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52C35279-BBE6-F04A-9772-DC5D9799F0E1}" xr6:coauthVersionLast="48" xr6:coauthVersionMax="48" xr10:uidLastSave="{00000000-0000-0000-0000-000000000000}"/>
  <bookViews>
    <workbookView xWindow="10800" yWindow="500" windowWidth="17240" windowHeight="1614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6" l="1"/>
  <c r="G38" i="6"/>
  <c r="G36" i="6"/>
  <c r="G34" i="6"/>
  <c r="G33" i="6"/>
  <c r="G32" i="6"/>
  <c r="G27" i="6"/>
  <c r="G26" i="6"/>
  <c r="G24" i="6"/>
  <c r="G22" i="6"/>
  <c r="G21" i="6"/>
  <c r="G20" i="6"/>
  <c r="G15" i="6"/>
  <c r="G14" i="6"/>
  <c r="G12" i="6"/>
  <c r="G10" i="6"/>
  <c r="G8" i="6"/>
  <c r="G6" i="6"/>
  <c r="G15" i="3"/>
  <c r="G14" i="3"/>
  <c r="G12" i="3"/>
  <c r="G10" i="3"/>
  <c r="G8" i="3"/>
  <c r="G6" i="3"/>
  <c r="G21" i="3"/>
  <c r="G22" i="3"/>
  <c r="G24" i="3"/>
  <c r="G26" i="3"/>
  <c r="G27" i="3"/>
  <c r="G20" i="3"/>
</calcChain>
</file>

<file path=xl/sharedStrings.xml><?xml version="1.0" encoding="utf-8"?>
<sst xmlns="http://schemas.openxmlformats.org/spreadsheetml/2006/main" count="470" uniqueCount="205">
  <si>
    <t>TAJIKISTAN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</si>
  <si>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</si>
  <si>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</si>
  <si>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</si>
  <si>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</si>
  <si>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</si>
  <si>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</si>
  <si>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</si>
  <si>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</si>
  <si>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</si>
  <si>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</si>
  <si>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</si>
  <si>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</si>
  <si>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</si>
  <si>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</si>
  <si>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</si>
  <si>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</si>
  <si>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</si>
  <si>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</si>
  <si>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</si>
  <si>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</si>
  <si>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</si>
  <si>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</si>
  <si>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</si>
  <si>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</si>
  <si>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</si>
  <si>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</si>
  <si>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</si>
  <si>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</si>
  <si>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</si>
  <si>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</si>
  <si>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</si>
  <si>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</si>
  <si>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</si>
  <si>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</si>
  <si>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</si>
  <si>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</si>
  <si>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</si>
  <si>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</si>
  <si>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</si>
  <si>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</si>
  <si>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</si>
  <si>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</si>
  <si>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</si>
  <si>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</si>
  <si>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</si>
  <si>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</si>
  <si>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</si>
  <si>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</si>
  <si>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</si>
  <si>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</si>
  <si>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</si>
  <si>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</si>
  <si>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</si>
  <si>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</si>
  <si>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</si>
  <si>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</si>
  <si>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</si>
  <si>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</si>
  <si>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</si>
  <si>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</si>
  <si>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</si>
  <si>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</si>
  <si>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</si>
  <si>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</si>
  <si>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</si>
  <si>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</si>
  <si>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</si>
  <si>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</si>
  <si>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</si>
  <si>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</si>
  <si>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</si>
  <si>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</si>
  <si>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</si>
  <si>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</si>
  <si>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</si>
  <si>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</si>
  <si>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</si>
  <si>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</si>
  <si>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</si>
  <si>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</si>
  <si>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</si>
  <si>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</si>
  <si>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</si>
  <si>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</si>
  <si>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</si>
  <si>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</si>
  <si>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0152</t>
  </si>
  <si>
    <t>Crisis Recovery Support Program</t>
  </si>
  <si>
    <t>Tajikistan</t>
  </si>
  <si>
    <t>Program</t>
  </si>
  <si>
    <t>S</t>
  </si>
  <si>
    <t>ADF</t>
  </si>
  <si>
    <t>No</t>
  </si>
  <si>
    <t>Education Sector Reform Project</t>
  </si>
  <si>
    <t>Project</t>
  </si>
  <si>
    <t>Yes</t>
  </si>
  <si>
    <t>Health Sector Reform Project</t>
  </si>
  <si>
    <t>Agriculture Rehabilitation Project</t>
  </si>
  <si>
    <t>Dushanbe-Kyrgyz Border Road Rehab Phase 1</t>
  </si>
  <si>
    <t>OFID</t>
  </si>
  <si>
    <t>Multilateral</t>
  </si>
  <si>
    <t>Irrigation Rehabilitation Project</t>
  </si>
  <si>
    <t>33042-013</t>
  </si>
  <si>
    <t>Regional Customs Modernization and Infrastructure Development Project (Regional)</t>
  </si>
  <si>
    <t>37644-01</t>
  </si>
  <si>
    <t>Govt of the US</t>
  </si>
  <si>
    <t>US</t>
  </si>
  <si>
    <t>G0155</t>
  </si>
  <si>
    <t>Regional Customs Modernization and Infrastructure Development Project</t>
  </si>
  <si>
    <t>Others</t>
  </si>
  <si>
    <t>2196/G 0023/G0154</t>
  </si>
  <si>
    <t>Dushanbe–Kyrgyz Border Road Rehabilitation Project, Phase I</t>
  </si>
  <si>
    <t>38236-012/38236-013/38236-022</t>
  </si>
  <si>
    <t>2271/G0061</t>
  </si>
  <si>
    <t>Sustainable Cotton Subsector Project</t>
  </si>
  <si>
    <t>Khatlon Province Flood Risk Management Project</t>
  </si>
  <si>
    <t>40046-013</t>
  </si>
  <si>
    <t>2313/G0072/G0111</t>
  </si>
  <si>
    <t>Rural Development Project</t>
  </si>
  <si>
    <t>37530-013</t>
  </si>
  <si>
    <t>ADF,GEF grant</t>
  </si>
  <si>
    <t>GEF</t>
  </si>
  <si>
    <t>G0251</t>
  </si>
  <si>
    <t>Strengthening Public Resource Mangement Program</t>
  </si>
  <si>
    <t>44061-012</t>
  </si>
  <si>
    <t>0124-G</t>
  </si>
  <si>
    <t>Nurek 500 kV Switchyard Reconstruction Project</t>
  </si>
  <si>
    <t>42189-012</t>
  </si>
  <si>
    <t>Project grant</t>
  </si>
  <si>
    <t>ADF grant</t>
  </si>
  <si>
    <t>0245-G</t>
  </si>
  <si>
    <t>Central Asia Regional Economic Cooperation Corridor 3 (Dushanbe–Uzbekistan Border)
Improvement Project</t>
  </si>
  <si>
    <t>42052-022</t>
  </si>
  <si>
    <t>0301-G</t>
  </si>
  <si>
    <t>CAREC Corridor 6 (Ayni–Uzbekistan Border Road) Improvement Project</t>
  </si>
  <si>
    <t>45432-002</t>
  </si>
  <si>
    <t>OFID=OPEC Fund for International Development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</si>
  <si>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</si>
  <si>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</si>
  <si>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</si>
  <si>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</si>
  <si>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</si>
  <si>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</si>
  <si>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</si>
  <si>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</si>
  <si>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</si>
  <si>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</si>
  <si>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</si>
  <si>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</si>
  <si>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</si>
  <si>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</si>
  <si>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</si>
  <si>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</si>
  <si>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</si>
  <si>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Building Capacity for Climate Resilience</t>
  </si>
  <si>
    <t>RFI</t>
  </si>
  <si>
    <t>Entities with improved service delivery (number) </t>
  </si>
  <si>
    <t>1.3.1</t>
  </si>
  <si>
    <t>TI</t>
  </si>
  <si>
    <t>Infrastructure assets established or improved (number)</t>
  </si>
  <si>
    <t>2.3.2</t>
  </si>
  <si>
    <t>Measures on gender equality supported in implementation (number)</t>
  </si>
  <si>
    <t>3.2.4</t>
  </si>
  <si>
    <t>National and subnational disaster risk reduction and/or management plans supported in implementation (number) </t>
  </si>
  <si>
    <t>4.3.1</t>
  </si>
  <si>
    <t>Solutions to enhance urban environment implemented (number)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</si>
  <si>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</si>
  <si>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</si>
  <si>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</si>
  <si>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</si>
  <si>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Capacity Building for Rural Financial Inclusion</t>
  </si>
  <si>
    <t>1.1.1</t>
  </si>
  <si>
    <t>People enrolled in improved education and/or training (number) </t>
  </si>
  <si>
    <t>Investment Climate Reforms</t>
  </si>
  <si>
    <t>1.2.1</t>
  </si>
  <si>
    <t>Business development and financial sector measures supported in implementation (number) </t>
  </si>
  <si>
    <t>1.2.2</t>
  </si>
  <si>
    <t>Models for business development and financing established or improved (number)</t>
  </si>
  <si>
    <t>2.1.1</t>
  </si>
  <si>
    <t>Women enrolled in TVET and other job training (number) </t>
  </si>
  <si>
    <t>6.1.2</t>
  </si>
  <si>
    <t>Measures supported in implementation to improve capacity of public organizations to promote the private sector and finance sector (number)</t>
  </si>
  <si>
    <t>Strengthening the Anti-Money Laundering Regime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</si>
  <si>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</si>
  <si>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</si>
  <si>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</si>
  <si>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</si>
  <si>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</si>
  <si>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</si>
  <si>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</si>
  <si>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</si>
  <si>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</si>
  <si>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</si>
  <si>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</si>
  <si>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2021 Development Effectiveness Review</t>
  </si>
  <si>
    <t>https://www.adb.org/documents/development-effectiveness-review-2021-report</t>
  </si>
  <si>
    <t>Access to Green Finance Project</t>
  </si>
  <si>
    <t>Jobs generated (number)</t>
  </si>
  <si>
    <t>Poor and vulnerable people with improved standards of living (number)</t>
  </si>
  <si>
    <t>Women and girls with increased time savings (number) 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</si>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</sst>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5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37" fontId="4" fillId="0" borderId="1" xfId="1" applyNumberFormat="1" applyFont="1" applyFill="1" applyBorder="1"/>
    <xf numFmtId="167" fontId="4" fillId="0" borderId="1" xfId="0" applyNumberFormat="1" applyFont="1" applyBorder="1" applyAlignment="1">
      <alignment horizontal="center"/>
    </xf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168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5" applyFont="1"/>
    <xf numFmtId="0" fontId="16" fillId="0" borderId="0" xfId="5" applyFont="1" applyAlignment="1">
      <alignment wrapText="1"/>
    </xf>
    <xf numFmtId="0" fontId="2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5" fillId="0" borderId="0" xfId="5" applyFont="1"/>
    <xf numFmtId="0" fontId="19" fillId="0" borderId="0" xfId="0" applyFont="1"/>
    <xf numFmtId="0" fontId="20" fillId="0" borderId="0" xfId="4" applyFont="1" applyFill="1"/>
    <xf numFmtId="0" fontId="16" fillId="13" borderId="0" xfId="5" applyFont="1" applyFill="1" applyAlignment="1">
      <alignment horizontal="center" vertical="top"/>
    </xf>
    <xf numFmtId="0" fontId="16" fillId="13" borderId="0" xfId="5" applyFont="1" applyFill="1" applyAlignment="1">
      <alignment horizontal="center" vertical="top" wrapText="1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0" fontId="17" fillId="14" borderId="0" xfId="5" quotePrefix="1" applyFont="1" applyFill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8" fillId="0" borderId="0" xfId="5" quotePrefix="1" applyFont="1" applyAlignment="1">
      <alignment horizontal="left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6" fillId="0" borderId="0" xfId="5" quotePrefix="1" applyFont="1" applyAlignment="1">
      <alignment horizontal="left" vertical="top"/>
    </xf>
    <xf numFmtId="0" fontId="21" fillId="13" borderId="2" xfId="5" applyFont="1" applyFill="1" applyBorder="1" applyAlignment="1">
      <alignment horizontal="center" vertical="top"/>
    </xf>
    <xf numFmtId="0" fontId="21" fillId="13" borderId="3" xfId="5" applyFont="1" applyFill="1" applyBorder="1" applyAlignment="1">
      <alignment horizontal="center" vertical="top"/>
    </xf>
    <xf numFmtId="165" fontId="21" fillId="13" borderId="3" xfId="1" applyNumberFormat="1" applyFont="1" applyFill="1" applyBorder="1" applyAlignment="1">
      <alignment horizontal="center" vertical="top"/>
    </xf>
    <xf numFmtId="165" fontId="21" fillId="13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165" fontId="22" fillId="0" borderId="0" xfId="1" quotePrefix="1" applyNumberFormat="1" applyFont="1" applyBorder="1" applyAlignment="1">
      <alignment horizontal="right"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16" fillId="0" borderId="0" xfId="6" applyNumberFormat="1" applyFont="1" applyBorder="1" applyAlignment="1">
      <alignment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0" fontId="16" fillId="0" borderId="5" xfId="5" applyFont="1" applyBorder="1" applyAlignment="1">
      <alignment horizontal="left" vertical="top"/>
    </xf>
    <xf numFmtId="0" fontId="16" fillId="0" borderId="5" xfId="5" quotePrefix="1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5" fontId="16" fillId="0" borderId="8" xfId="6" applyNumberFormat="1" applyFont="1" applyBorder="1" applyAlignment="1">
      <alignment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3" fillId="0" borderId="0" xfId="4" applyFont="1" applyFill="1"/>
    <xf numFmtId="165" fontId="17" fillId="0" borderId="0" xfId="1" applyNumberFormat="1" applyFont="1" applyBorder="1" applyAlignment="1">
      <alignment vertical="top"/>
    </xf>
    <xf numFmtId="165" fontId="16" fillId="0" borderId="0" xfId="1" applyNumberFormat="1" applyFont="1" applyBorder="1" applyAlignment="1">
      <alignment vertical="top"/>
    </xf>
    <xf numFmtId="37" fontId="16" fillId="0" borderId="0" xfId="1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37" fontId="16" fillId="0" borderId="8" xfId="1" applyNumberFormat="1" applyFont="1" applyBorder="1" applyAlignment="1">
      <alignment vertical="top"/>
    </xf>
    <xf numFmtId="0" fontId="16" fillId="0" borderId="7" xfId="5" applyFont="1" applyBorder="1" applyAlignment="1">
      <alignment vertical="top"/>
    </xf>
    <xf numFmtId="0" fontId="16" fillId="0" borderId="8" xfId="5" applyFont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7">
    <cellStyle name="Comma" xfId="1" builtinId="3"/>
    <cellStyle name="Comma 2" xfId="6" xr:uid="{3397537F-F1A2-4348-9AA3-290C5F3CEC07}"/>
    <cellStyle name="Hyperlink" xfId="4" builtinId="8"/>
    <cellStyle name="Normal" xfId="0" builtinId="0"/>
    <cellStyle name="Normal 12" xfId="3" xr:uid="{00000000-0005-0000-0000-000003000000}"/>
    <cellStyle name="Normal 2" xfId="5" xr:uid="{73852885-0E13-AC49-8AB9-1B3936EE36AA}"/>
    <cellStyle name="Normal 2 2 5" xfId="2" xr:uid="{00000000-0005-0000-0000-000004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EC15B-B9BB-4D4E-8997-9EE70179E1B0}" name="Table1367891011121314151617181920212223242526272829303132" displayName="Table1367891011121314151617181920212223242526272829303132" ref="A6:D16" totalsRowShown="0" headerRowDxfId="17" tableBorderDxfId="16">
  <tableColumns count="4">
    <tableColumn id="1" xr3:uid="{7E6B379C-D5E5-814E-AB1C-A97C0F3224FA}" name="Indicator no." dataDxfId="15"/>
    <tableColumn id="5" xr3:uid="{A2A0DD68-CDDD-814A-B3F5-28CEF3E0DABA}" name="Type" dataDxfId="14"/>
    <tableColumn id="2" xr3:uid="{9145F83A-981E-E747-BBF2-C7BC689A2F7E}" name="Indicator Name" dataDxfId="13"/>
    <tableColumn id="4" xr3:uid="{BE8C3E96-07B3-474A-A024-A0615080D85C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87D613-7A46-1C42-8566-54ADFA2916BC}" name="Table13678910111213141516171819202122232425262728293031323" displayName="Table13678910111213141516171819202122232425262728293031323" ref="A6:D20" totalsRowShown="0" headerRowDxfId="11" tableBorderDxfId="10">
  <tableColumns count="4">
    <tableColumn id="1" xr3:uid="{8DF2AC29-0745-A64D-8B7D-504392938E8F}" name="Indicator no." dataDxfId="9"/>
    <tableColumn id="5" xr3:uid="{B4B757BD-B25C-8D4F-9CFD-E3F8B3C39115}" name="Type" dataDxfId="8"/>
    <tableColumn id="2" xr3:uid="{4877FDB7-B7C8-7848-8A1F-F08A7DF2C809}" name="Indicator Name" dataDxfId="7"/>
    <tableColumn id="4" xr3:uid="{CC75989E-5B1D-4547-826F-3C759EEB1517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41529D-59A1-EF45-A553-01F32F836CDB}" name="Table136789101112131415161718192021222324252627282930313234" displayName="Table136789101112131415161718192021222324252627282930313234" ref="A6:D16" totalsRowShown="0" headerRowDxfId="5" tableBorderDxfId="4">
  <tableColumns count="4">
    <tableColumn id="1" xr3:uid="{CE54111C-29C4-914B-83B3-69E1197196D7}" name="Indicator no." dataDxfId="3"/>
    <tableColumn id="5" xr3:uid="{9C418F71-C5B4-6946-BCC0-3B1657134B19}" name="Type" dataDxfId="2"/>
    <tableColumn id="2" xr3:uid="{90996E48-4FF8-1C4D-9076-C9D449D19F4C}" name="Indicator Name" dataDxfId="1"/>
    <tableColumn id="4" xr3:uid="{FBC47379-4802-4E4F-ADEC-97B8F3196C93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3"/>
  <sheetViews>
    <sheetView zoomScale="91" zoomScaleNormal="91" workbookViewId="0">
      <selection activeCell="A7" sqref="A7"/>
    </sheetView>
  </sheetViews>
  <sheetFormatPr defaultColWidth="8.875" defaultRowHeight="14.1"/>
  <cols>
    <col min="3" max="3" width="50.625" customWidth="1"/>
    <col min="6" max="6" width="10.375" customWidth="1"/>
    <col min="10" max="10" width="18" customWidth="1"/>
    <col min="11" max="12" width="12" hidden="1" customWidth="1"/>
    <col min="13" max="14" width="12" customWidth="1"/>
    <col min="15" max="15" width="17" customWidth="1"/>
    <col min="16" max="19" width="12" customWidth="1"/>
    <col min="20" max="21" width="12" hidden="1" customWidth="1"/>
    <col min="22" max="32" width="12" customWidth="1"/>
    <col min="33" max="77" width="17.625" customWidth="1"/>
  </cols>
  <sheetData>
    <row r="1" spans="1:77" ht="18">
      <c r="A1" s="76" t="s">
        <v>0</v>
      </c>
    </row>
    <row r="2" spans="1:77" ht="15.95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24" t="s">
        <v>4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5" t="s">
        <v>5</v>
      </c>
      <c r="AR5" s="125"/>
      <c r="AS5" s="125"/>
      <c r="AT5" s="125"/>
      <c r="AU5" s="125"/>
      <c r="AV5" s="125"/>
      <c r="AW5" s="125"/>
      <c r="AX5" s="125"/>
      <c r="AY5" s="125"/>
      <c r="AZ5" s="125"/>
      <c r="BA5" s="126" t="s">
        <v>6</v>
      </c>
      <c r="BB5" s="126"/>
      <c r="BC5" s="126"/>
      <c r="BD5" s="126"/>
      <c r="BE5" s="126"/>
      <c r="BF5" s="126"/>
      <c r="BG5" s="126"/>
      <c r="BH5" s="126"/>
      <c r="BI5" s="127" t="s">
        <v>7</v>
      </c>
      <c r="BJ5" s="127"/>
      <c r="BK5" s="127"/>
      <c r="BL5" s="127"/>
      <c r="BM5" s="128" t="s">
        <v>8</v>
      </c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3" t="s">
        <v>9</v>
      </c>
      <c r="BY5" s="123"/>
    </row>
    <row r="6" spans="1:77" ht="75.75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3">
        <v>2010</v>
      </c>
      <c r="B7" s="23" t="s">
        <v>87</v>
      </c>
      <c r="C7" s="23" t="s">
        <v>88</v>
      </c>
      <c r="D7" s="23">
        <v>43098</v>
      </c>
      <c r="E7" s="23" t="s">
        <v>89</v>
      </c>
      <c r="F7" s="23" t="s">
        <v>90</v>
      </c>
      <c r="G7" s="14" t="s">
        <v>91</v>
      </c>
      <c r="H7" s="29">
        <v>40000</v>
      </c>
      <c r="I7" s="29">
        <v>40346</v>
      </c>
      <c r="J7" s="14" t="s">
        <v>92</v>
      </c>
      <c r="K7" s="47"/>
      <c r="L7" s="42"/>
      <c r="M7" s="42">
        <v>40</v>
      </c>
      <c r="N7" s="42">
        <v>0</v>
      </c>
      <c r="O7" s="42">
        <v>40</v>
      </c>
      <c r="P7" s="42">
        <v>0</v>
      </c>
      <c r="Q7" s="42">
        <v>0</v>
      </c>
      <c r="R7" s="42">
        <v>0</v>
      </c>
      <c r="S7" s="49">
        <v>40</v>
      </c>
      <c r="T7" s="49"/>
      <c r="U7" s="42"/>
      <c r="V7" s="42">
        <v>40</v>
      </c>
      <c r="W7" s="42">
        <v>0</v>
      </c>
      <c r="X7" s="42">
        <v>40</v>
      </c>
      <c r="Y7" s="42">
        <v>0</v>
      </c>
      <c r="Z7" s="42">
        <v>0</v>
      </c>
      <c r="AA7" s="42">
        <v>0</v>
      </c>
      <c r="AB7" s="42">
        <v>40</v>
      </c>
      <c r="AC7" s="41" t="s">
        <v>93</v>
      </c>
      <c r="AD7" s="40"/>
      <c r="AE7" s="40"/>
      <c r="AF7" s="39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</row>
    <row r="8" spans="1:77">
      <c r="A8" s="23">
        <v>2010</v>
      </c>
      <c r="B8" s="23">
        <v>2053</v>
      </c>
      <c r="C8" s="23" t="s">
        <v>94</v>
      </c>
      <c r="D8" s="23">
        <v>37175</v>
      </c>
      <c r="E8" s="23" t="s">
        <v>89</v>
      </c>
      <c r="F8" s="23" t="s">
        <v>95</v>
      </c>
      <c r="G8" s="14" t="s">
        <v>91</v>
      </c>
      <c r="H8" s="48">
        <v>37972</v>
      </c>
      <c r="I8" s="48">
        <v>40332</v>
      </c>
      <c r="J8" s="14" t="s">
        <v>92</v>
      </c>
      <c r="K8" s="47"/>
      <c r="L8" s="42"/>
      <c r="M8" s="42">
        <v>7.7039999999999997</v>
      </c>
      <c r="N8" s="42">
        <v>0</v>
      </c>
      <c r="O8" s="42">
        <v>7.7039999999999997</v>
      </c>
      <c r="P8" s="42">
        <v>0</v>
      </c>
      <c r="Q8" s="42">
        <v>1.875</v>
      </c>
      <c r="R8" s="42">
        <v>0</v>
      </c>
      <c r="S8" s="42">
        <v>9.5790000000000006</v>
      </c>
      <c r="T8" s="42"/>
      <c r="U8" s="42"/>
      <c r="V8" s="42">
        <v>7.6719999999999997</v>
      </c>
      <c r="W8" s="42">
        <v>0</v>
      </c>
      <c r="X8" s="42">
        <v>7.6719999999999997</v>
      </c>
      <c r="Y8" s="42">
        <v>0</v>
      </c>
      <c r="Z8" s="42">
        <v>1.77</v>
      </c>
      <c r="AA8" s="42">
        <v>0</v>
      </c>
      <c r="AB8" s="42">
        <v>9.4420000000000002</v>
      </c>
      <c r="AC8" s="41" t="s">
        <v>93</v>
      </c>
      <c r="AD8" s="40"/>
      <c r="AE8" s="40"/>
      <c r="AF8" s="39" t="s">
        <v>96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112500</v>
      </c>
      <c r="BN8" s="38">
        <v>51300</v>
      </c>
      <c r="BO8" s="38">
        <v>61200</v>
      </c>
      <c r="BP8" s="38">
        <v>0</v>
      </c>
      <c r="BQ8" s="38">
        <v>0</v>
      </c>
      <c r="BR8" s="38">
        <v>0</v>
      </c>
      <c r="BS8" s="38">
        <v>0</v>
      </c>
      <c r="BT8" s="38">
        <v>6080</v>
      </c>
      <c r="BU8" s="38">
        <v>1784</v>
      </c>
      <c r="BV8" s="38">
        <v>4296</v>
      </c>
      <c r="BW8" s="38">
        <v>0</v>
      </c>
      <c r="BX8" s="38">
        <v>0</v>
      </c>
      <c r="BY8" s="38">
        <v>0</v>
      </c>
    </row>
    <row r="9" spans="1:77">
      <c r="A9" s="23">
        <v>2010</v>
      </c>
      <c r="B9" s="23">
        <v>2054</v>
      </c>
      <c r="C9" s="23" t="s">
        <v>97</v>
      </c>
      <c r="D9" s="23">
        <v>33036</v>
      </c>
      <c r="E9" s="23" t="s">
        <v>89</v>
      </c>
      <c r="F9" s="23" t="s">
        <v>95</v>
      </c>
      <c r="G9" s="14" t="s">
        <v>91</v>
      </c>
      <c r="H9" s="48">
        <v>37972</v>
      </c>
      <c r="I9" s="48">
        <v>40140</v>
      </c>
      <c r="J9" s="14" t="s">
        <v>92</v>
      </c>
      <c r="K9" s="47"/>
      <c r="L9" s="42"/>
      <c r="M9" s="42">
        <v>7.5</v>
      </c>
      <c r="N9" s="42">
        <v>0</v>
      </c>
      <c r="O9" s="42">
        <v>7.5</v>
      </c>
      <c r="P9" s="42">
        <v>0</v>
      </c>
      <c r="Q9" s="42">
        <v>1.875</v>
      </c>
      <c r="R9" s="42">
        <v>0</v>
      </c>
      <c r="S9" s="42">
        <v>9.375</v>
      </c>
      <c r="T9" s="42"/>
      <c r="U9" s="42"/>
      <c r="V9" s="42">
        <v>7.72</v>
      </c>
      <c r="W9" s="42">
        <v>0</v>
      </c>
      <c r="X9" s="42">
        <v>7.72</v>
      </c>
      <c r="Y9" s="42">
        <v>0</v>
      </c>
      <c r="Z9" s="42">
        <v>1.742</v>
      </c>
      <c r="AA9" s="42">
        <v>0</v>
      </c>
      <c r="AB9" s="42">
        <v>9.4619999999999997</v>
      </c>
      <c r="AC9" s="41" t="s">
        <v>93</v>
      </c>
      <c r="AD9" s="40"/>
      <c r="AE9" s="40"/>
      <c r="AF9" s="39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</row>
    <row r="10" spans="1:77">
      <c r="A10" s="23">
        <v>2010</v>
      </c>
      <c r="B10" s="23">
        <v>1980</v>
      </c>
      <c r="C10" s="23" t="s">
        <v>98</v>
      </c>
      <c r="D10" s="23">
        <v>32494</v>
      </c>
      <c r="E10" s="23" t="s">
        <v>89</v>
      </c>
      <c r="F10" s="23" t="s">
        <v>95</v>
      </c>
      <c r="G10" s="14" t="s">
        <v>91</v>
      </c>
      <c r="H10" s="48">
        <v>37608</v>
      </c>
      <c r="I10" s="48">
        <v>40471</v>
      </c>
      <c r="J10" s="14" t="s">
        <v>92</v>
      </c>
      <c r="K10" s="47"/>
      <c r="L10" s="42"/>
      <c r="M10" s="42">
        <v>36.200000000000003</v>
      </c>
      <c r="N10" s="42">
        <v>0</v>
      </c>
      <c r="O10" s="42">
        <v>36.200000000000003</v>
      </c>
      <c r="P10" s="42">
        <v>0</v>
      </c>
      <c r="Q10" s="42">
        <v>7.2</v>
      </c>
      <c r="R10" s="42">
        <v>1.75</v>
      </c>
      <c r="S10" s="42">
        <v>45.150000000000006</v>
      </c>
      <c r="T10" s="42"/>
      <c r="U10" s="42"/>
      <c r="V10" s="42">
        <v>40.85</v>
      </c>
      <c r="W10" s="42">
        <v>0</v>
      </c>
      <c r="X10" s="42">
        <v>40.85</v>
      </c>
      <c r="Y10" s="42">
        <v>0</v>
      </c>
      <c r="Z10" s="42">
        <v>8.11</v>
      </c>
      <c r="AA10" s="42">
        <v>1.76</v>
      </c>
      <c r="AB10" s="42">
        <v>50.72</v>
      </c>
      <c r="AC10" s="41" t="s">
        <v>93</v>
      </c>
      <c r="AD10" s="40"/>
      <c r="AE10" s="40"/>
      <c r="AF10" s="39" t="s">
        <v>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26551</v>
      </c>
      <c r="BB10" s="38">
        <v>26551</v>
      </c>
      <c r="BC10" s="38">
        <v>0</v>
      </c>
      <c r="BD10" s="38">
        <v>0</v>
      </c>
      <c r="BE10" s="38">
        <v>0</v>
      </c>
      <c r="BF10" s="38">
        <v>0</v>
      </c>
      <c r="BG10" s="38">
        <v>85000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</row>
    <row r="11" spans="1:77">
      <c r="A11" s="23">
        <v>2010</v>
      </c>
      <c r="B11" s="23">
        <v>2062</v>
      </c>
      <c r="C11" s="23" t="s">
        <v>99</v>
      </c>
      <c r="D11" s="23">
        <v>34569</v>
      </c>
      <c r="E11" s="23" t="s">
        <v>89</v>
      </c>
      <c r="F11" s="23" t="s">
        <v>95</v>
      </c>
      <c r="G11" s="22" t="s">
        <v>91</v>
      </c>
      <c r="H11" s="46">
        <v>37973</v>
      </c>
      <c r="I11" s="46">
        <v>40107</v>
      </c>
      <c r="J11" s="22" t="s">
        <v>92</v>
      </c>
      <c r="K11" s="44"/>
      <c r="L11" s="42"/>
      <c r="M11" s="42">
        <v>15.3</v>
      </c>
      <c r="N11" s="42">
        <v>0</v>
      </c>
      <c r="O11" s="42">
        <v>15.3</v>
      </c>
      <c r="P11" s="42">
        <v>6</v>
      </c>
      <c r="Q11" s="42">
        <v>2.9</v>
      </c>
      <c r="R11" s="42">
        <v>0</v>
      </c>
      <c r="S11" s="42">
        <v>24.2</v>
      </c>
      <c r="T11" s="42"/>
      <c r="U11" s="42"/>
      <c r="V11" s="42">
        <v>15.16</v>
      </c>
      <c r="W11" s="42">
        <v>0</v>
      </c>
      <c r="X11" s="42">
        <v>15.16</v>
      </c>
      <c r="Y11" s="42">
        <v>5.98</v>
      </c>
      <c r="Z11" s="42">
        <v>2.42</v>
      </c>
      <c r="AA11" s="42">
        <v>0</v>
      </c>
      <c r="AB11" s="42">
        <v>23.560000000000002</v>
      </c>
      <c r="AC11" s="41" t="s">
        <v>96</v>
      </c>
      <c r="AD11" s="40" t="s">
        <v>100</v>
      </c>
      <c r="AE11" s="40" t="s">
        <v>101</v>
      </c>
      <c r="AF11" s="39" t="s">
        <v>96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8">
        <v>0</v>
      </c>
      <c r="AP11" s="38">
        <v>0</v>
      </c>
      <c r="AQ11" s="38">
        <v>624361</v>
      </c>
      <c r="AR11" s="38">
        <v>0</v>
      </c>
      <c r="AS11" s="38">
        <v>206</v>
      </c>
      <c r="AT11" s="38">
        <v>0</v>
      </c>
      <c r="AU11" s="38">
        <v>206</v>
      </c>
      <c r="AV11" s="38">
        <v>165.83</v>
      </c>
      <c r="AW11" s="38">
        <v>40.169999999999987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</row>
    <row r="12" spans="1:77">
      <c r="A12" s="23">
        <v>2012</v>
      </c>
      <c r="B12" s="23">
        <v>2124</v>
      </c>
      <c r="C12" s="23" t="s">
        <v>102</v>
      </c>
      <c r="D12" s="23" t="s">
        <v>103</v>
      </c>
      <c r="E12" s="23" t="s">
        <v>89</v>
      </c>
      <c r="F12" s="23" t="s">
        <v>95</v>
      </c>
      <c r="G12" s="22" t="s">
        <v>91</v>
      </c>
      <c r="H12" s="45">
        <v>38331</v>
      </c>
      <c r="I12" s="45">
        <v>40778</v>
      </c>
      <c r="J12" s="22" t="s">
        <v>92</v>
      </c>
      <c r="K12" s="44"/>
      <c r="L12" s="18"/>
      <c r="M12" s="18">
        <v>22.72</v>
      </c>
      <c r="N12" s="18">
        <v>0</v>
      </c>
      <c r="O12" s="42">
        <v>22.72</v>
      </c>
      <c r="P12" s="18">
        <v>0</v>
      </c>
      <c r="Q12" s="18">
        <v>6.29</v>
      </c>
      <c r="R12" s="42">
        <v>0</v>
      </c>
      <c r="S12" s="42">
        <v>29.009999999999998</v>
      </c>
      <c r="T12" s="42"/>
      <c r="U12" s="43"/>
      <c r="V12" s="43">
        <v>23.25</v>
      </c>
      <c r="W12" s="43">
        <v>0</v>
      </c>
      <c r="X12" s="42">
        <v>23.25</v>
      </c>
      <c r="Y12" s="43">
        <v>0</v>
      </c>
      <c r="Z12" s="43">
        <v>5.43</v>
      </c>
      <c r="AA12" s="43">
        <v>0</v>
      </c>
      <c r="AB12" s="42">
        <v>28.68</v>
      </c>
      <c r="AC12" s="41" t="s">
        <v>93</v>
      </c>
      <c r="AD12" s="40"/>
      <c r="AE12" s="40"/>
      <c r="AF12" s="39" t="s">
        <v>96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8">
        <v>0</v>
      </c>
      <c r="AP12" s="38">
        <v>0</v>
      </c>
      <c r="AQ12" s="11">
        <v>0</v>
      </c>
      <c r="AR12" s="38">
        <v>0</v>
      </c>
      <c r="AS12" s="11">
        <v>0</v>
      </c>
      <c r="AT12" s="38">
        <v>0</v>
      </c>
      <c r="AU12" s="11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3848</v>
      </c>
      <c r="BB12" s="38">
        <v>3848</v>
      </c>
      <c r="BC12" s="38">
        <v>0</v>
      </c>
      <c r="BD12" s="38">
        <v>0</v>
      </c>
      <c r="BE12" s="38">
        <v>0</v>
      </c>
      <c r="BF12" s="38">
        <v>0</v>
      </c>
      <c r="BG12" s="38">
        <v>55368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</row>
    <row r="13" spans="1:77">
      <c r="A13" s="23">
        <v>2012</v>
      </c>
      <c r="B13" s="23">
        <v>2114</v>
      </c>
      <c r="C13" s="23" t="s">
        <v>104</v>
      </c>
      <c r="D13" s="23" t="s">
        <v>105</v>
      </c>
      <c r="E13" s="23" t="s">
        <v>89</v>
      </c>
      <c r="F13" s="23" t="s">
        <v>95</v>
      </c>
      <c r="G13" s="22" t="s">
        <v>91</v>
      </c>
      <c r="H13" s="45">
        <v>38317</v>
      </c>
      <c r="I13" s="45">
        <v>40889</v>
      </c>
      <c r="J13" s="22" t="s">
        <v>92</v>
      </c>
      <c r="K13" s="44"/>
      <c r="L13" s="18"/>
      <c r="M13" s="18">
        <v>10.7</v>
      </c>
      <c r="N13" s="18">
        <v>0</v>
      </c>
      <c r="O13" s="42">
        <v>10.7</v>
      </c>
      <c r="P13" s="18">
        <v>0</v>
      </c>
      <c r="Q13" s="18">
        <v>2.68</v>
      </c>
      <c r="R13" s="18">
        <v>0</v>
      </c>
      <c r="S13" s="42">
        <v>13.379999999999999</v>
      </c>
      <c r="T13" s="42"/>
      <c r="U13" s="43"/>
      <c r="V13" s="43">
        <v>10.31</v>
      </c>
      <c r="W13" s="43">
        <v>0</v>
      </c>
      <c r="X13" s="42">
        <v>10.31</v>
      </c>
      <c r="Y13" s="43">
        <v>0</v>
      </c>
      <c r="Z13" s="43">
        <v>2</v>
      </c>
      <c r="AA13" s="43">
        <v>0</v>
      </c>
      <c r="AB13" s="42">
        <v>12.31</v>
      </c>
      <c r="AC13" s="41" t="s">
        <v>96</v>
      </c>
      <c r="AD13" s="40" t="s">
        <v>106</v>
      </c>
      <c r="AE13" s="40" t="s">
        <v>107</v>
      </c>
      <c r="AF13" s="39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1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</row>
    <row r="14" spans="1:77">
      <c r="A14" s="23">
        <v>2012</v>
      </c>
      <c r="B14" s="23" t="s">
        <v>108</v>
      </c>
      <c r="C14" s="23" t="s">
        <v>109</v>
      </c>
      <c r="D14" s="23" t="s">
        <v>105</v>
      </c>
      <c r="E14" s="23" t="s">
        <v>89</v>
      </c>
      <c r="F14" s="23" t="s">
        <v>95</v>
      </c>
      <c r="G14" s="22" t="s">
        <v>91</v>
      </c>
      <c r="H14" s="45">
        <v>40037</v>
      </c>
      <c r="I14" s="45">
        <v>40920</v>
      </c>
      <c r="J14" s="22" t="s">
        <v>110</v>
      </c>
      <c r="K14" s="44"/>
      <c r="L14" s="18"/>
      <c r="M14" s="18">
        <v>0</v>
      </c>
      <c r="N14" s="18">
        <v>0</v>
      </c>
      <c r="O14" s="42">
        <v>0</v>
      </c>
      <c r="P14" s="18">
        <v>1.6</v>
      </c>
      <c r="Q14" s="18">
        <v>0</v>
      </c>
      <c r="R14" s="42">
        <v>0</v>
      </c>
      <c r="S14" s="42">
        <v>1.6</v>
      </c>
      <c r="T14" s="42"/>
      <c r="U14" s="43"/>
      <c r="V14" s="43">
        <v>0</v>
      </c>
      <c r="W14" s="43">
        <v>0</v>
      </c>
      <c r="X14" s="42">
        <v>0</v>
      </c>
      <c r="Y14" s="43">
        <v>0.93</v>
      </c>
      <c r="Z14" s="43">
        <v>0</v>
      </c>
      <c r="AA14" s="43">
        <v>0</v>
      </c>
      <c r="AB14" s="42">
        <v>0.93</v>
      </c>
      <c r="AC14" s="41" t="s">
        <v>96</v>
      </c>
      <c r="AD14" s="40"/>
      <c r="AE14" s="40"/>
      <c r="AF14" s="39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8">
        <v>0</v>
      </c>
      <c r="AP14" s="38">
        <v>0</v>
      </c>
      <c r="AQ14" s="11">
        <v>0</v>
      </c>
      <c r="AR14" s="38">
        <v>0</v>
      </c>
      <c r="AS14" s="11">
        <v>0</v>
      </c>
      <c r="AT14" s="38">
        <v>0</v>
      </c>
      <c r="AU14" s="11">
        <v>0</v>
      </c>
      <c r="AV14" s="11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</row>
    <row r="15" spans="1:77">
      <c r="A15" s="23">
        <v>2013</v>
      </c>
      <c r="B15" s="37" t="s">
        <v>111</v>
      </c>
      <c r="C15" s="23" t="s">
        <v>112</v>
      </c>
      <c r="D15" s="23" t="s">
        <v>113</v>
      </c>
      <c r="E15" s="23" t="s">
        <v>89</v>
      </c>
      <c r="F15" s="23" t="s">
        <v>95</v>
      </c>
      <c r="G15" s="36" t="s">
        <v>91</v>
      </c>
      <c r="H15" s="35">
        <v>38673</v>
      </c>
      <c r="I15" s="34">
        <v>40451</v>
      </c>
      <c r="J15" s="33" t="s">
        <v>92</v>
      </c>
      <c r="K15" s="32"/>
      <c r="L15" s="18"/>
      <c r="M15" s="18">
        <v>50</v>
      </c>
      <c r="N15" s="18">
        <v>0</v>
      </c>
      <c r="O15" s="18">
        <v>50</v>
      </c>
      <c r="P15" s="18">
        <v>0</v>
      </c>
      <c r="Q15" s="18">
        <v>14.5</v>
      </c>
      <c r="R15" s="18">
        <v>0</v>
      </c>
      <c r="S15" s="18">
        <v>64.5</v>
      </c>
      <c r="T15" s="18"/>
      <c r="U15" s="17"/>
      <c r="V15" s="17">
        <v>51.699999999999996</v>
      </c>
      <c r="W15" s="17">
        <v>0</v>
      </c>
      <c r="X15" s="17">
        <v>51.699999999999996</v>
      </c>
      <c r="Y15" s="17">
        <v>3.5</v>
      </c>
      <c r="Z15" s="17">
        <v>4.7300000000000004</v>
      </c>
      <c r="AA15" s="17">
        <v>0</v>
      </c>
      <c r="AB15" s="17">
        <v>59.929999999999993</v>
      </c>
      <c r="AC15" s="16" t="s">
        <v>96</v>
      </c>
      <c r="AD15" s="15" t="s">
        <v>100</v>
      </c>
      <c r="AE15" s="15" t="s">
        <v>101</v>
      </c>
      <c r="AF15" s="31" t="s">
        <v>96</v>
      </c>
      <c r="AG15" s="13">
        <v>0</v>
      </c>
      <c r="AH15" s="13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11">
        <v>0</v>
      </c>
      <c r="AP15" s="11">
        <v>0</v>
      </c>
      <c r="AQ15" s="11">
        <v>245827.7</v>
      </c>
      <c r="AR15" s="11">
        <v>0</v>
      </c>
      <c r="AS15" s="11">
        <v>179</v>
      </c>
      <c r="AT15" s="11">
        <v>119</v>
      </c>
      <c r="AU15" s="11">
        <v>60</v>
      </c>
      <c r="AV15" s="11">
        <v>60</v>
      </c>
      <c r="AW15" s="11">
        <v>119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2014</v>
      </c>
      <c r="B16" s="23" t="s">
        <v>114</v>
      </c>
      <c r="C16" s="23" t="s">
        <v>115</v>
      </c>
      <c r="D16" s="23">
        <v>38603</v>
      </c>
      <c r="E16" s="23" t="s">
        <v>89</v>
      </c>
      <c r="F16" s="23" t="s">
        <v>95</v>
      </c>
      <c r="G16" s="22" t="s">
        <v>91</v>
      </c>
      <c r="H16" s="29">
        <v>39024</v>
      </c>
      <c r="I16" s="28">
        <v>41281</v>
      </c>
      <c r="J16" s="20" t="s">
        <v>92</v>
      </c>
      <c r="K16" s="19"/>
      <c r="L16" s="27"/>
      <c r="M16" s="27">
        <v>12</v>
      </c>
      <c r="N16" s="18">
        <v>0</v>
      </c>
      <c r="O16" s="18">
        <v>12</v>
      </c>
      <c r="P16" s="26">
        <v>0</v>
      </c>
      <c r="Q16" s="26">
        <v>1.75</v>
      </c>
      <c r="R16" s="25">
        <v>1.54</v>
      </c>
      <c r="S16" s="24">
        <v>15.29</v>
      </c>
      <c r="T16" s="18"/>
      <c r="U16" s="17"/>
      <c r="V16" s="17">
        <v>8.84</v>
      </c>
      <c r="W16" s="17">
        <v>0</v>
      </c>
      <c r="X16" s="17">
        <v>8.84</v>
      </c>
      <c r="Y16" s="17">
        <v>0</v>
      </c>
      <c r="Z16" s="17">
        <v>0.88</v>
      </c>
      <c r="AA16" s="17">
        <v>0.17</v>
      </c>
      <c r="AB16" s="17">
        <v>9.89</v>
      </c>
      <c r="AC16" s="16" t="s">
        <v>93</v>
      </c>
      <c r="AD16" s="15"/>
      <c r="AE16" s="15"/>
      <c r="AF16" s="14" t="s">
        <v>96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608</v>
      </c>
      <c r="BJ16" s="11">
        <v>152</v>
      </c>
      <c r="BK16" s="11">
        <v>456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2015</v>
      </c>
      <c r="B17" s="23">
        <v>2356</v>
      </c>
      <c r="C17" s="23" t="s">
        <v>116</v>
      </c>
      <c r="D17" s="23" t="s">
        <v>117</v>
      </c>
      <c r="E17" s="23" t="s">
        <v>89</v>
      </c>
      <c r="F17" s="23" t="s">
        <v>95</v>
      </c>
      <c r="G17" s="22" t="s">
        <v>91</v>
      </c>
      <c r="H17" s="29">
        <v>39360</v>
      </c>
      <c r="I17" s="28">
        <v>41866</v>
      </c>
      <c r="J17" s="20" t="s">
        <v>92</v>
      </c>
      <c r="K17" s="19"/>
      <c r="L17" s="27"/>
      <c r="M17" s="27">
        <v>22</v>
      </c>
      <c r="N17" s="18">
        <v>0</v>
      </c>
      <c r="O17" s="18">
        <v>22</v>
      </c>
      <c r="P17" s="26">
        <v>0</v>
      </c>
      <c r="Q17" s="26">
        <v>6.5</v>
      </c>
      <c r="R17" s="25">
        <v>0</v>
      </c>
      <c r="S17" s="24">
        <v>28.5</v>
      </c>
      <c r="T17" s="18"/>
      <c r="U17" s="17"/>
      <c r="V17" s="17">
        <v>22.28</v>
      </c>
      <c r="W17" s="17">
        <v>0</v>
      </c>
      <c r="X17" s="17">
        <v>22.28</v>
      </c>
      <c r="Y17" s="17">
        <v>0</v>
      </c>
      <c r="Z17" s="17">
        <v>5.09</v>
      </c>
      <c r="AA17" s="17">
        <v>0</v>
      </c>
      <c r="AB17" s="17">
        <v>27.37</v>
      </c>
      <c r="AC17" s="16" t="s">
        <v>93</v>
      </c>
      <c r="AD17" s="15"/>
      <c r="AE17" s="15"/>
      <c r="AF17" s="14" t="s">
        <v>96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23121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2015</v>
      </c>
      <c r="B18" s="23" t="s">
        <v>118</v>
      </c>
      <c r="C18" s="23" t="s">
        <v>119</v>
      </c>
      <c r="D18" s="23" t="s">
        <v>120</v>
      </c>
      <c r="E18" s="23" t="s">
        <v>89</v>
      </c>
      <c r="F18" s="23" t="s">
        <v>95</v>
      </c>
      <c r="G18" s="22" t="s">
        <v>91</v>
      </c>
      <c r="H18" s="29">
        <v>39111</v>
      </c>
      <c r="I18" s="28">
        <v>42047</v>
      </c>
      <c r="J18" s="20" t="s">
        <v>121</v>
      </c>
      <c r="K18" s="19"/>
      <c r="L18" s="27"/>
      <c r="M18" s="27">
        <v>17.100000000000001</v>
      </c>
      <c r="N18" s="18">
        <v>0</v>
      </c>
      <c r="O18" s="18">
        <v>17.100000000000001</v>
      </c>
      <c r="P18" s="26">
        <v>3.5</v>
      </c>
      <c r="Q18" s="26">
        <v>1.65</v>
      </c>
      <c r="R18" s="25">
        <v>1.05</v>
      </c>
      <c r="S18" s="24">
        <v>23.3</v>
      </c>
      <c r="T18" s="18"/>
      <c r="U18" s="17"/>
      <c r="V18" s="17">
        <v>10.58</v>
      </c>
      <c r="W18" s="17">
        <v>0</v>
      </c>
      <c r="X18" s="17">
        <v>10.58</v>
      </c>
      <c r="Y18" s="17">
        <v>2.36</v>
      </c>
      <c r="Z18" s="17">
        <v>1.9</v>
      </c>
      <c r="AA18" s="17">
        <v>0.44</v>
      </c>
      <c r="AB18" s="17">
        <v>15.28</v>
      </c>
      <c r="AC18" s="16" t="s">
        <v>96</v>
      </c>
      <c r="AD18" s="15" t="s">
        <v>122</v>
      </c>
      <c r="AE18" s="15" t="s">
        <v>101</v>
      </c>
      <c r="AF18" s="14" t="s">
        <v>96</v>
      </c>
      <c r="AG18" s="13">
        <v>0</v>
      </c>
      <c r="AH18" s="13">
        <v>0</v>
      </c>
      <c r="AI18" s="12">
        <v>0</v>
      </c>
      <c r="AJ18" s="12">
        <v>95</v>
      </c>
      <c r="AK18" s="12">
        <v>95</v>
      </c>
      <c r="AL18" s="12">
        <v>0</v>
      </c>
      <c r="AM18" s="12">
        <v>0.08</v>
      </c>
      <c r="AN18" s="11">
        <v>0</v>
      </c>
      <c r="AO18" s="11">
        <v>2.5</v>
      </c>
      <c r="AP18" s="11">
        <v>3</v>
      </c>
      <c r="AQ18" s="11">
        <v>0</v>
      </c>
      <c r="AR18" s="11">
        <v>0</v>
      </c>
      <c r="AS18" s="11">
        <v>11.6</v>
      </c>
      <c r="AT18" s="11">
        <v>0</v>
      </c>
      <c r="AU18" s="11">
        <v>11.6</v>
      </c>
      <c r="AV18" s="11">
        <v>11.6</v>
      </c>
      <c r="AW18" s="11">
        <v>0</v>
      </c>
      <c r="AX18" s="11">
        <v>0</v>
      </c>
      <c r="AY18" s="11">
        <v>0</v>
      </c>
      <c r="AZ18" s="11">
        <v>0</v>
      </c>
      <c r="BA18" s="11">
        <v>9331</v>
      </c>
      <c r="BB18" s="11">
        <v>9331</v>
      </c>
      <c r="BC18" s="11">
        <v>0</v>
      </c>
      <c r="BD18" s="11">
        <v>0</v>
      </c>
      <c r="BE18" s="11">
        <v>0</v>
      </c>
      <c r="BF18" s="11">
        <v>117.1</v>
      </c>
      <c r="BG18" s="11">
        <v>625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2015</v>
      </c>
      <c r="B19" s="23" t="s">
        <v>123</v>
      </c>
      <c r="C19" s="23" t="s">
        <v>124</v>
      </c>
      <c r="D19" s="23" t="s">
        <v>125</v>
      </c>
      <c r="E19" s="23" t="s">
        <v>89</v>
      </c>
      <c r="F19" s="23" t="s">
        <v>90</v>
      </c>
      <c r="G19" s="22" t="s">
        <v>91</v>
      </c>
      <c r="H19" s="29">
        <v>40645</v>
      </c>
      <c r="I19" s="28">
        <v>41886</v>
      </c>
      <c r="J19" s="20" t="s">
        <v>92</v>
      </c>
      <c r="K19" s="19"/>
      <c r="L19" s="27"/>
      <c r="M19" s="27">
        <v>45</v>
      </c>
      <c r="N19" s="18">
        <v>0</v>
      </c>
      <c r="O19" s="18">
        <v>45</v>
      </c>
      <c r="P19" s="26">
        <v>0</v>
      </c>
      <c r="Q19" s="26">
        <v>0</v>
      </c>
      <c r="R19" s="25">
        <v>0</v>
      </c>
      <c r="S19" s="24">
        <v>45</v>
      </c>
      <c r="T19" s="18"/>
      <c r="U19" s="17"/>
      <c r="V19" s="17">
        <v>45</v>
      </c>
      <c r="W19" s="17">
        <v>0</v>
      </c>
      <c r="X19" s="17">
        <v>45</v>
      </c>
      <c r="Y19" s="17">
        <v>0</v>
      </c>
      <c r="Z19" s="17">
        <v>0</v>
      </c>
      <c r="AA19" s="17">
        <v>0</v>
      </c>
      <c r="AB19" s="17">
        <v>45</v>
      </c>
      <c r="AC19" s="16" t="s">
        <v>93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2017</v>
      </c>
      <c r="B20" s="23" t="s">
        <v>126</v>
      </c>
      <c r="C20" s="23" t="s">
        <v>127</v>
      </c>
      <c r="D20" s="23" t="s">
        <v>128</v>
      </c>
      <c r="E20" s="23" t="s">
        <v>89</v>
      </c>
      <c r="F20" s="23" t="s">
        <v>129</v>
      </c>
      <c r="G20" s="22" t="s">
        <v>91</v>
      </c>
      <c r="H20" s="29">
        <v>39769</v>
      </c>
      <c r="I20" s="28">
        <v>42828</v>
      </c>
      <c r="J20" s="20" t="s">
        <v>130</v>
      </c>
      <c r="K20" s="19">
        <v>0</v>
      </c>
      <c r="L20" s="27">
        <v>54.77</v>
      </c>
      <c r="M20" s="27">
        <v>54.77</v>
      </c>
      <c r="N20" s="18">
        <v>0</v>
      </c>
      <c r="O20" s="18">
        <v>54.77</v>
      </c>
      <c r="P20" s="26">
        <v>0</v>
      </c>
      <c r="Q20" s="26">
        <v>12.13</v>
      </c>
      <c r="R20" s="25">
        <v>0</v>
      </c>
      <c r="S20" s="24">
        <v>66.900000000000006</v>
      </c>
      <c r="T20" s="18">
        <v>0</v>
      </c>
      <c r="U20" s="17">
        <v>54.755000000000003</v>
      </c>
      <c r="V20" s="17">
        <v>54.755000000000003</v>
      </c>
      <c r="W20" s="17">
        <v>0</v>
      </c>
      <c r="X20" s="17">
        <v>54.755000000000003</v>
      </c>
      <c r="Y20" s="17">
        <v>0</v>
      </c>
      <c r="Z20" s="17">
        <v>0</v>
      </c>
      <c r="AA20" s="17">
        <v>0</v>
      </c>
      <c r="AB20" s="17">
        <v>54.755000000000003</v>
      </c>
      <c r="AC20" s="16" t="s">
        <v>93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2017</v>
      </c>
      <c r="B21" s="23" t="s">
        <v>131</v>
      </c>
      <c r="C21" s="23" t="s">
        <v>132</v>
      </c>
      <c r="D21" s="23" t="s">
        <v>133</v>
      </c>
      <c r="E21" s="23" t="s">
        <v>89</v>
      </c>
      <c r="F21" s="23" t="s">
        <v>129</v>
      </c>
      <c r="G21" s="22" t="s">
        <v>91</v>
      </c>
      <c r="H21" s="29">
        <v>40561</v>
      </c>
      <c r="I21" s="28">
        <v>42459</v>
      </c>
      <c r="J21" s="20" t="s">
        <v>130</v>
      </c>
      <c r="K21" s="19">
        <v>0</v>
      </c>
      <c r="L21" s="27">
        <v>120</v>
      </c>
      <c r="M21" s="27">
        <v>120</v>
      </c>
      <c r="N21" s="18">
        <v>0</v>
      </c>
      <c r="O21" s="18">
        <v>120</v>
      </c>
      <c r="P21" s="26">
        <v>0</v>
      </c>
      <c r="Q21" s="26">
        <v>34.299999999999997</v>
      </c>
      <c r="R21" s="25">
        <v>0</v>
      </c>
      <c r="S21" s="24">
        <v>154.30000000000001</v>
      </c>
      <c r="T21" s="18">
        <v>0</v>
      </c>
      <c r="U21" s="17">
        <v>119.93899999999999</v>
      </c>
      <c r="V21" s="17">
        <v>119.93899999999999</v>
      </c>
      <c r="W21" s="17">
        <v>0</v>
      </c>
      <c r="X21" s="17">
        <v>119.93899999999999</v>
      </c>
      <c r="Y21" s="17">
        <v>0</v>
      </c>
      <c r="Z21" s="17">
        <v>28.27</v>
      </c>
      <c r="AA21" s="17">
        <v>0</v>
      </c>
      <c r="AB21" s="17">
        <v>148.209</v>
      </c>
      <c r="AC21" s="16" t="s">
        <v>93</v>
      </c>
      <c r="AD21" s="15"/>
      <c r="AE21" s="15"/>
      <c r="AF21" s="14" t="s">
        <v>96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604200</v>
      </c>
      <c r="AR21" s="11">
        <v>0</v>
      </c>
      <c r="AS21" s="11">
        <v>57</v>
      </c>
      <c r="AT21" s="11">
        <v>57</v>
      </c>
      <c r="AU21" s="11">
        <v>0</v>
      </c>
      <c r="AV21" s="11">
        <v>57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289000</v>
      </c>
    </row>
    <row r="22" spans="1:77">
      <c r="A22" s="23">
        <v>2018</v>
      </c>
      <c r="B22" s="23" t="s">
        <v>134</v>
      </c>
      <c r="C22" s="23" t="s">
        <v>135</v>
      </c>
      <c r="D22" s="23" t="s">
        <v>136</v>
      </c>
      <c r="E22" s="23" t="s">
        <v>89</v>
      </c>
      <c r="F22" s="23" t="s">
        <v>95</v>
      </c>
      <c r="G22" s="22" t="s">
        <v>91</v>
      </c>
      <c r="H22" s="21">
        <v>41163</v>
      </c>
      <c r="I22" s="21">
        <v>42954</v>
      </c>
      <c r="J22" s="20" t="s">
        <v>130</v>
      </c>
      <c r="K22" s="19">
        <v>0</v>
      </c>
      <c r="L22" s="18">
        <v>100</v>
      </c>
      <c r="M22" s="18">
        <v>100</v>
      </c>
      <c r="N22" s="18">
        <v>0</v>
      </c>
      <c r="O22" s="18">
        <v>100</v>
      </c>
      <c r="P22" s="18">
        <v>14</v>
      </c>
      <c r="Q22" s="18">
        <v>22</v>
      </c>
      <c r="R22" s="18">
        <v>0</v>
      </c>
      <c r="S22" s="18">
        <v>136</v>
      </c>
      <c r="T22" s="18">
        <v>0</v>
      </c>
      <c r="U22" s="17">
        <v>99.992999999999995</v>
      </c>
      <c r="V22" s="17">
        <v>99.992999999999995</v>
      </c>
      <c r="W22" s="17">
        <v>0</v>
      </c>
      <c r="X22" s="17">
        <v>99.992999999999995</v>
      </c>
      <c r="Y22" s="17">
        <v>14</v>
      </c>
      <c r="Z22" s="17">
        <v>21.34</v>
      </c>
      <c r="AA22" s="17">
        <v>0</v>
      </c>
      <c r="AB22" s="17">
        <v>135.333</v>
      </c>
      <c r="AC22" s="16" t="s">
        <v>96</v>
      </c>
      <c r="AD22" s="15" t="s">
        <v>137</v>
      </c>
      <c r="AE22" s="15" t="s">
        <v>101</v>
      </c>
      <c r="AF22" s="14" t="s">
        <v>96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307889</v>
      </c>
      <c r="AR22" s="11">
        <v>0</v>
      </c>
      <c r="AS22" s="11">
        <v>173</v>
      </c>
      <c r="AT22" s="11">
        <v>0</v>
      </c>
      <c r="AU22" s="11">
        <v>0</v>
      </c>
      <c r="AV22" s="11">
        <v>60</v>
      </c>
      <c r="AW22" s="11">
        <v>112.7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6">
        <v>16</v>
      </c>
      <c r="B25" s="6">
        <v>16</v>
      </c>
      <c r="C25" s="6">
        <v>16</v>
      </c>
      <c r="D25" s="6">
        <v>16</v>
      </c>
      <c r="E25" s="6">
        <v>16</v>
      </c>
      <c r="F25" s="6">
        <v>16</v>
      </c>
      <c r="G25" s="6">
        <v>16</v>
      </c>
      <c r="H25" s="6">
        <v>16</v>
      </c>
      <c r="I25" s="6">
        <v>16</v>
      </c>
      <c r="J25" s="9">
        <v>16</v>
      </c>
      <c r="K25" s="10">
        <v>0</v>
      </c>
      <c r="L25" s="6">
        <v>274.77</v>
      </c>
      <c r="M25" s="6">
        <v>560.99399999999991</v>
      </c>
      <c r="N25" s="6">
        <v>0</v>
      </c>
      <c r="O25" s="6">
        <v>560.99399999999991</v>
      </c>
      <c r="P25" s="6">
        <v>25.1</v>
      </c>
      <c r="Q25" s="6">
        <v>115.65</v>
      </c>
      <c r="R25" s="6">
        <v>4.34</v>
      </c>
      <c r="S25" s="6">
        <v>706.08400000000006</v>
      </c>
      <c r="T25" s="6">
        <v>0</v>
      </c>
      <c r="U25" s="6">
        <v>274.68700000000001</v>
      </c>
      <c r="V25" s="6">
        <v>558.04899999999998</v>
      </c>
      <c r="W25" s="6">
        <v>0</v>
      </c>
      <c r="X25" s="6">
        <v>558.04899999999998</v>
      </c>
      <c r="Y25" s="6">
        <v>26.77</v>
      </c>
      <c r="Z25" s="6">
        <v>83.682000000000002</v>
      </c>
      <c r="AA25" s="6">
        <v>2.37</v>
      </c>
      <c r="AB25" s="6">
        <v>670.87099999999998</v>
      </c>
      <c r="AC25" s="9">
        <v>16</v>
      </c>
      <c r="AD25" s="8">
        <v>5</v>
      </c>
      <c r="AE25" s="8">
        <v>5</v>
      </c>
      <c r="AF25" s="6">
        <v>16</v>
      </c>
      <c r="AG25" s="6">
        <v>0</v>
      </c>
      <c r="AH25" s="6">
        <v>0</v>
      </c>
      <c r="AI25" s="7">
        <v>0</v>
      </c>
      <c r="AJ25" s="6">
        <v>95</v>
      </c>
      <c r="AK25" s="6">
        <v>95</v>
      </c>
      <c r="AL25" s="6">
        <v>0</v>
      </c>
      <c r="AM25" s="6">
        <v>0.08</v>
      </c>
      <c r="AN25" s="6">
        <v>0</v>
      </c>
      <c r="AO25" s="6">
        <v>2.5</v>
      </c>
      <c r="AP25" s="6">
        <v>3</v>
      </c>
      <c r="AQ25" s="6">
        <v>1782277.7</v>
      </c>
      <c r="AR25" s="6">
        <v>0</v>
      </c>
      <c r="AS25" s="6">
        <v>626.6</v>
      </c>
      <c r="AT25" s="6">
        <v>176</v>
      </c>
      <c r="AU25" s="6">
        <v>277.60000000000002</v>
      </c>
      <c r="AV25" s="6">
        <v>354.43</v>
      </c>
      <c r="AW25" s="6">
        <v>271.87</v>
      </c>
      <c r="AX25" s="6">
        <v>0</v>
      </c>
      <c r="AY25" s="7">
        <v>0</v>
      </c>
      <c r="AZ25" s="7">
        <v>0</v>
      </c>
      <c r="BA25" s="6">
        <v>39730</v>
      </c>
      <c r="BB25" s="6">
        <v>39730</v>
      </c>
      <c r="BC25" s="6">
        <v>0</v>
      </c>
      <c r="BD25" s="6">
        <v>0</v>
      </c>
      <c r="BE25" s="6">
        <v>0</v>
      </c>
      <c r="BF25" s="6">
        <v>117.1</v>
      </c>
      <c r="BG25" s="6">
        <v>164114</v>
      </c>
      <c r="BH25" s="6">
        <v>0</v>
      </c>
      <c r="BI25" s="6">
        <v>608</v>
      </c>
      <c r="BJ25" s="6">
        <v>152</v>
      </c>
      <c r="BK25" s="6">
        <v>456</v>
      </c>
      <c r="BL25" s="6">
        <v>0</v>
      </c>
      <c r="BM25" s="6">
        <v>112500</v>
      </c>
      <c r="BN25" s="6">
        <v>51300</v>
      </c>
      <c r="BO25" s="6">
        <v>61200</v>
      </c>
      <c r="BP25" s="6">
        <v>0</v>
      </c>
      <c r="BQ25" s="6">
        <v>0</v>
      </c>
      <c r="BR25" s="6">
        <v>0</v>
      </c>
      <c r="BS25" s="6">
        <v>0</v>
      </c>
      <c r="BT25" s="6">
        <v>6080</v>
      </c>
      <c r="BU25" s="6">
        <v>1784</v>
      </c>
      <c r="BV25" s="6">
        <v>4296</v>
      </c>
      <c r="BW25" s="6">
        <v>0</v>
      </c>
      <c r="BX25" s="6">
        <v>0</v>
      </c>
      <c r="BY25" s="6">
        <v>289000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138</v>
      </c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139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140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141</v>
      </c>
    </row>
    <row r="31" spans="1:77">
      <c r="A31" s="1" t="s">
        <v>142</v>
      </c>
    </row>
    <row r="32" spans="1:77">
      <c r="A32" s="1"/>
    </row>
    <row r="33" spans="1:1">
      <c r="A33" s="1" t="s">
        <v>143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CA4-0843-BB43-AA10-55053E4443D8}">
  <dimension ref="A1:D16"/>
  <sheetViews>
    <sheetView zoomScale="135" workbookViewId="0">
      <selection activeCell="D12" sqref="D12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144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84" t="s">
        <v>146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92"/>
    </row>
    <row r="10" spans="1:4" ht="15" customHeight="1">
      <c r="A10" s="93" t="s">
        <v>155</v>
      </c>
      <c r="B10" s="94"/>
      <c r="C10" s="95"/>
      <c r="D10" s="96"/>
    </row>
    <row r="11" spans="1:4" ht="15" customHeight="1">
      <c r="A11" s="97">
        <v>6.2</v>
      </c>
      <c r="B11" s="94" t="s">
        <v>156</v>
      </c>
      <c r="C11" s="95" t="s">
        <v>157</v>
      </c>
      <c r="D11" s="96">
        <v>2</v>
      </c>
    </row>
    <row r="12" spans="1:4" ht="15" customHeight="1">
      <c r="A12" s="97" t="s">
        <v>158</v>
      </c>
      <c r="B12" s="94" t="s">
        <v>159</v>
      </c>
      <c r="C12" s="95" t="s">
        <v>160</v>
      </c>
      <c r="D12" s="96">
        <v>1</v>
      </c>
    </row>
    <row r="13" spans="1:4" ht="15" customHeight="1">
      <c r="A13" s="97" t="s">
        <v>161</v>
      </c>
      <c r="B13" s="94" t="s">
        <v>159</v>
      </c>
      <c r="C13" s="95" t="s">
        <v>162</v>
      </c>
      <c r="D13" s="96">
        <v>1</v>
      </c>
    </row>
    <row r="14" spans="1:4" ht="15" customHeight="1">
      <c r="A14" s="97" t="s">
        <v>163</v>
      </c>
      <c r="B14" s="94" t="s">
        <v>159</v>
      </c>
      <c r="C14" s="95" t="s">
        <v>164</v>
      </c>
      <c r="D14" s="96">
        <v>5</v>
      </c>
    </row>
    <row r="15" spans="1:4" ht="15" customHeight="1">
      <c r="A15" s="94" t="s">
        <v>165</v>
      </c>
      <c r="B15" s="94" t="s">
        <v>159</v>
      </c>
      <c r="C15" s="95" t="s">
        <v>166</v>
      </c>
      <c r="D15" s="96">
        <v>2</v>
      </c>
    </row>
    <row r="16" spans="1:4" ht="15" customHeight="1">
      <c r="A16" s="96" t="s">
        <v>167</v>
      </c>
      <c r="B16" s="96" t="s">
        <v>159</v>
      </c>
      <c r="C16" s="95" t="s">
        <v>168</v>
      </c>
      <c r="D16" s="96">
        <v>61</v>
      </c>
    </row>
  </sheetData>
  <hyperlinks>
    <hyperlink ref="A4" r:id="rId1" xr:uid="{AE4711EA-D232-8745-A0D8-08E6A83E0465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5327-AABA-9343-A031-6109B2E7069A}">
  <dimension ref="A1:D20"/>
  <sheetViews>
    <sheetView topLeftCell="A14" zoomScale="135" workbookViewId="0">
      <selection sqref="A1:D20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169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113" t="s">
        <v>170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114"/>
    </row>
    <row r="10" spans="1:4" ht="15" customHeight="1">
      <c r="A10" s="93" t="s">
        <v>171</v>
      </c>
      <c r="B10" s="94"/>
      <c r="C10" s="95"/>
      <c r="D10" s="115"/>
    </row>
    <row r="11" spans="1:4" ht="15" customHeight="1">
      <c r="A11" s="97">
        <v>6.2</v>
      </c>
      <c r="B11" s="94" t="s">
        <v>156</v>
      </c>
      <c r="C11" s="95" t="s">
        <v>157</v>
      </c>
      <c r="D11" s="116">
        <v>0</v>
      </c>
    </row>
    <row r="12" spans="1:4" ht="15" customHeight="1">
      <c r="A12" s="97" t="s">
        <v>172</v>
      </c>
      <c r="B12" s="94" t="s">
        <v>159</v>
      </c>
      <c r="C12" s="95" t="s">
        <v>173</v>
      </c>
      <c r="D12" s="115">
        <v>619</v>
      </c>
    </row>
    <row r="13" spans="1:4" ht="15" customHeight="1">
      <c r="A13" s="97" t="s">
        <v>174</v>
      </c>
      <c r="B13" s="94"/>
      <c r="C13" s="95"/>
      <c r="D13" s="115"/>
    </row>
    <row r="14" spans="1:4" ht="15" customHeight="1">
      <c r="A14" s="97">
        <v>6.2</v>
      </c>
      <c r="B14" s="94" t="s">
        <v>156</v>
      </c>
      <c r="C14" s="95" t="s">
        <v>157</v>
      </c>
      <c r="D14" s="115">
        <v>1</v>
      </c>
    </row>
    <row r="15" spans="1:4" ht="15" customHeight="1">
      <c r="A15" s="97" t="s">
        <v>175</v>
      </c>
      <c r="B15" s="94" t="s">
        <v>159</v>
      </c>
      <c r="C15" s="95" t="s">
        <v>176</v>
      </c>
      <c r="D15" s="115">
        <v>1</v>
      </c>
    </row>
    <row r="16" spans="1:4" ht="15" customHeight="1">
      <c r="A16" s="97" t="s">
        <v>177</v>
      </c>
      <c r="B16" s="94" t="s">
        <v>159</v>
      </c>
      <c r="C16" s="95" t="s">
        <v>178</v>
      </c>
      <c r="D16" s="115">
        <v>1</v>
      </c>
    </row>
    <row r="17" spans="1:4" ht="15" customHeight="1">
      <c r="A17" s="97" t="s">
        <v>179</v>
      </c>
      <c r="B17" s="94" t="s">
        <v>159</v>
      </c>
      <c r="C17" s="95" t="s">
        <v>180</v>
      </c>
      <c r="D17" s="115">
        <v>1800</v>
      </c>
    </row>
    <row r="18" spans="1:4" ht="15" customHeight="1">
      <c r="A18" s="97" t="s">
        <v>181</v>
      </c>
      <c r="B18" s="94" t="s">
        <v>159</v>
      </c>
      <c r="C18" s="95" t="s">
        <v>182</v>
      </c>
      <c r="D18" s="115">
        <v>3</v>
      </c>
    </row>
    <row r="19" spans="1:4" ht="15" customHeight="1">
      <c r="A19" s="97" t="s">
        <v>183</v>
      </c>
      <c r="B19" s="94"/>
      <c r="C19" s="95"/>
      <c r="D19" s="115"/>
    </row>
    <row r="20" spans="1:4" ht="15" customHeight="1">
      <c r="A20" s="94" t="s">
        <v>181</v>
      </c>
      <c r="B20" s="94" t="s">
        <v>159</v>
      </c>
      <c r="C20" s="95" t="s">
        <v>182</v>
      </c>
      <c r="D20" s="115">
        <v>1</v>
      </c>
    </row>
  </sheetData>
  <hyperlinks>
    <hyperlink ref="A4" r:id="rId1" xr:uid="{34A0EAE0-6C3E-254A-84D5-44AAAC4192F0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60B5-3F0C-404B-9057-1CCE5464BB59}">
  <dimension ref="A1:G27"/>
  <sheetViews>
    <sheetView zoomScale="135" workbookViewId="0">
      <selection activeCell="C17" sqref="C17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184</v>
      </c>
      <c r="B4" s="99" t="s">
        <v>148</v>
      </c>
      <c r="C4" s="99" t="s">
        <v>185</v>
      </c>
      <c r="D4" s="100" t="s">
        <v>186</v>
      </c>
      <c r="E4" s="100" t="s">
        <v>187</v>
      </c>
      <c r="F4" s="100" t="s">
        <v>188</v>
      </c>
      <c r="G4" s="101" t="s">
        <v>189</v>
      </c>
    </row>
    <row r="5" spans="1:7">
      <c r="A5" s="102" t="s">
        <v>190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191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192</v>
      </c>
      <c r="B9" s="106"/>
      <c r="C9" s="107"/>
      <c r="D9" s="105"/>
      <c r="E9" s="105"/>
      <c r="F9" s="105"/>
      <c r="G9" s="104"/>
    </row>
    <row r="10" spans="1:7" ht="30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193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194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30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184</v>
      </c>
      <c r="B18" s="99" t="s">
        <v>148</v>
      </c>
      <c r="C18" s="99" t="s">
        <v>185</v>
      </c>
      <c r="D18" s="100" t="s">
        <v>186</v>
      </c>
      <c r="E18" s="100" t="s">
        <v>187</v>
      </c>
      <c r="F18" s="100" t="s">
        <v>188</v>
      </c>
      <c r="G18" s="101" t="s">
        <v>189</v>
      </c>
    </row>
    <row r="19" spans="1:7">
      <c r="A19" s="102" t="s">
        <v>190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30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30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191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194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30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DD8-1253-9640-A471-F8F76013AAB9}">
  <dimension ref="A1:D16"/>
  <sheetViews>
    <sheetView zoomScale="135" workbookViewId="0">
      <selection activeCell="A13" sqref="A13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195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73" t="s">
        <v>196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90" t="s">
        <v>151</v>
      </c>
      <c r="B7" s="90"/>
      <c r="C7" s="91"/>
      <c r="D7" s="114"/>
    </row>
    <row r="8" spans="1:4" ht="15" customHeight="1">
      <c r="A8" s="93" t="s">
        <v>197</v>
      </c>
      <c r="B8" s="94"/>
      <c r="C8" s="95"/>
      <c r="D8" s="115"/>
    </row>
    <row r="9" spans="1:4" ht="15" customHeight="1">
      <c r="A9" s="97">
        <v>1.2</v>
      </c>
      <c r="B9" s="94" t="s">
        <v>156</v>
      </c>
      <c r="C9" s="95" t="s">
        <v>198</v>
      </c>
      <c r="D9" s="115">
        <v>60</v>
      </c>
    </row>
    <row r="10" spans="1:4" ht="15" customHeight="1">
      <c r="A10" s="97">
        <v>1.3</v>
      </c>
      <c r="B10" s="94" t="s">
        <v>156</v>
      </c>
      <c r="C10" s="95" t="s">
        <v>199</v>
      </c>
      <c r="D10" s="115">
        <v>115800.3</v>
      </c>
    </row>
    <row r="11" spans="1:4" ht="15" customHeight="1">
      <c r="A11" s="97">
        <v>2.4</v>
      </c>
      <c r="B11" s="94" t="s">
        <v>156</v>
      </c>
      <c r="C11" s="95" t="s">
        <v>200</v>
      </c>
      <c r="D11" s="115">
        <v>58871.377732587694</v>
      </c>
    </row>
    <row r="12" spans="1:4" ht="15" customHeight="1">
      <c r="A12" s="97" t="s">
        <v>201</v>
      </c>
      <c r="B12" s="94" t="s">
        <v>159</v>
      </c>
      <c r="C12" s="95" t="s">
        <v>202</v>
      </c>
      <c r="D12" s="115">
        <v>1</v>
      </c>
    </row>
    <row r="13" spans="1:4" ht="15" customHeight="1">
      <c r="A13" s="97" t="s">
        <v>179</v>
      </c>
      <c r="B13" s="94" t="s">
        <v>159</v>
      </c>
      <c r="C13" s="95" t="s">
        <v>180</v>
      </c>
      <c r="D13" s="115">
        <v>781</v>
      </c>
    </row>
    <row r="14" spans="1:4" ht="15" customHeight="1">
      <c r="A14" s="97" t="s">
        <v>203</v>
      </c>
      <c r="B14" s="94" t="s">
        <v>159</v>
      </c>
      <c r="C14" s="95" t="s">
        <v>204</v>
      </c>
      <c r="D14" s="115">
        <v>5261.9250000000002</v>
      </c>
    </row>
    <row r="15" spans="1:4" s="82" customFormat="1" ht="15" customHeight="1">
      <c r="A15" s="87" t="s">
        <v>153</v>
      </c>
      <c r="B15" s="87"/>
      <c r="C15" s="88"/>
      <c r="D15" s="89" t="s">
        <v>152</v>
      </c>
    </row>
    <row r="16" spans="1:4" s="82" customFormat="1" ht="15" customHeight="1">
      <c r="A16" s="87" t="s">
        <v>154</v>
      </c>
      <c r="B16" s="87"/>
      <c r="C16" s="88"/>
      <c r="D16" s="89" t="s">
        <v>152</v>
      </c>
    </row>
  </sheetData>
  <hyperlinks>
    <hyperlink ref="A4" r:id="rId1" xr:uid="{FDEFD54B-0F65-A143-8BA7-2BF5E6AD927F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ABA2-73FF-494F-8251-A64F0E099CF7}">
  <dimension ref="A1:G38"/>
  <sheetViews>
    <sheetView tabSelected="1" topLeftCell="B26" zoomScale="135" workbookViewId="0">
      <selection activeCell="D33" sqref="D33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184</v>
      </c>
      <c r="B4" s="99" t="s">
        <v>148</v>
      </c>
      <c r="C4" s="99" t="s">
        <v>185</v>
      </c>
      <c r="D4" s="100" t="s">
        <v>186</v>
      </c>
      <c r="E4" s="100" t="s">
        <v>187</v>
      </c>
      <c r="F4" s="100" t="s">
        <v>188</v>
      </c>
      <c r="G4" s="101" t="s">
        <v>189</v>
      </c>
    </row>
    <row r="5" spans="1:7">
      <c r="A5" s="102" t="s">
        <v>190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191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192</v>
      </c>
      <c r="B9" s="106"/>
      <c r="C9" s="107"/>
      <c r="D9" s="105"/>
      <c r="E9" s="105"/>
      <c r="F9" s="105"/>
      <c r="G9" s="104"/>
    </row>
    <row r="10" spans="1:7" ht="30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193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194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30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184</v>
      </c>
      <c r="B18" s="99" t="s">
        <v>148</v>
      </c>
      <c r="C18" s="99" t="s">
        <v>185</v>
      </c>
      <c r="D18" s="100" t="s">
        <v>186</v>
      </c>
      <c r="E18" s="100" t="s">
        <v>187</v>
      </c>
      <c r="F18" s="100" t="s">
        <v>188</v>
      </c>
      <c r="G18" s="101" t="s">
        <v>189</v>
      </c>
    </row>
    <row r="19" spans="1:7">
      <c r="A19" s="102" t="s">
        <v>190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30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30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191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194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30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  <row r="29" spans="1:7">
      <c r="A29" s="117">
        <v>2021</v>
      </c>
      <c r="B29" s="77"/>
      <c r="C29" s="78"/>
      <c r="D29" s="77"/>
    </row>
    <row r="30" spans="1:7">
      <c r="A30" s="98" t="s">
        <v>184</v>
      </c>
      <c r="B30" s="99" t="s">
        <v>148</v>
      </c>
      <c r="C30" s="99" t="s">
        <v>185</v>
      </c>
      <c r="D30" s="100" t="s">
        <v>186</v>
      </c>
      <c r="E30" s="100" t="s">
        <v>187</v>
      </c>
      <c r="F30" s="100" t="s">
        <v>188</v>
      </c>
      <c r="G30" s="101" t="s">
        <v>189</v>
      </c>
    </row>
    <row r="31" spans="1:7">
      <c r="A31" s="102" t="s">
        <v>190</v>
      </c>
      <c r="B31" s="106"/>
      <c r="C31" s="107"/>
      <c r="D31" s="103"/>
      <c r="E31" s="77"/>
      <c r="F31" s="77"/>
      <c r="G31" s="104"/>
    </row>
    <row r="32" spans="1:7">
      <c r="A32" s="108">
        <v>1.2</v>
      </c>
      <c r="B32" s="94" t="s">
        <v>156</v>
      </c>
      <c r="C32" s="95" t="s">
        <v>198</v>
      </c>
      <c r="D32" s="105">
        <v>60</v>
      </c>
      <c r="E32" s="105">
        <v>0</v>
      </c>
      <c r="F32" s="105">
        <v>0</v>
      </c>
      <c r="G32" s="104">
        <f>SUM(D32:F32)</f>
        <v>60</v>
      </c>
    </row>
    <row r="33" spans="1:7">
      <c r="A33" s="109">
        <v>1.3</v>
      </c>
      <c r="B33" s="94" t="s">
        <v>156</v>
      </c>
      <c r="C33" s="95" t="s">
        <v>199</v>
      </c>
      <c r="D33" s="105">
        <v>115800.3</v>
      </c>
      <c r="E33" s="105">
        <v>0</v>
      </c>
      <c r="F33" s="105">
        <v>0</v>
      </c>
      <c r="G33" s="104">
        <f t="shared" ref="G33:G34" si="2">SUM(D33:F33)</f>
        <v>115800.3</v>
      </c>
    </row>
    <row r="34" spans="1:7" ht="30">
      <c r="A34" s="109" t="s">
        <v>201</v>
      </c>
      <c r="B34" s="94" t="s">
        <v>159</v>
      </c>
      <c r="C34" s="95" t="s">
        <v>202</v>
      </c>
      <c r="D34" s="105">
        <v>1</v>
      </c>
      <c r="E34" s="105">
        <v>0</v>
      </c>
      <c r="F34" s="105">
        <v>0</v>
      </c>
      <c r="G34" s="104">
        <f t="shared" si="2"/>
        <v>1</v>
      </c>
    </row>
    <row r="35" spans="1:7">
      <c r="A35" s="102" t="s">
        <v>191</v>
      </c>
      <c r="B35" s="106"/>
      <c r="C35" s="107"/>
      <c r="D35" s="105"/>
      <c r="E35" s="105"/>
      <c r="F35" s="105"/>
      <c r="G35" s="104"/>
    </row>
    <row r="36" spans="1:7">
      <c r="A36" s="109">
        <v>2.4</v>
      </c>
      <c r="B36" s="94" t="s">
        <v>156</v>
      </c>
      <c r="C36" s="95" t="s">
        <v>200</v>
      </c>
      <c r="D36" s="105">
        <v>58871.377732587694</v>
      </c>
      <c r="E36" s="105">
        <v>0</v>
      </c>
      <c r="F36" s="105">
        <v>0</v>
      </c>
      <c r="G36" s="104">
        <f t="shared" ref="G36:G38" si="3">SUM(D36:F36)</f>
        <v>58871.377732587694</v>
      </c>
    </row>
    <row r="37" spans="1:7">
      <c r="A37" s="109" t="s">
        <v>179</v>
      </c>
      <c r="B37" s="94" t="s">
        <v>159</v>
      </c>
      <c r="C37" s="95" t="s">
        <v>180</v>
      </c>
      <c r="D37" s="105">
        <v>781</v>
      </c>
      <c r="E37" s="105">
        <v>0</v>
      </c>
      <c r="F37" s="105">
        <v>0</v>
      </c>
      <c r="G37" s="104">
        <f t="shared" si="3"/>
        <v>781</v>
      </c>
    </row>
    <row r="38" spans="1:7" ht="30">
      <c r="A38" s="118" t="s">
        <v>203</v>
      </c>
      <c r="B38" s="119" t="s">
        <v>159</v>
      </c>
      <c r="C38" s="110" t="s">
        <v>204</v>
      </c>
      <c r="D38" s="111">
        <v>5261.9250000000002</v>
      </c>
      <c r="E38" s="111">
        <v>0</v>
      </c>
      <c r="F38" s="111">
        <v>0</v>
      </c>
      <c r="G38" s="112">
        <f t="shared" si="3"/>
        <v>5261.9250000000002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B8CB2-EA23-4BA1-BFD9-A3B945C7DC2F}"/>
</file>

<file path=customXml/itemProps2.xml><?xml version="1.0" encoding="utf-8"?>
<ds:datastoreItem xmlns:ds="http://schemas.openxmlformats.org/officeDocument/2006/customXml" ds:itemID="{D8B16D2A-85A3-4F98-A20F-1E5D346C2733}"/>
</file>

<file path=customXml/itemProps3.xml><?xml version="1.0" encoding="utf-8"?>
<ds:datastoreItem xmlns:ds="http://schemas.openxmlformats.org/officeDocument/2006/customXml" ds:itemID="{A24424B3-CF80-49DE-92E3-BBD3DE61B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2019-04-10T06:10:50Z</dcterms:created>
  <dcterms:modified xsi:type="dcterms:W3CDTF">2022-05-24T10:04:24Z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