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5440" windowHeight="15390"/>
  </bookViews>
  <sheets>
    <sheet name="Table 24" sheetId="2" r:id="rId1"/>
  </sheets>
  <definedNames>
    <definedName name="_xlnm.Print_Area" localSheetId="0">'Table 24'!$A$1:$H$96</definedName>
    <definedName name="_xlnm.Print_Titles" localSheetId="0">'Table 24'!$11:$12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7" i="2" l="1"/>
  <c r="D77" i="2"/>
  <c r="C77" i="2"/>
  <c r="F57" i="2"/>
  <c r="D57" i="2"/>
  <c r="C57" i="2"/>
  <c r="F34" i="2"/>
  <c r="D34" i="2"/>
  <c r="C34" i="2"/>
  <c r="F25" i="2"/>
  <c r="D25" i="2"/>
  <c r="C25" i="2"/>
  <c r="F91" i="2" l="1"/>
  <c r="D91" i="2"/>
  <c r="C91" i="2"/>
</calcChain>
</file>

<file path=xl/sharedStrings.xml><?xml version="1.0" encoding="utf-8"?>
<sst xmlns="http://schemas.openxmlformats.org/spreadsheetml/2006/main" count="126" uniqueCount="106">
  <si>
    <t>Project Name</t>
  </si>
  <si>
    <t>ADB</t>
  </si>
  <si>
    <t xml:space="preserve">Source of Cofinancing </t>
  </si>
  <si>
    <t>CENTRAL AND WEST ASIA</t>
  </si>
  <si>
    <t>EAST ASIA</t>
  </si>
  <si>
    <t>SOUTH ASIA</t>
  </si>
  <si>
    <t>SOUTHEAST ASIA</t>
  </si>
  <si>
    <t>($ million)</t>
  </si>
  <si>
    <t>PACIFIC</t>
  </si>
  <si>
    <t xml:space="preserve"> TOTAL</t>
  </si>
  <si>
    <t>High-Level Technology Fund (HLTF)</t>
  </si>
  <si>
    <t>HLTF</t>
  </si>
  <si>
    <t>Sovereign Cofinancing</t>
  </si>
  <si>
    <t>Grant</t>
  </si>
  <si>
    <t>Loan</t>
  </si>
  <si>
    <t>New Zealand (NZL)</t>
  </si>
  <si>
    <t>World Bank (WB)</t>
  </si>
  <si>
    <t>Australia (AUS)</t>
  </si>
  <si>
    <t>AUS</t>
  </si>
  <si>
    <t>NZL</t>
  </si>
  <si>
    <t>KfW</t>
  </si>
  <si>
    <t>JICA</t>
  </si>
  <si>
    <t xml:space="preserve">   Pakistan</t>
  </si>
  <si>
    <t xml:space="preserve">   Uzbekistan</t>
  </si>
  <si>
    <t xml:space="preserve">   Mongolia</t>
  </si>
  <si>
    <t xml:space="preserve">   People’s Republic of China</t>
  </si>
  <si>
    <t xml:space="preserve">   Fiji</t>
  </si>
  <si>
    <t xml:space="preserve">   Papua New Guinea</t>
  </si>
  <si>
    <t xml:space="preserve">   Bangladesh</t>
  </si>
  <si>
    <t xml:space="preserve">   Sri Lanka</t>
  </si>
  <si>
    <t xml:space="preserve">   Cambodia</t>
  </si>
  <si>
    <t xml:space="preserve">   Indonesia</t>
  </si>
  <si>
    <t xml:space="preserve">   Philippines</t>
  </si>
  <si>
    <t xml:space="preserve">   Viet Nam</t>
  </si>
  <si>
    <t xml:space="preserve">   Lao People’s Democratic Republic</t>
  </si>
  <si>
    <t>AIIB</t>
  </si>
  <si>
    <t>Kreditanstalt für Wiederaufbau  (KfW)</t>
  </si>
  <si>
    <t>OFID</t>
  </si>
  <si>
    <t xml:space="preserve">      COVID-19 Rapid Response Program</t>
  </si>
  <si>
    <t xml:space="preserve">   Cook Islands</t>
  </si>
  <si>
    <t xml:space="preserve">   Palau</t>
  </si>
  <si>
    <t xml:space="preserve">   India</t>
  </si>
  <si>
    <t xml:space="preserve">   Maldives</t>
  </si>
  <si>
    <t xml:space="preserve">   Nepal</t>
  </si>
  <si>
    <t xml:space="preserve">   Timor-Leste</t>
  </si>
  <si>
    <t>International Fund for Agricultural 
   Development (IFAD)</t>
  </si>
  <si>
    <t>ADB = Asian Development Bank, ASEAN = Association of Southeast Asian Nations, OPEC = Organization of the Petroleum Exporting Countries.</t>
  </si>
  <si>
    <t>Projects Involving Sovereign Cofinancing, 2021</t>
  </si>
  <si>
    <t xml:space="preserve">      COVID-19 Active Response and Expenditure 
         Support Program </t>
  </si>
  <si>
    <t>Education Above All Foundation (EAA)</t>
  </si>
  <si>
    <t>Solomon Islands</t>
  </si>
  <si>
    <t>Tonga</t>
  </si>
  <si>
    <t>United Nations Children's Fund (UNICEF)</t>
  </si>
  <si>
    <t>Concessionaires</t>
  </si>
  <si>
    <t>Islamic Development Bank (IsDB)</t>
  </si>
  <si>
    <t>Global Environment Facility (GEF)</t>
  </si>
  <si>
    <t xml:space="preserve">   Kyrgyz Republic</t>
  </si>
  <si>
    <t xml:space="preserve">      Urban Transport Electrification</t>
  </si>
  <si>
    <t xml:space="preserve">      Balakot Hydropower Development</t>
  </si>
  <si>
    <t xml:space="preserve">      Khyber Pakhtunkhwa Cities Improvement</t>
  </si>
  <si>
    <t xml:space="preserve">      Central Asia Regional Economic Cooperation 
         Corridor 2 (Bukhara–Miskin–Urgench–Khiva) 
         Railway Electrification</t>
  </si>
  <si>
    <t xml:space="preserve">      Strengthening Rapid Epidemic Response 
         Capacity of Health Systems </t>
  </si>
  <si>
    <t xml:space="preserve">      Support for COVID-19 Vaccine Delivery in 
         Mongolia under the Asia Pacific Vaccine 
         Access Facility</t>
  </si>
  <si>
    <t xml:space="preserve">      Hunan Miluo River Disaster Risk Management 
         and Comprehensive Environment Improvement</t>
  </si>
  <si>
    <t xml:space="preserve">      Shaanxi Green Intelligent Transport and 
         Logistics Management Demonstration</t>
  </si>
  <si>
    <t xml:space="preserve">      Supporting Safe Recovery of Travel and Tourism</t>
  </si>
  <si>
    <t xml:space="preserve">      Supporting Sustainable Economic 
         Recovery Program</t>
  </si>
  <si>
    <t xml:space="preserve">      COVID-19 Response for Affected Poor 
         and Vulnerable Groups</t>
  </si>
  <si>
    <t xml:space="preserve">      Health Services Sector Development Program – 
         Subprogram 3</t>
  </si>
  <si>
    <t xml:space="preserve">      State-Owned Enterprises Reform Program – 
         Subprogram 2</t>
  </si>
  <si>
    <t xml:space="preserve">      Sustainable Highlands Highway Investment 
         Program – Tranche 2</t>
  </si>
  <si>
    <t xml:space="preserve">      Domestic Resource Mobilization</t>
  </si>
  <si>
    <t xml:space="preserve">      Economic Recovery Support Program</t>
  </si>
  <si>
    <t xml:space="preserve">      Supporting Fourth Primary Education 
         Development Program</t>
  </si>
  <si>
    <t xml:space="preserve">      Sustainable Economic Recovery Program – 
         Subprogram 1</t>
  </si>
  <si>
    <t xml:space="preserve">      Strengthening Social Resilience Program – 
         Subprogram 1</t>
  </si>
  <si>
    <t xml:space="preserve">      Bengaluru Metro Rail</t>
  </si>
  <si>
    <t xml:space="preserve">      Delhi–Meerut Regional Rapid Transit System 
         Investment – Tranche 2</t>
  </si>
  <si>
    <t xml:space="preserve">      Public–Private Partnership in Madhya Pradesh 
         Road Sector</t>
  </si>
  <si>
    <t xml:space="preserve">      Responsive COVID-19 Vaccines for Recovery 
         under the Asia Pacific Vaccine Access Facility</t>
  </si>
  <si>
    <t xml:space="preserve">      Greater Male Waste-to-Energy</t>
  </si>
  <si>
    <t xml:space="preserve">      Boosting Productivity Through Human Capital 
         Development Program – Subprogram 1</t>
  </si>
  <si>
    <t xml:space="preserve">      Sustainable Rural Infrastructure and 
         Watershed Management Sector</t>
  </si>
  <si>
    <t xml:space="preserve">      Second Health System Enhancement 
         to Address and Limit COVID-19 under 
         the Asia Pacific Vaccine Access Facility</t>
  </si>
  <si>
    <t xml:space="preserve">      Presidente Nicolau Lobato International 
         Airport Expansion </t>
  </si>
  <si>
    <t xml:space="preserve">      Water Supply and Sanitation Investment</t>
  </si>
  <si>
    <t xml:space="preserve">      Climate Resilient Inclusive Infrastructure 
         for Ethnic Minorities Project I</t>
  </si>
  <si>
    <t xml:space="preserve">      Integrated Social Protection 
         Development Program</t>
  </si>
  <si>
    <t>OPEC Fund for International Development 
   (OFID)</t>
  </si>
  <si>
    <t>Least Developed Countries Fund 
   for Climate Change under the Global 
   Environment Facility (LDCF)</t>
  </si>
  <si>
    <r>
      <t xml:space="preserve">      Combating Domestic Violence Against Women 
         and Children – Additional Financing</t>
    </r>
    <r>
      <rPr>
        <vertAlign val="superscript"/>
        <sz val="9"/>
        <color theme="1"/>
        <rFont val="Arial"/>
        <family val="2"/>
      </rPr>
      <t>a</t>
    </r>
  </si>
  <si>
    <r>
      <t>JFPR</t>
    </r>
    <r>
      <rPr>
        <vertAlign val="superscript"/>
        <sz val="9"/>
        <color theme="1"/>
        <rFont val="Arial"/>
        <family val="2"/>
      </rPr>
      <t>b</t>
    </r>
  </si>
  <si>
    <r>
      <t xml:space="preserve">      Sustained Private Sector-Led Growth Reform 
         Program – Subprogram 3</t>
    </r>
    <r>
      <rPr>
        <vertAlign val="superscript"/>
        <sz val="9"/>
        <color theme="1"/>
        <rFont val="Arial"/>
        <family val="2"/>
      </rPr>
      <t>a</t>
    </r>
  </si>
  <si>
    <r>
      <t xml:space="preserve">      Urban Water Supply and Sanitation Sector –  
         Additional Financing</t>
    </r>
    <r>
      <rPr>
        <vertAlign val="superscript"/>
        <sz val="9"/>
        <color rgb="FF000000"/>
        <rFont val="Arial"/>
        <family val="2"/>
      </rPr>
      <t>a</t>
    </r>
  </si>
  <si>
    <r>
      <t xml:space="preserve">      Health System Enhancement – 
         Additional Financing</t>
    </r>
    <r>
      <rPr>
        <vertAlign val="superscript"/>
        <sz val="9"/>
        <color rgb="FF000000"/>
        <rFont val="Arial"/>
        <family val="2"/>
      </rPr>
      <t>a</t>
    </r>
  </si>
  <si>
    <r>
      <t xml:space="preserve">      Greater Mekong Subregion Health Security – 
         Additional Financing</t>
    </r>
    <r>
      <rPr>
        <vertAlign val="superscript"/>
        <sz val="9"/>
        <color rgb="FF000000"/>
        <rFont val="Arial"/>
        <family val="2"/>
      </rPr>
      <t>a</t>
    </r>
  </si>
  <si>
    <t>Ireland Trust Fund for Building 
   Climate Change and Disaster 
   Resilience in Small Island 
   Developing States (BCCDR)</t>
  </si>
  <si>
    <t>Japan International Cooperation Agency 
   (JICA)</t>
  </si>
  <si>
    <t>Asian Infrastructure Investment Bank (AIIB)</t>
  </si>
  <si>
    <r>
      <t>Japan Fund for Poverty Reduction (JFPR)</t>
    </r>
    <r>
      <rPr>
        <vertAlign val="superscript"/>
        <sz val="9"/>
        <color theme="1"/>
        <rFont val="Arial"/>
        <family val="2"/>
      </rPr>
      <t>b</t>
    </r>
  </si>
  <si>
    <t>Note: Numbers may not sum precisely because of rounding.</t>
  </si>
  <si>
    <r>
      <t>a</t>
    </r>
    <r>
      <rPr>
        <sz val="8"/>
        <color rgb="FF000000"/>
        <rFont val="Arial"/>
        <family val="2"/>
      </rPr>
      <t xml:space="preserve">  Anchor project was approved in prior year(s) with cofinancing committed in 2021.</t>
    </r>
  </si>
  <si>
    <r>
      <t>b</t>
    </r>
    <r>
      <rPr>
        <sz val="8"/>
        <color rgb="FF000000"/>
        <rFont val="Arial"/>
        <family val="2"/>
      </rPr>
      <t xml:space="preserve">  On 1 September 2021, the ADB Board of Directors approved the enhanced and renamed Japan Fund for Prosperous and Resilient Asia and the Pacific to be 
    operationalized on 1 January 2022.</t>
    </r>
  </si>
  <si>
    <t xml:space="preserve">   Azerbaijan</t>
  </si>
  <si>
    <t>Export–Import Bank of Korea (KEXIM)</t>
  </si>
  <si>
    <t xml:space="preserve">      Prevention and Control of COVID-19 through 
         WASH and Health Initiatives in Secondary 
         and Small Towns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</si>
</sst>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-#,##0.00;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007DB7"/>
      <name val="Arial"/>
      <family val="2"/>
    </font>
    <font>
      <sz val="9"/>
      <color rgb="FF007DB7"/>
      <name val="Arial"/>
      <family val="2"/>
    </font>
    <font>
      <sz val="9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7" fillId="0" borderId="2" xfId="0" applyFont="1" applyBorder="1" applyAlignment="1">
      <alignment horizontal="center"/>
    </xf>
    <xf numFmtId="4" fontId="7" fillId="2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/>
    <xf numFmtId="49" fontId="7" fillId="2" borderId="0" xfId="0" applyNumberFormat="1" applyFont="1" applyFill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1" fillId="0" borderId="0" xfId="0" applyFont="1" applyAlignment="1">
      <alignment horizontal="right" wrapText="1"/>
    </xf>
    <xf numFmtId="0" fontId="13" fillId="0" borderId="0" xfId="0" applyFont="1"/>
    <xf numFmtId="0" fontId="5" fillId="0" borderId="3" xfId="0" applyFont="1" applyBorder="1"/>
    <xf numFmtId="43" fontId="10" fillId="0" borderId="0" xfId="0" applyNumberFormat="1" applyFont="1" applyAlignment="1">
      <alignment vertical="top"/>
    </xf>
    <xf numFmtId="0" fontId="9" fillId="2" borderId="0" xfId="0" applyFont="1" applyFill="1" applyAlignment="1">
      <alignment vertical="top"/>
    </xf>
    <xf numFmtId="49" fontId="7" fillId="2" borderId="0" xfId="0" applyNumberFormat="1" applyFont="1" applyFill="1" applyAlignment="1">
      <alignment vertical="top" wrapText="1"/>
    </xf>
    <xf numFmtId="43" fontId="10" fillId="2" borderId="0" xfId="1" applyFont="1" applyFill="1" applyAlignment="1">
      <alignment horizontal="center" vertical="top" wrapText="1"/>
    </xf>
    <xf numFmtId="43" fontId="7" fillId="2" borderId="0" xfId="1" applyFont="1" applyFill="1" applyAlignment="1">
      <alignment horizontal="center" vertical="top" wrapText="1"/>
    </xf>
    <xf numFmtId="43" fontId="14" fillId="2" borderId="0" xfId="1" applyFont="1" applyFill="1" applyAlignment="1">
      <alignment horizontal="center" vertical="top" wrapText="1"/>
    </xf>
    <xf numFmtId="43" fontId="5" fillId="2" borderId="0" xfId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vertical="top" wrapText="1"/>
    </xf>
    <xf numFmtId="43" fontId="11" fillId="2" borderId="0" xfId="1" applyFont="1" applyFill="1" applyAlignment="1">
      <alignment horizontal="center" vertical="top" wrapText="1"/>
    </xf>
    <xf numFmtId="49" fontId="11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 wrapText="1"/>
    </xf>
    <xf numFmtId="43" fontId="10" fillId="2" borderId="2" xfId="1" applyFont="1" applyFill="1" applyBorder="1" applyAlignment="1">
      <alignment horizontal="center" vertical="top" wrapText="1"/>
    </xf>
    <xf numFmtId="0" fontId="9" fillId="0" borderId="0" xfId="0" applyFont="1" applyAlignment="1"/>
    <xf numFmtId="0" fontId="7" fillId="0" borderId="0" xfId="0" applyFont="1" applyAlignment="1"/>
    <xf numFmtId="49" fontId="9" fillId="0" borderId="0" xfId="0" applyNumberFormat="1" applyFont="1" applyAlignment="1">
      <alignment wrapText="1"/>
    </xf>
    <xf numFmtId="0" fontId="10" fillId="2" borderId="0" xfId="0" applyFont="1" applyFill="1" applyAlignment="1">
      <alignment vertical="top"/>
    </xf>
    <xf numFmtId="43" fontId="9" fillId="2" borderId="0" xfId="1" applyFont="1" applyFill="1" applyAlignment="1">
      <alignment horizontal="center" vertical="top" wrapText="1"/>
    </xf>
    <xf numFmtId="2" fontId="9" fillId="2" borderId="0" xfId="0" applyNumberFormat="1" applyFont="1" applyFill="1" applyAlignment="1">
      <alignment vertical="top"/>
    </xf>
    <xf numFmtId="43" fontId="9" fillId="2" borderId="0" xfId="1" applyFont="1" applyFill="1" applyAlignment="1">
      <alignment horizontal="center" vertical="top"/>
    </xf>
    <xf numFmtId="49" fontId="9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horizontal="left" vertical="top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vertical="center" wrapText="1"/>
    </xf>
    <xf numFmtId="43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8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9" fontId="5" fillId="2" borderId="0" xfId="0" applyNumberFormat="1" applyFont="1" applyFill="1" applyAlignment="1">
      <alignment horizontal="left" vertical="top" wrapText="1"/>
    </xf>
  </cellXfs>
  <cellStyles count="3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516448</xdr:colOff>
      <xdr:row>0</xdr:row>
      <xdr:rowOff>41415</xdr:rowOff>
    </xdr:from>
    <xdr:to>
      <xdr:col>3</xdr:col>
      <xdr:colOff>311598</xdr:colOff>
      <xdr:row>4</xdr:row>
      <xdr:rowOff>115958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6448" y="41415"/>
          <a:ext cx="3027081" cy="6788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2021</a:t>
          </a:r>
        </a:p>
        <a:p>
          <a:pPr eaLnBrk="1" fontAlgn="auto" latinLnBrk="0" hangingPunct="1"/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official cofinancing, private sector, nonsovereign</a:t>
          </a:r>
        </a:p>
      </xdr:txBody>
    </xdr:sp>
    <xdr:clientData/>
  </xdr:twoCellAnchor>
  <xdr:twoCellAnchor editAs="oneCell">
    <xdr:from>
      <xdr:col>0</xdr:col>
      <xdr:colOff>32346</xdr:colOff>
      <xdr:row>0</xdr:row>
      <xdr:rowOff>75474</xdr:rowOff>
    </xdr:from>
    <xdr:to>
      <xdr:col>0</xdr:col>
      <xdr:colOff>415382</xdr:colOff>
      <xdr:row>3</xdr:row>
      <xdr:rowOff>123094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6" y="75474"/>
          <a:ext cx="383036" cy="5005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ttie Moreina M. Olalia" id="{D42A4BE6-701B-45C6-B08C-21C1B157E452}" userId="S::solalia@adb.org::b42e7221-8e9b-420c-8089-885f8ecddf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98"/>
  <sheetViews>
    <sheetView tabSelected="1" topLeftCell="A74" zoomScale="145" zoomScaleNormal="145" zoomScalePageLayoutView="125" workbookViewId="0">
      <selection activeCell="A85" sqref="A85"/>
    </sheetView>
  </sheetViews>
  <sheetFormatPr defaultColWidth="8.85546875" defaultRowHeight="12" x14ac:dyDescent="0.2"/>
  <cols>
    <col min="1" max="1" width="40.42578125" style="4" customWidth="1"/>
    <col min="2" max="2" width="1.140625" style="3" customWidth="1"/>
    <col min="3" max="3" width="9.7109375" style="4" bestFit="1" customWidth="1"/>
    <col min="4" max="4" width="10.42578125" style="4" customWidth="1"/>
    <col min="5" max="5" width="1.28515625" style="4" customWidth="1"/>
    <col min="6" max="6" width="10.42578125" style="4" customWidth="1"/>
    <col min="7" max="7" width="1.28515625" style="4" customWidth="1"/>
    <col min="8" max="8" width="34.28515625" style="3" customWidth="1"/>
    <col min="9" max="12" width="8.85546875" style="4"/>
    <col min="13" max="13" width="3.42578125" style="4" customWidth="1"/>
    <col min="14" max="14" width="8.85546875" style="4"/>
    <col min="15" max="15" width="3.28515625" style="4" customWidth="1"/>
    <col min="16" max="16384" width="8.85546875" style="4"/>
  </cols>
  <sheetData>
    <row r="8" spans="1:14" x14ac:dyDescent="0.2">
      <c r="A8" s="15" t="s">
        <v>47</v>
      </c>
      <c r="H8" s="16"/>
    </row>
    <row r="9" spans="1:14" x14ac:dyDescent="0.2">
      <c r="A9" s="17" t="s">
        <v>7</v>
      </c>
      <c r="H9" s="16"/>
    </row>
    <row r="10" spans="1:14" x14ac:dyDescent="0.2">
      <c r="A10" s="11"/>
      <c r="K10" s="2"/>
      <c r="L10" s="2"/>
      <c r="M10" s="2"/>
      <c r="N10" s="3"/>
    </row>
    <row r="11" spans="1:14" x14ac:dyDescent="0.2">
      <c r="A11" s="52" t="s">
        <v>0</v>
      </c>
      <c r="B11" s="52"/>
      <c r="C11" s="18"/>
      <c r="D11" s="56" t="s">
        <v>12</v>
      </c>
      <c r="E11" s="56"/>
      <c r="F11" s="56"/>
      <c r="G11" s="56"/>
      <c r="H11" s="54" t="s">
        <v>2</v>
      </c>
      <c r="K11" s="8"/>
    </row>
    <row r="12" spans="1:14" x14ac:dyDescent="0.2">
      <c r="A12" s="53"/>
      <c r="B12" s="53"/>
      <c r="C12" s="1" t="s">
        <v>1</v>
      </c>
      <c r="D12" s="5" t="s">
        <v>13</v>
      </c>
      <c r="E12" s="5"/>
      <c r="F12" s="5" t="s">
        <v>14</v>
      </c>
      <c r="G12" s="5"/>
      <c r="H12" s="55"/>
      <c r="K12" s="10"/>
      <c r="L12" s="10"/>
      <c r="M12" s="10"/>
      <c r="N12" s="9"/>
    </row>
    <row r="13" spans="1:14" x14ac:dyDescent="0.2">
      <c r="A13" s="21" t="s">
        <v>3</v>
      </c>
      <c r="B13" s="21"/>
      <c r="C13" s="22">
        <v>1750</v>
      </c>
      <c r="D13" s="22">
        <v>25.13</v>
      </c>
      <c r="E13" s="23"/>
      <c r="F13" s="22">
        <v>658</v>
      </c>
      <c r="G13" s="23"/>
      <c r="H13" s="7"/>
      <c r="K13" s="10"/>
      <c r="L13" s="10"/>
      <c r="M13" s="10"/>
      <c r="N13" s="9"/>
    </row>
    <row r="14" spans="1:14" x14ac:dyDescent="0.2">
      <c r="A14" s="21" t="s">
        <v>103</v>
      </c>
      <c r="B14" s="21"/>
      <c r="C14" s="22"/>
      <c r="D14" s="23"/>
      <c r="E14" s="23"/>
      <c r="F14" s="23"/>
      <c r="G14" s="23"/>
      <c r="H14" s="21"/>
      <c r="K14" s="10"/>
      <c r="L14" s="10"/>
      <c r="M14" s="10"/>
      <c r="N14" s="9"/>
    </row>
    <row r="15" spans="1:14" ht="24" x14ac:dyDescent="0.2">
      <c r="A15" s="42" t="s">
        <v>48</v>
      </c>
      <c r="B15" s="42"/>
      <c r="C15" s="36">
        <v>250</v>
      </c>
      <c r="D15" s="20"/>
      <c r="E15" s="20"/>
      <c r="F15" s="25">
        <v>100</v>
      </c>
      <c r="G15" s="36"/>
      <c r="H15" s="40" t="s">
        <v>98</v>
      </c>
      <c r="K15" s="10"/>
      <c r="L15" s="10"/>
      <c r="M15" s="10"/>
      <c r="N15" s="9"/>
    </row>
    <row r="16" spans="1:14" x14ac:dyDescent="0.2">
      <c r="A16" s="21" t="s">
        <v>56</v>
      </c>
      <c r="B16" s="21"/>
      <c r="C16" s="35"/>
      <c r="D16" s="25"/>
      <c r="E16" s="25"/>
      <c r="F16" s="25"/>
      <c r="G16" s="25"/>
      <c r="H16" s="40"/>
      <c r="K16" s="10"/>
      <c r="L16" s="10"/>
      <c r="M16" s="10"/>
      <c r="N16" s="9"/>
    </row>
    <row r="17" spans="1:14" x14ac:dyDescent="0.2">
      <c r="A17" s="42" t="s">
        <v>57</v>
      </c>
      <c r="B17" s="42"/>
      <c r="C17" s="35">
        <v>50</v>
      </c>
      <c r="D17" s="25">
        <v>0.65</v>
      </c>
      <c r="E17" s="25"/>
      <c r="F17" s="25"/>
      <c r="G17" s="25"/>
      <c r="H17" s="40" t="s">
        <v>10</v>
      </c>
      <c r="K17" s="10"/>
      <c r="L17" s="10"/>
      <c r="M17" s="10"/>
      <c r="N17" s="9"/>
    </row>
    <row r="18" spans="1:14" x14ac:dyDescent="0.2">
      <c r="A18" s="21" t="s">
        <v>22</v>
      </c>
      <c r="B18" s="21"/>
      <c r="C18" s="37"/>
      <c r="D18" s="37"/>
      <c r="E18" s="37"/>
      <c r="F18" s="37"/>
      <c r="G18" s="37"/>
      <c r="H18" s="43"/>
      <c r="K18" s="10"/>
      <c r="L18" s="10"/>
      <c r="M18" s="10"/>
      <c r="N18" s="9"/>
    </row>
    <row r="19" spans="1:14" x14ac:dyDescent="0.2">
      <c r="A19" s="42" t="s">
        <v>58</v>
      </c>
      <c r="B19" s="42"/>
      <c r="C19" s="35">
        <v>300</v>
      </c>
      <c r="D19" s="25"/>
      <c r="E19" s="25"/>
      <c r="F19" s="25">
        <v>250</v>
      </c>
      <c r="G19" s="25"/>
      <c r="H19" s="42" t="s">
        <v>35</v>
      </c>
      <c r="K19" s="10"/>
      <c r="L19" s="10"/>
      <c r="M19" s="10"/>
      <c r="N19" s="9"/>
    </row>
    <row r="20" spans="1:14" ht="24" x14ac:dyDescent="0.2">
      <c r="A20" s="42" t="s">
        <v>87</v>
      </c>
      <c r="B20" s="42"/>
      <c r="C20" s="35">
        <v>603</v>
      </c>
      <c r="D20" s="25">
        <v>24.48</v>
      </c>
      <c r="E20" s="25"/>
      <c r="F20" s="25"/>
      <c r="G20" s="25"/>
      <c r="H20" s="42" t="s">
        <v>49</v>
      </c>
      <c r="K20" s="10"/>
      <c r="L20" s="10"/>
      <c r="M20" s="10"/>
      <c r="N20" s="9"/>
    </row>
    <row r="21" spans="1:14" x14ac:dyDescent="0.2">
      <c r="A21" s="42" t="s">
        <v>59</v>
      </c>
      <c r="B21" s="42"/>
      <c r="C21" s="35">
        <v>385</v>
      </c>
      <c r="D21" s="25"/>
      <c r="E21" s="25"/>
      <c r="F21" s="25">
        <v>200</v>
      </c>
      <c r="G21" s="25"/>
      <c r="H21" s="42" t="s">
        <v>35</v>
      </c>
      <c r="K21" s="10"/>
      <c r="L21" s="10"/>
      <c r="M21" s="10"/>
      <c r="N21" s="9"/>
    </row>
    <row r="22" spans="1:14" x14ac:dyDescent="0.2">
      <c r="A22" s="21" t="s">
        <v>23</v>
      </c>
      <c r="B22" s="21"/>
      <c r="C22" s="35"/>
      <c r="D22" s="25"/>
      <c r="E22" s="25"/>
      <c r="F22" s="35"/>
      <c r="G22" s="35"/>
      <c r="H22" s="42"/>
      <c r="K22" s="10"/>
      <c r="L22" s="10"/>
      <c r="M22" s="10"/>
      <c r="N22" s="9"/>
    </row>
    <row r="23" spans="1:14" ht="36" x14ac:dyDescent="0.2">
      <c r="A23" s="42" t="s">
        <v>60</v>
      </c>
      <c r="B23" s="42"/>
      <c r="C23" s="35">
        <v>162</v>
      </c>
      <c r="D23" s="25"/>
      <c r="E23" s="25"/>
      <c r="F23" s="25">
        <v>108</v>
      </c>
      <c r="G23" s="35"/>
      <c r="H23" s="42" t="s">
        <v>35</v>
      </c>
      <c r="K23" s="10"/>
      <c r="L23" s="10"/>
      <c r="M23" s="10"/>
      <c r="N23" s="9"/>
    </row>
    <row r="24" spans="1:14" x14ac:dyDescent="0.2">
      <c r="A24" s="42"/>
      <c r="B24" s="42"/>
      <c r="C24" s="35"/>
      <c r="D24" s="25"/>
      <c r="E24" s="25"/>
      <c r="F24" s="35"/>
      <c r="G24" s="35"/>
      <c r="H24" s="42"/>
      <c r="K24" s="10"/>
      <c r="L24" s="10"/>
      <c r="M24" s="10"/>
      <c r="N24" s="9"/>
    </row>
    <row r="25" spans="1:14" x14ac:dyDescent="0.2">
      <c r="A25" s="21" t="s">
        <v>4</v>
      </c>
      <c r="B25" s="21"/>
      <c r="C25" s="22">
        <f>SUM(C27:C32)</f>
        <v>369</v>
      </c>
      <c r="D25" s="22">
        <f>SUM(D27:D32)</f>
        <v>6</v>
      </c>
      <c r="E25" s="22"/>
      <c r="F25" s="22">
        <f>SUM(F27:F32)</f>
        <v>291.93</v>
      </c>
      <c r="G25" s="22"/>
      <c r="H25" s="7"/>
      <c r="K25" s="10"/>
      <c r="L25" s="10"/>
      <c r="M25" s="10"/>
      <c r="N25" s="9"/>
    </row>
    <row r="26" spans="1:14" x14ac:dyDescent="0.2">
      <c r="A26" s="21" t="s">
        <v>24</v>
      </c>
      <c r="B26" s="21"/>
      <c r="C26" s="22"/>
      <c r="D26" s="23"/>
      <c r="E26" s="23"/>
      <c r="F26" s="23"/>
      <c r="G26" s="23"/>
      <c r="H26" s="12"/>
      <c r="K26" s="10"/>
      <c r="L26" s="10"/>
      <c r="M26" s="10"/>
      <c r="N26" s="9"/>
    </row>
    <row r="27" spans="1:14" ht="25.5" customHeight="1" x14ac:dyDescent="0.2">
      <c r="A27" s="38" t="s">
        <v>90</v>
      </c>
      <c r="B27" s="38"/>
      <c r="C27" s="35"/>
      <c r="D27" s="35">
        <v>1</v>
      </c>
      <c r="E27" s="35"/>
      <c r="F27" s="35"/>
      <c r="G27" s="35"/>
      <c r="H27" s="41" t="s">
        <v>99</v>
      </c>
      <c r="K27" s="10"/>
      <c r="L27" s="10"/>
      <c r="M27" s="10"/>
      <c r="N27" s="9"/>
    </row>
    <row r="28" spans="1:14" ht="24" x14ac:dyDescent="0.2">
      <c r="A28" s="42" t="s">
        <v>61</v>
      </c>
      <c r="B28" s="42"/>
      <c r="C28" s="35"/>
      <c r="D28" s="25">
        <v>5</v>
      </c>
      <c r="E28" s="25"/>
      <c r="F28" s="25"/>
      <c r="G28" s="25"/>
      <c r="H28" s="20" t="s">
        <v>91</v>
      </c>
      <c r="K28" s="10"/>
      <c r="L28" s="10"/>
      <c r="M28" s="10"/>
      <c r="N28" s="9"/>
    </row>
    <row r="29" spans="1:14" ht="36" x14ac:dyDescent="0.2">
      <c r="A29" s="42" t="s">
        <v>62</v>
      </c>
      <c r="B29" s="42"/>
      <c r="C29" s="35">
        <v>19</v>
      </c>
      <c r="D29" s="25"/>
      <c r="E29" s="25"/>
      <c r="F29" s="25">
        <v>21</v>
      </c>
      <c r="G29" s="25"/>
      <c r="H29" s="41" t="s">
        <v>35</v>
      </c>
      <c r="K29" s="10"/>
      <c r="L29" s="10"/>
      <c r="M29" s="10"/>
      <c r="N29" s="9"/>
    </row>
    <row r="30" spans="1:14" x14ac:dyDescent="0.2">
      <c r="A30" s="26" t="s">
        <v>25</v>
      </c>
      <c r="B30" s="26"/>
      <c r="C30" s="35"/>
      <c r="D30" s="25"/>
      <c r="E30" s="25"/>
      <c r="F30" s="25"/>
      <c r="G30" s="25"/>
      <c r="H30" s="40"/>
      <c r="K30" s="10"/>
      <c r="L30" s="10"/>
      <c r="M30" s="10"/>
      <c r="N30" s="9"/>
    </row>
    <row r="31" spans="1:14" ht="24" customHeight="1" x14ac:dyDescent="0.2">
      <c r="A31" s="38" t="s">
        <v>63</v>
      </c>
      <c r="B31" s="41"/>
      <c r="C31" s="35">
        <v>150</v>
      </c>
      <c r="D31" s="25"/>
      <c r="E31" s="25"/>
      <c r="F31" s="25">
        <v>70.930000000000007</v>
      </c>
      <c r="G31" s="25"/>
      <c r="H31" s="41" t="s">
        <v>36</v>
      </c>
      <c r="K31" s="10"/>
      <c r="L31" s="10"/>
      <c r="M31" s="10"/>
      <c r="N31" s="9"/>
    </row>
    <row r="32" spans="1:14" ht="24" x14ac:dyDescent="0.2">
      <c r="A32" s="41" t="s">
        <v>64</v>
      </c>
      <c r="B32" s="41"/>
      <c r="C32" s="35">
        <v>200</v>
      </c>
      <c r="D32" s="27"/>
      <c r="E32" s="27"/>
      <c r="F32" s="25">
        <v>200</v>
      </c>
      <c r="G32" s="35"/>
      <c r="H32" s="41" t="s">
        <v>20</v>
      </c>
      <c r="K32" s="10"/>
      <c r="L32" s="10"/>
      <c r="M32" s="10"/>
      <c r="N32" s="9"/>
    </row>
    <row r="33" spans="1:14" x14ac:dyDescent="0.2">
      <c r="A33" s="28"/>
      <c r="B33" s="28"/>
      <c r="C33" s="27"/>
      <c r="D33" s="27"/>
      <c r="E33" s="27"/>
      <c r="F33" s="27"/>
      <c r="G33" s="27"/>
      <c r="H33" s="29"/>
      <c r="K33" s="10"/>
      <c r="L33" s="10"/>
      <c r="M33" s="10"/>
      <c r="N33" s="9"/>
    </row>
    <row r="34" spans="1:14" x14ac:dyDescent="0.2">
      <c r="A34" s="21" t="s">
        <v>8</v>
      </c>
      <c r="B34" s="21"/>
      <c r="C34" s="22">
        <f>SUM(C35:C55)</f>
        <v>736.27</v>
      </c>
      <c r="D34" s="22">
        <f>SUM(D35:D55)</f>
        <v>65.139999999999986</v>
      </c>
      <c r="E34" s="22"/>
      <c r="F34" s="22">
        <f>SUM(F35:F55)</f>
        <v>456.51</v>
      </c>
      <c r="G34" s="22"/>
      <c r="H34" s="12"/>
      <c r="K34" s="10"/>
      <c r="L34" s="10"/>
      <c r="M34" s="10"/>
      <c r="N34" s="9"/>
    </row>
    <row r="35" spans="1:14" x14ac:dyDescent="0.2">
      <c r="A35" s="21" t="s">
        <v>39</v>
      </c>
      <c r="B35" s="21"/>
      <c r="C35" s="35"/>
      <c r="D35" s="35"/>
      <c r="E35" s="35"/>
      <c r="F35" s="35"/>
      <c r="G35" s="35"/>
      <c r="H35" s="40"/>
      <c r="K35" s="10"/>
      <c r="L35" s="10"/>
      <c r="M35" s="10"/>
      <c r="N35" s="9"/>
    </row>
    <row r="36" spans="1:14" ht="12" customHeight="1" x14ac:dyDescent="0.2">
      <c r="A36" s="42" t="s">
        <v>65</v>
      </c>
      <c r="B36" s="42"/>
      <c r="C36" s="35"/>
      <c r="D36" s="35">
        <v>2</v>
      </c>
      <c r="E36" s="35"/>
      <c r="F36" s="35"/>
      <c r="G36" s="35"/>
      <c r="H36" s="20" t="s">
        <v>91</v>
      </c>
      <c r="K36" s="10"/>
      <c r="L36" s="10"/>
      <c r="M36" s="10"/>
      <c r="N36" s="9"/>
    </row>
    <row r="37" spans="1:14" ht="24" x14ac:dyDescent="0.2">
      <c r="A37" s="42" t="s">
        <v>66</v>
      </c>
      <c r="B37" s="42"/>
      <c r="C37" s="35">
        <v>80</v>
      </c>
      <c r="D37" s="35">
        <v>21.2</v>
      </c>
      <c r="E37" s="35"/>
      <c r="F37" s="35"/>
      <c r="G37" s="35"/>
      <c r="H37" s="38" t="s">
        <v>15</v>
      </c>
      <c r="K37" s="10"/>
      <c r="L37" s="10"/>
      <c r="M37" s="10"/>
      <c r="N37" s="9"/>
    </row>
    <row r="38" spans="1:14" x14ac:dyDescent="0.2">
      <c r="A38" s="21" t="s">
        <v>26</v>
      </c>
      <c r="B38" s="21"/>
      <c r="C38" s="22"/>
      <c r="D38" s="25"/>
      <c r="E38" s="25"/>
      <c r="F38" s="23"/>
      <c r="G38" s="23"/>
      <c r="H38" s="42"/>
      <c r="K38" s="10"/>
      <c r="L38" s="10"/>
      <c r="M38" s="10"/>
      <c r="N38" s="9"/>
    </row>
    <row r="39" spans="1:14" ht="24.75" customHeight="1" x14ac:dyDescent="0.2">
      <c r="A39" s="41" t="s">
        <v>92</v>
      </c>
      <c r="B39" s="41"/>
      <c r="C39" s="35"/>
      <c r="D39" s="35"/>
      <c r="E39" s="35"/>
      <c r="F39" s="35">
        <v>94.83</v>
      </c>
      <c r="G39" s="35"/>
      <c r="H39" s="39" t="s">
        <v>97</v>
      </c>
      <c r="K39" s="10"/>
      <c r="L39" s="10"/>
      <c r="M39" s="10"/>
      <c r="N39" s="9"/>
    </row>
    <row r="40" spans="1:14" x14ac:dyDescent="0.2">
      <c r="A40" s="12" t="s">
        <v>40</v>
      </c>
      <c r="B40" s="12"/>
      <c r="C40" s="35"/>
      <c r="D40" s="25"/>
      <c r="E40" s="25"/>
      <c r="F40" s="25"/>
      <c r="G40" s="25"/>
      <c r="H40" s="40"/>
      <c r="K40" s="10"/>
      <c r="L40" s="10"/>
      <c r="M40" s="10"/>
      <c r="N40" s="9"/>
    </row>
    <row r="41" spans="1:14" ht="48" x14ac:dyDescent="0.2">
      <c r="A41" s="40" t="s">
        <v>67</v>
      </c>
      <c r="B41" s="40"/>
      <c r="C41" s="35">
        <v>0.77</v>
      </c>
      <c r="D41" s="25">
        <v>0.55000000000000004</v>
      </c>
      <c r="E41" s="25"/>
      <c r="F41" s="25"/>
      <c r="G41" s="25"/>
      <c r="H41" s="40" t="s">
        <v>96</v>
      </c>
      <c r="K41" s="10"/>
      <c r="L41" s="10"/>
      <c r="M41" s="10"/>
      <c r="N41" s="9"/>
    </row>
    <row r="42" spans="1:14" ht="12" customHeight="1" x14ac:dyDescent="0.2">
      <c r="A42" s="40"/>
      <c r="B42" s="40"/>
      <c r="C42" s="35"/>
      <c r="D42" s="25">
        <v>2.4</v>
      </c>
      <c r="E42" s="25"/>
      <c r="F42" s="25"/>
      <c r="G42" s="25"/>
      <c r="H42" s="20" t="s">
        <v>91</v>
      </c>
      <c r="K42" s="10"/>
      <c r="L42" s="10"/>
      <c r="M42" s="10"/>
      <c r="N42" s="9"/>
    </row>
    <row r="43" spans="1:14" x14ac:dyDescent="0.2">
      <c r="A43" s="12" t="s">
        <v>27</v>
      </c>
      <c r="B43" s="12"/>
      <c r="C43" s="35"/>
      <c r="D43" s="25"/>
      <c r="E43" s="25"/>
      <c r="F43" s="25"/>
      <c r="G43" s="25"/>
      <c r="H43" s="40"/>
      <c r="K43" s="10"/>
      <c r="L43" s="10"/>
      <c r="M43" s="10"/>
      <c r="N43" s="9"/>
    </row>
    <row r="44" spans="1:14" ht="24" customHeight="1" x14ac:dyDescent="0.2">
      <c r="A44" s="40" t="s">
        <v>68</v>
      </c>
      <c r="B44" s="40"/>
      <c r="C44" s="35">
        <v>150</v>
      </c>
      <c r="D44" s="25"/>
      <c r="E44" s="25"/>
      <c r="F44" s="25">
        <v>287.8</v>
      </c>
      <c r="G44" s="25"/>
      <c r="H44" s="40" t="s">
        <v>21</v>
      </c>
      <c r="K44" s="10"/>
      <c r="L44" s="10"/>
      <c r="M44" s="10"/>
      <c r="N44" s="9"/>
    </row>
    <row r="45" spans="1:14" ht="24" x14ac:dyDescent="0.2">
      <c r="A45" s="40" t="s">
        <v>69</v>
      </c>
      <c r="B45" s="40"/>
      <c r="C45" s="35">
        <v>150</v>
      </c>
      <c r="D45" s="25">
        <v>1</v>
      </c>
      <c r="E45" s="25"/>
      <c r="F45" s="25"/>
      <c r="G45" s="25"/>
      <c r="H45" s="40" t="s">
        <v>19</v>
      </c>
      <c r="K45" s="10"/>
      <c r="L45" s="10"/>
      <c r="M45" s="10"/>
      <c r="N45" s="9"/>
    </row>
    <row r="46" spans="1:14" ht="24" customHeight="1" x14ac:dyDescent="0.2">
      <c r="A46" s="40" t="s">
        <v>70</v>
      </c>
      <c r="B46" s="40"/>
      <c r="C46" s="35">
        <v>325</v>
      </c>
      <c r="D46" s="25"/>
      <c r="E46" s="25"/>
      <c r="F46" s="25">
        <v>50</v>
      </c>
      <c r="G46" s="25"/>
      <c r="H46" s="40" t="s">
        <v>88</v>
      </c>
      <c r="K46" s="10"/>
      <c r="L46" s="10"/>
      <c r="M46" s="10"/>
      <c r="N46" s="9"/>
    </row>
    <row r="47" spans="1:14" x14ac:dyDescent="0.2">
      <c r="A47" s="12" t="s">
        <v>50</v>
      </c>
      <c r="B47" s="12"/>
      <c r="C47" s="35"/>
      <c r="D47" s="25"/>
      <c r="E47" s="25"/>
      <c r="F47" s="25"/>
      <c r="G47" s="25"/>
      <c r="H47" s="40"/>
      <c r="K47" s="10"/>
      <c r="L47" s="10"/>
      <c r="M47" s="10"/>
      <c r="N47" s="9"/>
    </row>
    <row r="48" spans="1:14" x14ac:dyDescent="0.2">
      <c r="A48" s="40" t="s">
        <v>38</v>
      </c>
      <c r="B48" s="40"/>
      <c r="C48" s="35">
        <v>20</v>
      </c>
      <c r="D48" s="25"/>
      <c r="E48" s="25"/>
      <c r="F48" s="25">
        <v>23.88</v>
      </c>
      <c r="G48" s="25"/>
      <c r="H48" s="40" t="s">
        <v>21</v>
      </c>
      <c r="K48" s="10"/>
      <c r="L48" s="10"/>
      <c r="M48" s="10"/>
      <c r="N48" s="9"/>
    </row>
    <row r="49" spans="1:14" x14ac:dyDescent="0.2">
      <c r="A49" s="40" t="s">
        <v>71</v>
      </c>
      <c r="B49" s="40"/>
      <c r="C49" s="35">
        <v>5.5</v>
      </c>
      <c r="D49" s="25">
        <v>3.5</v>
      </c>
      <c r="E49" s="25"/>
      <c r="F49" s="25"/>
      <c r="G49" s="25"/>
      <c r="H49" s="40" t="s">
        <v>17</v>
      </c>
      <c r="K49" s="10"/>
      <c r="L49" s="10"/>
      <c r="M49" s="10"/>
      <c r="N49" s="9"/>
    </row>
    <row r="50" spans="1:14" x14ac:dyDescent="0.2">
      <c r="A50" s="40"/>
      <c r="B50" s="40"/>
      <c r="C50" s="35"/>
      <c r="D50" s="25">
        <v>6.5</v>
      </c>
      <c r="E50" s="25"/>
      <c r="F50" s="25"/>
      <c r="G50" s="25"/>
      <c r="H50" s="40" t="s">
        <v>19</v>
      </c>
      <c r="K50" s="10"/>
      <c r="L50" s="10"/>
      <c r="M50" s="10"/>
      <c r="N50" s="9"/>
    </row>
    <row r="51" spans="1:14" ht="36" customHeight="1" x14ac:dyDescent="0.2">
      <c r="A51" s="40" t="s">
        <v>93</v>
      </c>
      <c r="B51" s="40"/>
      <c r="C51" s="35"/>
      <c r="D51" s="25">
        <v>4.59</v>
      </c>
      <c r="E51" s="25"/>
      <c r="F51" s="25"/>
      <c r="G51" s="25"/>
      <c r="H51" s="40" t="s">
        <v>89</v>
      </c>
      <c r="K51" s="10"/>
      <c r="L51" s="10"/>
      <c r="M51" s="10"/>
      <c r="N51" s="9"/>
    </row>
    <row r="52" spans="1:14" x14ac:dyDescent="0.2">
      <c r="A52" s="12" t="s">
        <v>51</v>
      </c>
      <c r="B52" s="12"/>
      <c r="C52" s="35"/>
      <c r="D52" s="25"/>
      <c r="E52" s="25"/>
      <c r="F52" s="25"/>
      <c r="G52" s="25"/>
      <c r="H52" s="40"/>
      <c r="K52" s="10"/>
      <c r="L52" s="10"/>
      <c r="M52" s="10"/>
      <c r="N52" s="9"/>
    </row>
    <row r="53" spans="1:14" x14ac:dyDescent="0.2">
      <c r="A53" s="40" t="s">
        <v>72</v>
      </c>
      <c r="B53" s="40"/>
      <c r="C53" s="35">
        <v>5</v>
      </c>
      <c r="D53" s="25">
        <v>10.8</v>
      </c>
      <c r="E53" s="25"/>
      <c r="F53" s="25"/>
      <c r="G53" s="25"/>
      <c r="H53" s="40" t="s">
        <v>18</v>
      </c>
      <c r="K53" s="10"/>
      <c r="L53" s="10"/>
      <c r="M53" s="10"/>
      <c r="N53" s="9"/>
    </row>
    <row r="54" spans="1:14" x14ac:dyDescent="0.2">
      <c r="A54" s="40"/>
      <c r="B54" s="40"/>
      <c r="C54" s="35"/>
      <c r="D54" s="25">
        <v>7.6</v>
      </c>
      <c r="E54" s="25"/>
      <c r="F54" s="25"/>
      <c r="G54" s="25"/>
      <c r="H54" s="40" t="s">
        <v>19</v>
      </c>
      <c r="K54" s="10"/>
      <c r="L54" s="10"/>
      <c r="M54" s="10"/>
      <c r="N54" s="9"/>
    </row>
    <row r="55" spans="1:14" x14ac:dyDescent="0.2">
      <c r="A55" s="40"/>
      <c r="B55" s="40"/>
      <c r="C55" s="35"/>
      <c r="D55" s="25">
        <v>5</v>
      </c>
      <c r="E55" s="25"/>
      <c r="F55" s="25"/>
      <c r="G55" s="25"/>
      <c r="H55" s="40" t="s">
        <v>16</v>
      </c>
      <c r="K55" s="10"/>
      <c r="L55" s="10"/>
      <c r="M55" s="10"/>
      <c r="N55" s="9"/>
    </row>
    <row r="56" spans="1:14" x14ac:dyDescent="0.2">
      <c r="A56" s="42"/>
      <c r="B56" s="42"/>
      <c r="C56" s="20"/>
      <c r="D56" s="20"/>
      <c r="E56" s="20"/>
      <c r="F56" s="20"/>
      <c r="G56" s="20"/>
      <c r="H56" s="20"/>
      <c r="K56" s="10"/>
      <c r="L56" s="10"/>
      <c r="M56" s="10"/>
      <c r="N56" s="9"/>
    </row>
    <row r="57" spans="1:14" x14ac:dyDescent="0.2">
      <c r="A57" s="21" t="s">
        <v>5</v>
      </c>
      <c r="B57" s="21"/>
      <c r="C57" s="22">
        <f>SUM(C59:C75)</f>
        <v>3673.39</v>
      </c>
      <c r="D57" s="22">
        <f>SUM(D59:D75)</f>
        <v>32.25</v>
      </c>
      <c r="E57" s="22"/>
      <c r="F57" s="22">
        <f>SUM(F59:F75)</f>
        <v>2221.2755450000004</v>
      </c>
      <c r="G57" s="22"/>
      <c r="H57" s="12"/>
      <c r="K57" s="10"/>
      <c r="L57" s="10"/>
      <c r="M57" s="10"/>
      <c r="N57" s="9"/>
    </row>
    <row r="58" spans="1:14" x14ac:dyDescent="0.2">
      <c r="A58" s="21" t="s">
        <v>28</v>
      </c>
      <c r="B58" s="21"/>
      <c r="C58" s="22"/>
      <c r="D58" s="23"/>
      <c r="E58" s="23"/>
      <c r="F58" s="23"/>
      <c r="G58" s="23"/>
      <c r="H58" s="21"/>
      <c r="K58" s="10"/>
      <c r="L58" s="10"/>
      <c r="M58" s="10"/>
      <c r="N58" s="9"/>
    </row>
    <row r="59" spans="1:14" x14ac:dyDescent="0.2">
      <c r="A59" s="57" t="s">
        <v>73</v>
      </c>
      <c r="B59" s="42"/>
      <c r="C59" s="24">
        <v>500</v>
      </c>
      <c r="D59" s="25">
        <v>23.75</v>
      </c>
      <c r="E59" s="25"/>
      <c r="F59" s="25"/>
      <c r="G59" s="25"/>
      <c r="H59" s="42" t="s">
        <v>21</v>
      </c>
      <c r="K59" s="10"/>
      <c r="L59" s="10"/>
      <c r="M59" s="10"/>
      <c r="N59" s="9"/>
    </row>
    <row r="60" spans="1:14" x14ac:dyDescent="0.2">
      <c r="A60" s="57"/>
      <c r="B60" s="42"/>
      <c r="C60" s="24"/>
      <c r="D60" s="25">
        <v>0.5</v>
      </c>
      <c r="E60" s="25"/>
      <c r="F60" s="25"/>
      <c r="G60" s="25"/>
      <c r="H60" s="42" t="s">
        <v>52</v>
      </c>
      <c r="K60" s="10"/>
      <c r="L60" s="10"/>
      <c r="M60" s="10"/>
      <c r="N60" s="9"/>
    </row>
    <row r="61" spans="1:14" x14ac:dyDescent="0.2">
      <c r="A61" s="57" t="s">
        <v>74</v>
      </c>
      <c r="B61" s="42"/>
      <c r="C61" s="24">
        <v>250</v>
      </c>
      <c r="D61" s="25"/>
      <c r="E61" s="25"/>
      <c r="F61" s="25">
        <v>250</v>
      </c>
      <c r="G61" s="25"/>
      <c r="H61" s="42" t="s">
        <v>35</v>
      </c>
      <c r="K61" s="10"/>
      <c r="L61" s="10"/>
      <c r="M61" s="10"/>
      <c r="N61" s="9"/>
    </row>
    <row r="62" spans="1:14" x14ac:dyDescent="0.2">
      <c r="A62" s="57"/>
      <c r="B62" s="42"/>
      <c r="C62" s="24"/>
      <c r="D62" s="25"/>
      <c r="E62" s="25"/>
      <c r="F62" s="25">
        <v>100</v>
      </c>
      <c r="G62" s="25"/>
      <c r="H62" s="42" t="s">
        <v>104</v>
      </c>
      <c r="K62" s="10"/>
      <c r="L62" s="10"/>
      <c r="M62" s="10"/>
      <c r="N62" s="9"/>
    </row>
    <row r="63" spans="1:14" x14ac:dyDescent="0.2">
      <c r="A63" s="57"/>
      <c r="B63" s="42"/>
      <c r="C63" s="35"/>
      <c r="D63" s="35"/>
      <c r="E63" s="35"/>
      <c r="F63" s="25">
        <v>75</v>
      </c>
      <c r="G63" s="25"/>
      <c r="H63" s="42" t="s">
        <v>37</v>
      </c>
      <c r="K63" s="10"/>
      <c r="L63" s="10"/>
      <c r="M63" s="10"/>
      <c r="N63" s="9"/>
    </row>
    <row r="64" spans="1:14" ht="24" x14ac:dyDescent="0.2">
      <c r="A64" s="42" t="s">
        <v>75</v>
      </c>
      <c r="B64" s="42"/>
      <c r="C64" s="35">
        <v>250</v>
      </c>
      <c r="D64" s="35"/>
      <c r="E64" s="35"/>
      <c r="F64" s="25">
        <v>350.90797600000002</v>
      </c>
      <c r="G64" s="25"/>
      <c r="H64" s="42" t="s">
        <v>21</v>
      </c>
      <c r="K64" s="10"/>
      <c r="L64" s="10"/>
      <c r="M64" s="10"/>
      <c r="N64" s="9"/>
    </row>
    <row r="65" spans="1:14" x14ac:dyDescent="0.2">
      <c r="A65" s="21" t="s">
        <v>41</v>
      </c>
      <c r="B65" s="21"/>
      <c r="C65" s="22"/>
      <c r="D65" s="23"/>
      <c r="E65" s="23"/>
      <c r="F65" s="23"/>
      <c r="G65" s="23"/>
      <c r="H65" s="21"/>
      <c r="K65" s="10"/>
      <c r="L65" s="10"/>
      <c r="M65" s="10"/>
      <c r="N65" s="9"/>
    </row>
    <row r="66" spans="1:14" x14ac:dyDescent="0.2">
      <c r="A66" s="40" t="s">
        <v>76</v>
      </c>
      <c r="B66" s="40"/>
      <c r="C66" s="35">
        <v>500</v>
      </c>
      <c r="D66" s="35"/>
      <c r="E66" s="35"/>
      <c r="F66" s="35">
        <v>330.42403000000002</v>
      </c>
      <c r="G66" s="35"/>
      <c r="H66" s="42" t="s">
        <v>21</v>
      </c>
      <c r="K66" s="10"/>
      <c r="L66" s="10"/>
      <c r="M66" s="10"/>
      <c r="N66" s="9"/>
    </row>
    <row r="67" spans="1:14" ht="24" x14ac:dyDescent="0.2">
      <c r="A67" s="40" t="s">
        <v>77</v>
      </c>
      <c r="B67" s="40"/>
      <c r="C67" s="20"/>
      <c r="D67" s="35"/>
      <c r="E67" s="35"/>
      <c r="F67" s="35">
        <v>500</v>
      </c>
      <c r="G67" s="35"/>
      <c r="H67" s="42" t="s">
        <v>35</v>
      </c>
      <c r="K67" s="10"/>
      <c r="L67" s="10"/>
      <c r="M67" s="10"/>
      <c r="N67" s="9"/>
    </row>
    <row r="68" spans="1:14" ht="24" x14ac:dyDescent="0.2">
      <c r="A68" s="40" t="s">
        <v>78</v>
      </c>
      <c r="B68" s="40"/>
      <c r="C68" s="35">
        <v>490</v>
      </c>
      <c r="D68" s="35"/>
      <c r="E68" s="35"/>
      <c r="F68" s="35">
        <v>94.943539000000001</v>
      </c>
      <c r="G68" s="35"/>
      <c r="H68" s="42" t="s">
        <v>53</v>
      </c>
      <c r="K68" s="10"/>
      <c r="L68" s="10"/>
      <c r="M68" s="10"/>
      <c r="N68" s="9"/>
    </row>
    <row r="69" spans="1:14" s="31" customFormat="1" ht="24" customHeight="1" x14ac:dyDescent="0.2">
      <c r="A69" s="40" t="s">
        <v>79</v>
      </c>
      <c r="B69" s="40"/>
      <c r="C69" s="35">
        <v>1500</v>
      </c>
      <c r="D69" s="35"/>
      <c r="E69" s="35"/>
      <c r="F69" s="35">
        <v>500</v>
      </c>
      <c r="G69" s="35"/>
      <c r="H69" s="42" t="s">
        <v>35</v>
      </c>
      <c r="K69" s="32"/>
      <c r="L69" s="32"/>
      <c r="M69" s="32"/>
      <c r="N69" s="33"/>
    </row>
    <row r="70" spans="1:14" x14ac:dyDescent="0.2">
      <c r="A70" s="34" t="s">
        <v>42</v>
      </c>
      <c r="B70" s="34"/>
      <c r="C70" s="37"/>
      <c r="D70" s="37"/>
      <c r="E70" s="37"/>
      <c r="F70" s="37"/>
      <c r="G70" s="37"/>
      <c r="H70" s="43"/>
      <c r="K70" s="10"/>
      <c r="L70" s="10"/>
      <c r="M70" s="10"/>
      <c r="N70" s="9"/>
    </row>
    <row r="71" spans="1:14" x14ac:dyDescent="0.2">
      <c r="A71" s="40" t="s">
        <v>80</v>
      </c>
      <c r="B71" s="40"/>
      <c r="C71" s="35">
        <v>73.39</v>
      </c>
      <c r="D71" s="35"/>
      <c r="E71" s="35"/>
      <c r="F71" s="35">
        <v>20</v>
      </c>
      <c r="G71" s="35"/>
      <c r="H71" s="38" t="s">
        <v>54</v>
      </c>
      <c r="K71" s="10"/>
      <c r="L71" s="10"/>
      <c r="M71" s="10"/>
      <c r="N71" s="9"/>
    </row>
    <row r="72" spans="1:14" x14ac:dyDescent="0.2">
      <c r="A72" s="21" t="s">
        <v>43</v>
      </c>
      <c r="B72" s="21"/>
      <c r="C72" s="22"/>
      <c r="D72" s="23"/>
      <c r="E72" s="23"/>
      <c r="F72" s="23"/>
      <c r="G72" s="23"/>
      <c r="H72" s="21"/>
      <c r="K72" s="10"/>
      <c r="L72" s="10"/>
      <c r="M72" s="10"/>
      <c r="N72" s="9"/>
    </row>
    <row r="73" spans="1:14" ht="36" x14ac:dyDescent="0.2">
      <c r="A73" s="42" t="s">
        <v>105</v>
      </c>
      <c r="B73" s="42"/>
      <c r="C73" s="35"/>
      <c r="D73" s="25">
        <v>5</v>
      </c>
      <c r="E73" s="25"/>
      <c r="F73" s="25"/>
      <c r="G73" s="25"/>
      <c r="H73" s="20" t="s">
        <v>91</v>
      </c>
      <c r="K73" s="10"/>
      <c r="L73" s="10"/>
      <c r="M73" s="10"/>
      <c r="N73" s="9"/>
    </row>
    <row r="74" spans="1:14" x14ac:dyDescent="0.2">
      <c r="A74" s="21" t="s">
        <v>29</v>
      </c>
      <c r="B74" s="21"/>
      <c r="C74" s="35"/>
      <c r="D74" s="25"/>
      <c r="E74" s="25"/>
      <c r="F74" s="25"/>
      <c r="G74" s="25"/>
      <c r="H74" s="40"/>
      <c r="K74" s="10"/>
      <c r="L74" s="10"/>
      <c r="M74" s="10"/>
      <c r="N74" s="9"/>
    </row>
    <row r="75" spans="1:14" ht="25.5" x14ac:dyDescent="0.2">
      <c r="A75" s="42" t="s">
        <v>94</v>
      </c>
      <c r="B75" s="42"/>
      <c r="C75" s="35">
        <v>110</v>
      </c>
      <c r="D75" s="25">
        <v>3</v>
      </c>
      <c r="E75" s="25"/>
      <c r="F75" s="25"/>
      <c r="G75" s="25"/>
      <c r="H75" s="20" t="s">
        <v>91</v>
      </c>
      <c r="K75" s="10"/>
      <c r="L75" s="10"/>
      <c r="M75" s="10"/>
      <c r="N75" s="9"/>
    </row>
    <row r="76" spans="1:14" x14ac:dyDescent="0.2">
      <c r="A76" s="42"/>
      <c r="B76" s="42"/>
      <c r="C76" s="35"/>
      <c r="D76" s="25"/>
      <c r="E76" s="25"/>
      <c r="F76" s="25"/>
      <c r="G76" s="25"/>
      <c r="H76" s="40"/>
      <c r="K76" s="10"/>
      <c r="L76" s="10"/>
      <c r="M76" s="10"/>
      <c r="N76" s="9"/>
    </row>
    <row r="77" spans="1:14" x14ac:dyDescent="0.2">
      <c r="A77" s="21" t="s">
        <v>6</v>
      </c>
      <c r="B77" s="21"/>
      <c r="C77" s="22">
        <f>SUM(C79:C90)</f>
        <v>1460</v>
      </c>
      <c r="D77" s="22">
        <f>SUM(D79:D90)</f>
        <v>54</v>
      </c>
      <c r="E77" s="22"/>
      <c r="F77" s="22">
        <f>SUM(F79:F90)</f>
        <v>1033.24</v>
      </c>
      <c r="G77" s="22"/>
      <c r="H77" s="12"/>
      <c r="K77" s="10"/>
      <c r="L77" s="10"/>
      <c r="M77" s="10"/>
      <c r="N77" s="9"/>
    </row>
    <row r="78" spans="1:14" x14ac:dyDescent="0.2">
      <c r="A78" s="21" t="s">
        <v>30</v>
      </c>
      <c r="B78" s="21"/>
      <c r="C78" s="22"/>
      <c r="D78" s="23"/>
      <c r="E78" s="23"/>
      <c r="F78" s="23"/>
      <c r="G78" s="23"/>
      <c r="H78" s="12"/>
      <c r="K78" s="10"/>
      <c r="L78" s="10"/>
      <c r="M78" s="10"/>
      <c r="N78" s="9"/>
    </row>
    <row r="79" spans="1:14" ht="25.5" x14ac:dyDescent="0.2">
      <c r="A79" s="42" t="s">
        <v>95</v>
      </c>
      <c r="B79" s="42"/>
      <c r="C79" s="35">
        <v>25</v>
      </c>
      <c r="D79" s="25">
        <v>5</v>
      </c>
      <c r="E79" s="25"/>
      <c r="F79" s="25"/>
      <c r="G79" s="25"/>
      <c r="H79" s="20" t="s">
        <v>91</v>
      </c>
      <c r="K79" s="10"/>
      <c r="L79" s="10"/>
      <c r="M79" s="10"/>
      <c r="N79" s="9"/>
    </row>
    <row r="80" spans="1:14" x14ac:dyDescent="0.2">
      <c r="A80" s="21" t="s">
        <v>31</v>
      </c>
      <c r="B80" s="21"/>
      <c r="C80" s="22"/>
      <c r="D80" s="23"/>
      <c r="E80" s="23"/>
      <c r="F80" s="23"/>
      <c r="G80" s="23"/>
      <c r="H80" s="21"/>
      <c r="K80" s="10"/>
      <c r="L80" s="10"/>
      <c r="M80" s="10"/>
      <c r="N80" s="9"/>
    </row>
    <row r="81" spans="1:14" ht="24" x14ac:dyDescent="0.2">
      <c r="A81" s="42" t="s">
        <v>81</v>
      </c>
      <c r="B81" s="42"/>
      <c r="C81" s="35">
        <v>500</v>
      </c>
      <c r="D81" s="25"/>
      <c r="E81" s="25"/>
      <c r="F81" s="25">
        <v>462.24</v>
      </c>
      <c r="G81" s="25"/>
      <c r="H81" s="42" t="s">
        <v>20</v>
      </c>
      <c r="K81" s="10"/>
      <c r="L81" s="10"/>
      <c r="M81" s="10"/>
      <c r="N81" s="9"/>
    </row>
    <row r="82" spans="1:14" x14ac:dyDescent="0.2">
      <c r="A82" s="21" t="s">
        <v>34</v>
      </c>
      <c r="B82" s="21"/>
      <c r="C82" s="35"/>
      <c r="D82" s="22"/>
      <c r="E82" s="22"/>
      <c r="F82" s="35"/>
      <c r="G82" s="35"/>
      <c r="H82" s="38"/>
      <c r="K82" s="10"/>
      <c r="L82" s="10"/>
      <c r="M82" s="10"/>
      <c r="N82" s="9"/>
    </row>
    <row r="83" spans="1:14" ht="24" x14ac:dyDescent="0.2">
      <c r="A83" s="42" t="s">
        <v>82</v>
      </c>
      <c r="B83" s="42"/>
      <c r="C83" s="35">
        <v>45</v>
      </c>
      <c r="D83" s="35"/>
      <c r="E83" s="35"/>
      <c r="F83" s="35">
        <v>21</v>
      </c>
      <c r="G83" s="35"/>
      <c r="H83" s="40" t="s">
        <v>45</v>
      </c>
      <c r="K83" s="10"/>
      <c r="L83" s="10"/>
      <c r="M83" s="10"/>
      <c r="N83" s="9"/>
    </row>
    <row r="84" spans="1:14" x14ac:dyDescent="0.2">
      <c r="A84" s="21" t="s">
        <v>32</v>
      </c>
      <c r="B84" s="21"/>
      <c r="C84" s="22"/>
      <c r="D84" s="23"/>
      <c r="E84" s="23"/>
      <c r="F84" s="23"/>
      <c r="G84" s="23"/>
      <c r="H84" s="21"/>
      <c r="K84" s="10"/>
      <c r="L84" s="10"/>
      <c r="M84" s="10"/>
      <c r="N84" s="9"/>
    </row>
    <row r="85" spans="1:14" ht="36" x14ac:dyDescent="0.2">
      <c r="A85" s="42" t="s">
        <v>83</v>
      </c>
      <c r="B85" s="42"/>
      <c r="C85" s="35">
        <v>650</v>
      </c>
      <c r="D85" s="25"/>
      <c r="E85" s="25"/>
      <c r="F85" s="25">
        <v>550</v>
      </c>
      <c r="G85" s="25"/>
      <c r="H85" s="42" t="s">
        <v>35</v>
      </c>
      <c r="K85" s="10"/>
      <c r="L85" s="10"/>
      <c r="M85" s="10"/>
      <c r="N85" s="9"/>
    </row>
    <row r="86" spans="1:14" x14ac:dyDescent="0.2">
      <c r="A86" s="21" t="s">
        <v>44</v>
      </c>
      <c r="B86" s="21"/>
      <c r="C86" s="22"/>
      <c r="D86" s="25"/>
      <c r="E86" s="25"/>
      <c r="F86" s="23"/>
      <c r="G86" s="23"/>
      <c r="H86" s="21"/>
      <c r="K86" s="10"/>
      <c r="L86" s="10"/>
      <c r="M86" s="10"/>
      <c r="N86" s="9"/>
    </row>
    <row r="87" spans="1:14" ht="24" x14ac:dyDescent="0.2">
      <c r="A87" s="42" t="s">
        <v>84</v>
      </c>
      <c r="B87" s="42"/>
      <c r="C87" s="24">
        <v>135</v>
      </c>
      <c r="D87" s="25">
        <v>44</v>
      </c>
      <c r="E87" s="25"/>
      <c r="F87" s="25"/>
      <c r="G87" s="25"/>
      <c r="H87" s="42" t="s">
        <v>21</v>
      </c>
      <c r="K87" s="10"/>
      <c r="L87" s="10"/>
      <c r="M87" s="10"/>
      <c r="N87" s="9"/>
    </row>
    <row r="88" spans="1:14" x14ac:dyDescent="0.2">
      <c r="A88" s="42" t="s">
        <v>85</v>
      </c>
      <c r="B88" s="42"/>
      <c r="C88" s="35">
        <v>47</v>
      </c>
      <c r="D88" s="25">
        <v>3</v>
      </c>
      <c r="E88" s="25"/>
      <c r="F88" s="25"/>
      <c r="G88" s="25"/>
      <c r="H88" s="40" t="s">
        <v>55</v>
      </c>
      <c r="K88" s="10"/>
      <c r="L88" s="10"/>
      <c r="M88" s="10"/>
      <c r="N88" s="9"/>
    </row>
    <row r="89" spans="1:14" x14ac:dyDescent="0.2">
      <c r="A89" s="21" t="s">
        <v>33</v>
      </c>
      <c r="B89" s="21"/>
      <c r="C89" s="35"/>
      <c r="D89" s="25"/>
      <c r="E89" s="25"/>
      <c r="F89" s="25"/>
      <c r="G89" s="25"/>
      <c r="H89" s="40"/>
      <c r="K89" s="10"/>
      <c r="L89" s="10"/>
      <c r="M89" s="10"/>
      <c r="N89" s="9"/>
    </row>
    <row r="90" spans="1:14" ht="24" x14ac:dyDescent="0.2">
      <c r="A90" s="42" t="s">
        <v>86</v>
      </c>
      <c r="B90" s="42"/>
      <c r="C90" s="35">
        <v>58</v>
      </c>
      <c r="D90" s="25">
        <v>2</v>
      </c>
      <c r="E90" s="25"/>
      <c r="F90" s="25"/>
      <c r="G90" s="25"/>
      <c r="H90" s="40" t="s">
        <v>11</v>
      </c>
      <c r="K90" s="10"/>
      <c r="L90" s="10"/>
      <c r="M90" s="10"/>
      <c r="N90" s="9"/>
    </row>
    <row r="91" spans="1:14" x14ac:dyDescent="0.2">
      <c r="A91" s="13" t="s">
        <v>9</v>
      </c>
      <c r="B91" s="13"/>
      <c r="C91" s="30">
        <f>C77+C57+C34+C25+C13</f>
        <v>7988.66</v>
      </c>
      <c r="D91" s="30">
        <f>D77+D57+D34+D25+D13</f>
        <v>182.51999999999998</v>
      </c>
      <c r="E91" s="30"/>
      <c r="F91" s="30">
        <f>F77+F57+F34+F25+F13</f>
        <v>4660.9555450000007</v>
      </c>
      <c r="G91" s="30"/>
      <c r="H91" s="14"/>
      <c r="K91" s="10"/>
      <c r="L91" s="10"/>
      <c r="M91" s="10"/>
      <c r="N91" s="9"/>
    </row>
    <row r="92" spans="1:14" ht="3" customHeight="1" x14ac:dyDescent="0.2">
      <c r="A92" s="20"/>
      <c r="B92" s="12"/>
      <c r="C92" s="6"/>
      <c r="D92" s="6"/>
      <c r="E92" s="6"/>
      <c r="F92" s="6"/>
      <c r="G92" s="6"/>
      <c r="H92" s="7"/>
    </row>
    <row r="93" spans="1:14" s="44" customFormat="1" ht="12" customHeight="1" x14ac:dyDescent="0.25">
      <c r="A93" s="44" t="s">
        <v>46</v>
      </c>
      <c r="B93" s="45"/>
      <c r="C93" s="46"/>
      <c r="D93" s="46"/>
      <c r="E93" s="47"/>
      <c r="F93" s="46"/>
      <c r="G93" s="47"/>
      <c r="H93" s="48"/>
    </row>
    <row r="94" spans="1:14" s="44" customFormat="1" ht="12" customHeight="1" x14ac:dyDescent="0.25">
      <c r="A94" s="44" t="s">
        <v>100</v>
      </c>
      <c r="B94" s="45"/>
      <c r="C94" s="46"/>
      <c r="D94" s="46"/>
      <c r="E94" s="47"/>
      <c r="F94" s="46"/>
      <c r="G94" s="47"/>
      <c r="H94" s="48"/>
    </row>
    <row r="95" spans="1:14" s="44" customFormat="1" ht="12" customHeight="1" x14ac:dyDescent="0.25">
      <c r="A95" s="51" t="s">
        <v>101</v>
      </c>
      <c r="B95" s="51"/>
      <c r="C95" s="51"/>
      <c r="D95" s="51"/>
      <c r="E95" s="51"/>
      <c r="F95" s="51"/>
      <c r="G95" s="51"/>
      <c r="H95" s="51"/>
    </row>
    <row r="96" spans="1:14" s="44" customFormat="1" ht="21.75" customHeight="1" x14ac:dyDescent="0.25">
      <c r="A96" s="51" t="s">
        <v>102</v>
      </c>
      <c r="B96" s="51"/>
      <c r="C96" s="51"/>
      <c r="D96" s="51"/>
      <c r="E96" s="51"/>
      <c r="F96" s="51"/>
      <c r="G96" s="51"/>
      <c r="H96" s="51"/>
    </row>
    <row r="97" spans="2:8" s="50" customFormat="1" ht="11.25" x14ac:dyDescent="0.2">
      <c r="B97" s="49"/>
      <c r="H97" s="49"/>
    </row>
    <row r="98" spans="2:8" x14ac:dyDescent="0.2">
      <c r="C98" s="19"/>
      <c r="D98" s="19"/>
      <c r="E98" s="19"/>
      <c r="F98" s="19"/>
    </row>
  </sheetData>
  <mergeCells count="7">
    <mergeCell ref="A96:H96"/>
    <mergeCell ref="A11:B12"/>
    <mergeCell ref="H11:H12"/>
    <mergeCell ref="D11:G11"/>
    <mergeCell ref="A95:H95"/>
    <mergeCell ref="A59:A60"/>
    <mergeCell ref="A61:A63"/>
  </mergeCells>
  <phoneticPr fontId="2" type="noConversion"/>
  <printOptions horizontalCentered="1"/>
  <pageMargins left="0.25" right="0.25" top="0.5" bottom="0.5" header="0.3" footer="0.3"/>
  <pageSetup scale="88" fitToHeight="0" orientation="portrait" r:id="rId1"/>
  <headerFooter differentFirst="1">
    <oddHeader>&amp;L&amp;"Arial,Regular"&amp;7CONTINUED</oddHeader>
  </headerFooter>
  <drawing r:id="rId2"/>
  <extLst>
    <ext xmlns:mx="http://schemas.microsoft.com/office/mac/excel/2008/main" uri="{64002731-A6B0-56B0-2670-7721B7C09600}">
      <mx:PLV Mode="0" OnePage="0" WScale="88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DEEE3726-F44D-440B-927C-8B19F1F68A69}"/>
</file>

<file path=customXml/itemProps2.xml><?xml version="1.0" encoding="utf-8"?>
<ds:datastoreItem xmlns:ds="http://schemas.openxmlformats.org/officeDocument/2006/customXml" ds:itemID="{2D57B5FE-9A15-49AC-A737-61755EFD5B29}"/>
</file>

<file path=customXml/itemProps3.xml><?xml version="1.0" encoding="utf-8"?>
<ds:datastoreItem xmlns:ds="http://schemas.openxmlformats.org/officeDocument/2006/customXml" ds:itemID="{3FBF9D6C-F0B7-46E3-A21D-4437D8325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24</vt:lpstr>
      <vt:lpstr>'Table 24'!Print_Area</vt:lpstr>
      <vt:lpstr>'Table 24'!Print_Titles</vt:lpstr>
    </vt:vector>
  </TitlesOfParts>
  <Company>Asian Development Bank</Company>
  <LinksUpToDate>false</LinksUpToDate>
  <SharedDoc>false</SharedDoc>
  <HyperlinkBase>www.adb.org/ar2012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2012: Projects Involving Official Cofinancing</dc:title>
  <dc:subject>ADB Annual Report 2012</dc:subject>
  <dc:creator>Asian Development Bank</dc:creator>
  <cp:keywords>asian development bank, adb, adb annual report 2012, asian development bank annual report 2012, cofinancing, official cofinancing, private sector, nonsovereign</cp:keywords>
  <cp:lastModifiedBy>Amir</cp:lastModifiedBy>
  <cp:lastPrinted>2022-04-04T01:58:00Z</cp:lastPrinted>
  <dcterms:created xsi:type="dcterms:W3CDTF">2013-01-07T02:15:48Z</dcterms:created>
  <dcterms:modified xsi:type="dcterms:W3CDTF">2022-04-04T03:57:16Z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