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 defaultThemeVersion="124226"/>
  <bookViews>
    <workbookView xWindow="-120" yWindow="-120" windowWidth="25440" windowHeight="15390" firstSheet="15" activeTab="15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Sov Commitments" sheetId="60" r:id="rId16"/>
  </sheets>
  <definedNames>
    <definedName name="a">#REF!</definedName>
    <definedName name="ad">#REF!</definedName>
    <definedName name="B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'Sov Commitments'!$A$1:$R$265</definedName>
    <definedName name="Print_Area_MI">#REF!</definedName>
    <definedName name="_xlnm.Print_Titles" localSheetId="12">'SE-Sov Approvals by Ctry'!$1:$5</definedName>
    <definedName name="_xlnm.Print_Titles" localSheetId="15">'Sov Commitments'!$8:$9</definedName>
    <definedName name="TITLE">#N/A</definedName>
    <definedName name="w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" i="26" l="1"/>
  <c r="J33" i="26"/>
  <c r="J16" i="26"/>
  <c r="J17" i="26"/>
  <c r="J19" i="26"/>
  <c r="J20" i="26"/>
  <c r="J9" i="26"/>
  <c r="J10" i="26"/>
  <c r="J7" i="26" s="1"/>
  <c r="J12" i="26"/>
  <c r="J13" i="26"/>
  <c r="J38" i="26"/>
  <c r="J37" i="26"/>
  <c r="J31" i="26"/>
  <c r="J30" i="26"/>
  <c r="J24" i="26"/>
  <c r="J23" i="26"/>
  <c r="E35" i="20"/>
  <c r="F35" i="20"/>
  <c r="G35" i="20"/>
  <c r="H35" i="20"/>
  <c r="H43" i="20" s="1"/>
  <c r="I35" i="20"/>
  <c r="J37" i="20"/>
  <c r="J38" i="20"/>
  <c r="J40" i="20"/>
  <c r="J35" i="20" s="1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F33" i="19"/>
  <c r="C20" i="19"/>
  <c r="I30" i="16"/>
  <c r="H30" i="16"/>
  <c r="G30" i="16"/>
  <c r="I12" i="16"/>
  <c r="I48" i="16" s="1"/>
  <c r="I6" i="16"/>
  <c r="F22" i="12"/>
  <c r="F21" i="12"/>
  <c r="F23" i="12" s="1"/>
  <c r="F36" i="9"/>
  <c r="F35" i="9"/>
  <c r="F34" i="9"/>
  <c r="F33" i="9"/>
  <c r="F32" i="9"/>
  <c r="F37" i="9" s="1"/>
  <c r="F29" i="9"/>
  <c r="F27" i="9"/>
  <c r="H19" i="30"/>
  <c r="G19" i="30"/>
  <c r="F19" i="30"/>
  <c r="E19" i="30"/>
  <c r="D19" i="30"/>
  <c r="H16" i="30"/>
  <c r="G16" i="30"/>
  <c r="F16" i="30"/>
  <c r="E16" i="30"/>
  <c r="D16" i="30"/>
  <c r="D23" i="30" s="1"/>
  <c r="G42" i="26"/>
  <c r="H42" i="26"/>
  <c r="I42" i="26"/>
  <c r="F14" i="26"/>
  <c r="F49" i="26" s="1"/>
  <c r="G14" i="26"/>
  <c r="H14" i="26"/>
  <c r="I14" i="26"/>
  <c r="I21" i="26"/>
  <c r="H21" i="26"/>
  <c r="G21" i="26"/>
  <c r="H28" i="20"/>
  <c r="I28" i="20"/>
  <c r="G28" i="20"/>
  <c r="G21" i="20"/>
  <c r="H21" i="20"/>
  <c r="I21" i="20"/>
  <c r="I43" i="20" s="1"/>
  <c r="G14" i="20"/>
  <c r="H14" i="20"/>
  <c r="I14" i="20"/>
  <c r="G7" i="20"/>
  <c r="H7" i="20"/>
  <c r="I7" i="20"/>
  <c r="G42" i="16"/>
  <c r="H42" i="16"/>
  <c r="H48" i="16" s="1"/>
  <c r="I42" i="16"/>
  <c r="G36" i="16"/>
  <c r="H36" i="16"/>
  <c r="I36" i="16"/>
  <c r="G24" i="16"/>
  <c r="H24" i="16"/>
  <c r="I24" i="16"/>
  <c r="G6" i="16"/>
  <c r="H6" i="16"/>
  <c r="G18" i="16"/>
  <c r="H18" i="16"/>
  <c r="I18" i="16"/>
  <c r="G12" i="16"/>
  <c r="H12" i="16"/>
  <c r="I18" i="13"/>
  <c r="G18" i="13"/>
  <c r="G30" i="13" s="1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K43" i="10" s="1"/>
  <c r="I19" i="10"/>
  <c r="I15" i="10"/>
  <c r="K11" i="10"/>
  <c r="I11" i="10"/>
  <c r="I43" i="10" s="1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45" i="19" s="1"/>
  <c r="F36" i="19"/>
  <c r="F32" i="19"/>
  <c r="D23" i="12"/>
  <c r="E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2" i="34"/>
  <c r="H11" i="34" s="1"/>
  <c r="G11" i="34"/>
  <c r="F11" i="34"/>
  <c r="E11" i="34"/>
  <c r="D11" i="34"/>
  <c r="D8" i="34"/>
  <c r="C11" i="34"/>
  <c r="H9" i="34"/>
  <c r="H8" i="34" s="1"/>
  <c r="G8" i="34"/>
  <c r="F8" i="34"/>
  <c r="F15" i="34" s="1"/>
  <c r="E8" i="34"/>
  <c r="E15" i="34" s="1"/>
  <c r="C8" i="34"/>
  <c r="J45" i="26"/>
  <c r="J44" i="26"/>
  <c r="J42" i="26" s="1"/>
  <c r="F42" i="26"/>
  <c r="E42" i="26"/>
  <c r="J35" i="26"/>
  <c r="F28" i="26"/>
  <c r="E28" i="26"/>
  <c r="J26" i="26"/>
  <c r="J21" i="26" s="1"/>
  <c r="F21" i="26"/>
  <c r="E21" i="26"/>
  <c r="E49" i="26" s="1"/>
  <c r="E14" i="26"/>
  <c r="F7" i="26"/>
  <c r="E7" i="26"/>
  <c r="H9" i="33"/>
  <c r="H8" i="33" s="1"/>
  <c r="H11" i="33" s="1"/>
  <c r="G8" i="33"/>
  <c r="G11" i="33" s="1"/>
  <c r="F8" i="33"/>
  <c r="F11" i="33" s="1"/>
  <c r="E8" i="33"/>
  <c r="E11" i="33" s="1"/>
  <c r="D8" i="33"/>
  <c r="D11" i="33" s="1"/>
  <c r="C8" i="33"/>
  <c r="C11" i="33" s="1"/>
  <c r="J34" i="20"/>
  <c r="J33" i="20"/>
  <c r="J31" i="20"/>
  <c r="J30" i="20"/>
  <c r="F28" i="20"/>
  <c r="E28" i="20"/>
  <c r="J27" i="20"/>
  <c r="J26" i="20"/>
  <c r="J24" i="20"/>
  <c r="J21" i="20" s="1"/>
  <c r="J23" i="20"/>
  <c r="F21" i="20"/>
  <c r="E21" i="20"/>
  <c r="F14" i="20"/>
  <c r="E14" i="20"/>
  <c r="J13" i="20"/>
  <c r="J12" i="20"/>
  <c r="J11" i="20"/>
  <c r="J10" i="20"/>
  <c r="J9" i="20"/>
  <c r="F7" i="20"/>
  <c r="E7" i="20"/>
  <c r="C8" i="31"/>
  <c r="C17" i="31" s="1"/>
  <c r="D8" i="31"/>
  <c r="D17" i="31"/>
  <c r="E8" i="31"/>
  <c r="E17" i="31" s="1"/>
  <c r="F8" i="31"/>
  <c r="F17" i="31" s="1"/>
  <c r="G8" i="31"/>
  <c r="G17" i="31" s="1"/>
  <c r="H8" i="31"/>
  <c r="H17" i="31" s="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E48" i="16" s="1"/>
  <c r="J34" i="16"/>
  <c r="J30" i="16" s="1"/>
  <c r="F30" i="16"/>
  <c r="E30" i="16"/>
  <c r="J29" i="16"/>
  <c r="J24" i="16" s="1"/>
  <c r="J28" i="16"/>
  <c r="F24" i="16"/>
  <c r="E24" i="16"/>
  <c r="J22" i="16"/>
  <c r="J18" i="16" s="1"/>
  <c r="F18" i="16"/>
  <c r="E18" i="16"/>
  <c r="J16" i="16"/>
  <c r="J14" i="16"/>
  <c r="F12" i="16"/>
  <c r="E12" i="16"/>
  <c r="J10" i="16"/>
  <c r="J6" i="16" s="1"/>
  <c r="F6" i="16"/>
  <c r="F48" i="16" s="1"/>
  <c r="E6" i="16"/>
  <c r="J28" i="13"/>
  <c r="J27" i="13"/>
  <c r="J26" i="13"/>
  <c r="J25" i="13"/>
  <c r="J24" i="13"/>
  <c r="J23" i="13"/>
  <c r="J21" i="13"/>
  <c r="J18" i="13" s="1"/>
  <c r="J20" i="13"/>
  <c r="E18" i="13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 s="1"/>
  <c r="I14" i="30"/>
  <c r="I13" i="30" s="1"/>
  <c r="H13" i="30"/>
  <c r="H23" i="30" s="1"/>
  <c r="G13" i="30"/>
  <c r="F13" i="30"/>
  <c r="E13" i="30"/>
  <c r="D13" i="30"/>
  <c r="I11" i="30"/>
  <c r="I10" i="30" s="1"/>
  <c r="H10" i="30"/>
  <c r="G10" i="30"/>
  <c r="F10" i="30"/>
  <c r="F23" i="30" s="1"/>
  <c r="E10" i="30"/>
  <c r="D10" i="30"/>
  <c r="I8" i="30"/>
  <c r="I7" i="30"/>
  <c r="H7" i="30"/>
  <c r="G7" i="30"/>
  <c r="F7" i="30"/>
  <c r="E7" i="30"/>
  <c r="E23" i="30" s="1"/>
  <c r="D7" i="30"/>
  <c r="L41" i="10"/>
  <c r="L40" i="10"/>
  <c r="L39" i="10" s="1"/>
  <c r="J39" i="10"/>
  <c r="H39" i="10"/>
  <c r="G39" i="10"/>
  <c r="L38" i="10"/>
  <c r="L37" i="10"/>
  <c r="L35" i="10" s="1"/>
  <c r="J35" i="10"/>
  <c r="H35" i="10"/>
  <c r="G35" i="10"/>
  <c r="L34" i="10"/>
  <c r="L33" i="10"/>
  <c r="J31" i="10"/>
  <c r="H31" i="10"/>
  <c r="G31" i="10"/>
  <c r="L30" i="10"/>
  <c r="L29" i="10"/>
  <c r="J27" i="10"/>
  <c r="G27" i="10"/>
  <c r="L25" i="10"/>
  <c r="L24" i="10"/>
  <c r="H23" i="10"/>
  <c r="L21" i="10"/>
  <c r="L19" i="10" s="1"/>
  <c r="L20" i="10"/>
  <c r="J19" i="10"/>
  <c r="H19" i="10"/>
  <c r="G19" i="10"/>
  <c r="L18" i="10"/>
  <c r="L17" i="10"/>
  <c r="L15" i="10"/>
  <c r="J15" i="10"/>
  <c r="H15" i="10"/>
  <c r="G15" i="10"/>
  <c r="L14" i="10"/>
  <c r="L13" i="10"/>
  <c r="L11" i="10" s="1"/>
  <c r="J11" i="10"/>
  <c r="H11" i="10"/>
  <c r="G11" i="10"/>
  <c r="L10" i="10"/>
  <c r="L7" i="10" s="1"/>
  <c r="L9" i="10"/>
  <c r="J7" i="10"/>
  <c r="H7" i="10"/>
  <c r="G7" i="10"/>
  <c r="G43" i="10" s="1"/>
  <c r="C15" i="34"/>
  <c r="G15" i="34"/>
  <c r="J28" i="26"/>
  <c r="J14" i="26"/>
  <c r="G49" i="26"/>
  <c r="I49" i="26"/>
  <c r="H49" i="26"/>
  <c r="J14" i="20"/>
  <c r="E43" i="20"/>
  <c r="G43" i="20"/>
  <c r="G48" i="16"/>
  <c r="H30" i="13"/>
  <c r="I30" i="13"/>
  <c r="F30" i="13"/>
  <c r="G23" i="30"/>
  <c r="L23" i="10"/>
  <c r="L27" i="10"/>
  <c r="L31" i="10"/>
  <c r="H43" i="10"/>
  <c r="J43" i="10"/>
  <c r="F43" i="20" l="1"/>
  <c r="E30" i="13"/>
  <c r="J7" i="20"/>
  <c r="J28" i="20"/>
  <c r="H15" i="34"/>
  <c r="I19" i="30"/>
  <c r="J7" i="13"/>
  <c r="J30" i="13" s="1"/>
  <c r="J12" i="16"/>
  <c r="J48" i="16" s="1"/>
  <c r="D15" i="34"/>
  <c r="F29" i="24"/>
  <c r="F34" i="25"/>
  <c r="J49" i="26"/>
  <c r="L43" i="10"/>
  <c r="I23" i="30"/>
  <c r="J43" i="20" l="1"/>
</calcChain>
</file>

<file path=xl/comments1.xml><?xml version="1.0" encoding="utf-8"?>
<comments xmlns="http://schemas.openxmlformats.org/spreadsheetml/2006/main">
  <authors>
    <author>mlb</author>
  </authors>
  <commentList>
    <comment ref="F20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>
  <authors>
    <author>mlb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<sst xmlns="http://schemas.openxmlformats.org/spreadsheetml/2006/main" count="670" uniqueCount="263">
  <si>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</si>
  <si>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</si>
  <si>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</si>
  <si>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</si>
  <si>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</si>
  <si>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</si>
  <si>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</si>
  <si>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</si>
  <si>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</si>
  <si>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</si>
  <si>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</si>
  <si>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</si>
  <si>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</si>
  <si>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</si>
  <si>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</si>
  <si>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</si>
  <si>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</si>
  <si>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</si>
  <si>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</si>
  <si>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</si>
  <si>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</si>
  <si>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</si>
  <si>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</si>
  <si>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</si>
  <si>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</si>
  <si>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</si>
  <si>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</si>
  <si>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</si>
  <si>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</si>
  <si>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</si>
  <si>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</si>
  <si>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</si>
  <si>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</si>
  <si>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</si>
  <si>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</si>
  <si>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</si>
  <si>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</si>
  <si>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</si>
  <si>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</si>
  <si>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Viet Nam</t>
  </si>
  <si>
    <t>Other Special Funds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</si>
  <si>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</si>
  <si>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</si>
  <si>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</si>
  <si>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</si>
  <si>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</si>
  <si>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</si>
  <si>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</si>
  <si>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</si>
  <si>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</si>
  <si>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</si>
  <si>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</si>
  <si>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</si>
  <si>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</si>
  <si>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</si>
  <si>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</si>
  <si>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</si>
  <si>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</si>
  <si>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</si>
  <si>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</si>
  <si>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</si>
  <si>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</si>
  <si>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</si>
  <si>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</si>
  <si>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</si>
  <si>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</si>
  <si>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</si>
  <si>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</si>
  <si>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</si>
  <si>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</si>
  <si>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</si>
  <si>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</si>
  <si>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</si>
  <si>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</si>
  <si>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</si>
  <si>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</si>
  <si>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</si>
  <si>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</si>
  <si>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</si>
  <si>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</si>
  <si>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</si>
  <si>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</si>
  <si>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</si>
  <si>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</si>
  <si>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</si>
  <si>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</si>
  <si>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</si>
  <si>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</si>
  <si>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</si>
  <si>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</si>
  <si>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</si>
  <si>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</si>
  <si>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</si>
  <si>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</si>
  <si>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</si>
  <si>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</si>
  <si>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</si>
  <si>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</si>
  <si>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</si>
  <si>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</si>
  <si>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</si>
  <si>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</si>
  <si>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</si>
  <si>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</si>
  <si>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</si>
  <si>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</si>
  <si>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</si>
  <si>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</si>
  <si>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</si>
  <si>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</si>
  <si>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</si>
  <si>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</si>
  <si>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Education</t>
  </si>
  <si>
    <t>Energy</t>
  </si>
  <si>
    <t>Finance</t>
  </si>
  <si>
    <t>Industry and Trade</t>
  </si>
  <si>
    <t>Public Sector Management</t>
  </si>
  <si>
    <t>Official Cofinancing</t>
  </si>
  <si>
    <t>Loan</t>
  </si>
  <si>
    <t>Grant</t>
  </si>
  <si>
    <t>Tajikistan</t>
  </si>
  <si>
    <t>Mongolia</t>
  </si>
  <si>
    <t>Solomon Islands</t>
  </si>
  <si>
    <t>OVERALL TOTAL</t>
  </si>
  <si>
    <t>CENTRAL AND WEST ASIA</t>
  </si>
  <si>
    <t>EAST ASIA</t>
  </si>
  <si>
    <t>PACIFIC</t>
  </si>
  <si>
    <t>SOUTH ASIA</t>
  </si>
  <si>
    <t>SOUTHEAST ASIA</t>
  </si>
  <si>
    <t>Transport</t>
  </si>
  <si>
    <t>Water and Other Urban Infrastructure and Services</t>
  </si>
  <si>
    <t>Health</t>
  </si>
  <si>
    <t>Fiji</t>
  </si>
  <si>
    <t>Note: Numbers may not sum precisely because of rounding.</t>
  </si>
  <si>
    <t>COL</t>
  </si>
  <si>
    <t>Agriculture, Natural Resources, and Rural Development</t>
  </si>
  <si>
    <r>
      <t>Region / Country / Sector</t>
    </r>
    <r>
      <rPr>
        <vertAlign val="superscript"/>
        <sz val="9"/>
        <rFont val="Arial"/>
        <family val="2"/>
      </rPr>
      <t>a</t>
    </r>
    <r>
      <rPr>
        <b/>
        <sz val="9"/>
        <rFont val="Arial"/>
        <family val="2"/>
      </rPr>
      <t xml:space="preserve"> / Project Number</t>
    </r>
  </si>
  <si>
    <t>Lao People's Democratic Republic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</si>
  <si>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Using primary sector.</t>
    </r>
  </si>
  <si>
    <t>COVID-19 Response</t>
  </si>
  <si>
    <t>COVID-19 Emergency Response</t>
  </si>
  <si>
    <t>People's Republic of China</t>
  </si>
  <si>
    <t>COVID-19 Rapid Response Program</t>
  </si>
  <si>
    <t>Republic of Marshall Islands</t>
  </si>
  <si>
    <t>COVID-19 Active Response and Expenditure 
   Support Program</t>
  </si>
  <si>
    <t>Sustained Private Sector-Led Growth Reform Program 
   (Subprogram 3)</t>
  </si>
  <si>
    <t>Health Services Sector Development Program 
   (Subprogram 3)</t>
  </si>
  <si>
    <t>Total 
ADB Commitments</t>
  </si>
  <si>
    <t>Sovereign Commitments, 2021</t>
  </si>
  <si>
    <t>Electricity Transmission Sector Reforms Program</t>
  </si>
  <si>
    <t>Livable Cities Investment for Balanced Development</t>
  </si>
  <si>
    <t>Landslide Risk Management Sector</t>
  </si>
  <si>
    <t xml:space="preserve">Urban Transport Electrification </t>
  </si>
  <si>
    <t xml:space="preserve">Balakot Hydropower Development </t>
  </si>
  <si>
    <t>Integrated Social Protection Development Program</t>
  </si>
  <si>
    <t xml:space="preserve">Khyber Pakhtunkhwa Cities Improvement </t>
  </si>
  <si>
    <t xml:space="preserve">Skills Development for a Modern Economy </t>
  </si>
  <si>
    <t xml:space="preserve">Tashkent Province Sewerage Improvement </t>
  </si>
  <si>
    <t>Strengthening Health Security Program (Subprogram 1)</t>
  </si>
  <si>
    <t xml:space="preserve">Second Shock-Responsive Social Protection </t>
  </si>
  <si>
    <t>Supporting Sustainable Economic Recovery Program</t>
  </si>
  <si>
    <t>Supporting Safe Recovery of Travel and Tourism</t>
  </si>
  <si>
    <t xml:space="preserve">Tropical Cyclone Yasa Emergency Response </t>
  </si>
  <si>
    <t>Land Transport Sector Development</t>
  </si>
  <si>
    <t xml:space="preserve">Domestic Resource Mobilization </t>
  </si>
  <si>
    <t>Economic Recovery Support Program</t>
  </si>
  <si>
    <t xml:space="preserve">Nuku'alofa Port Upgrade </t>
  </si>
  <si>
    <t>Transport Sector Projects Preparatory Financing</t>
  </si>
  <si>
    <t>Sustainable Economic Recovery Program (Subprogram 1)</t>
  </si>
  <si>
    <t>Strengthening Social Resilience Program (Subprogram 1)</t>
  </si>
  <si>
    <t>Financial Market Development Program (Subprogram 3)</t>
  </si>
  <si>
    <t xml:space="preserve">Green and Resilient Affordable Housing Sector </t>
  </si>
  <si>
    <t xml:space="preserve">Maharashtra Agribusiness Network </t>
  </si>
  <si>
    <t xml:space="preserve">Assam Skill University </t>
  </si>
  <si>
    <t xml:space="preserve">Tamil Nadu Industrial Connectivity </t>
  </si>
  <si>
    <t xml:space="preserve">Sikkim Major District Roads Upgradation </t>
  </si>
  <si>
    <t xml:space="preserve">Bengaluru Metro Rail </t>
  </si>
  <si>
    <t xml:space="preserve">Aizawl Sustainable Urban Transport </t>
  </si>
  <si>
    <t xml:space="preserve">Uttarakhand Integrated and Resilient Urban Development </t>
  </si>
  <si>
    <t>Jharkhand Urban Water Supply Improvement</t>
  </si>
  <si>
    <t xml:space="preserve">Agartala City Urban Development </t>
  </si>
  <si>
    <t>Greater Male Waste-to-Energy Project</t>
  </si>
  <si>
    <t>Road Network Improvement (Phase 2)</t>
  </si>
  <si>
    <t xml:space="preserve">Livable Cities Investment </t>
  </si>
  <si>
    <t xml:space="preserve">Higher Education for Technology and Innovation </t>
  </si>
  <si>
    <t>Build Universal Health Care Program (Subprogram 1)</t>
  </si>
  <si>
    <t>Local Governance Reform Program (Subprogram 2)</t>
  </si>
  <si>
    <t xml:space="preserve">Metro Manila Bridges </t>
  </si>
  <si>
    <t xml:space="preserve">Floods Emergency Response </t>
  </si>
  <si>
    <t xml:space="preserve">Power Distribution Modernization </t>
  </si>
  <si>
    <t xml:space="preserve">Presidente Nicolau Lobato International Airport Expansion </t>
  </si>
  <si>
    <t>Water Supply and Sanitation Investment</t>
  </si>
  <si>
    <t>COVID-19 Vaccine Support under the Asia Pacific 
   Vaccine Access Facility</t>
  </si>
  <si>
    <t>Promoting Economic Diversification Program 
   (Subprogram 2)</t>
  </si>
  <si>
    <t>Preparing Kurram Tangi Integrated Water Resources 
   Development Project</t>
  </si>
  <si>
    <t>Energy Sector Reforms and Financial Sustainability 
   Program (Subprogram 2)</t>
  </si>
  <si>
    <t>Climate- and Disaster-Resilient Irrigation and Drainage 
   Modernization in the Vakhsh River Basin</t>
  </si>
  <si>
    <t>Financial Markets Development Program 
   (Subprogram 1)</t>
  </si>
  <si>
    <t>Small and Medium-Sized Enterprises Development  
   Program (Subprogram 1)</t>
  </si>
  <si>
    <t xml:space="preserve">Central Asia Regional Economic Cooperation Corridor 2 
   (Bukhara–Miskin–Urgench–Khiva) Railway Electrification </t>
  </si>
  <si>
    <t>Jiangxi Ganzhou Rural Vitalization and Comprehensive 
   Environment Improvement</t>
  </si>
  <si>
    <t xml:space="preserve">Hunan Xiangxi Rural Environmental Improvement 
   and Green Development </t>
  </si>
  <si>
    <t xml:space="preserve">Hunan Miluo River Disaster Risk Management 
   and Comprehensive Environment Improvement </t>
  </si>
  <si>
    <t xml:space="preserve">Henan Xichuan Integrated Ecological Protection 
   and Environmental Improvement </t>
  </si>
  <si>
    <t>Shaanxi Xi’an Preschool Education 
   Development Program</t>
  </si>
  <si>
    <t>Air Quality Improvement in the Greater 
   Beijing–Tianjin–Hebei Region—Green Financing 
   Scale up</t>
  </si>
  <si>
    <t xml:space="preserve">Public Service Sector Public–Private Partnership 
   Promotion and Elderly Care Demonstration </t>
  </si>
  <si>
    <t xml:space="preserve">Shaanxi Green Intelligent Transport and Logistics 
   Management Demonstration </t>
  </si>
  <si>
    <t>Support for COVID-19 Vaccine Delivery in Mongolia 
   under the Asia Pacific Vaccine Access Facility</t>
  </si>
  <si>
    <t>Strengthening Rapid Epidemic Response Capacity 
   of Health Systems</t>
  </si>
  <si>
    <t>Preparing the Sustainable Road Infrastructure 
   Investment Project</t>
  </si>
  <si>
    <t>Preparing the Nauru Sustainable Urban 
   Development Project</t>
  </si>
  <si>
    <t xml:space="preserve">COVID-19 Response for Affected Poor 
   and Vulnerable Groups </t>
  </si>
  <si>
    <t>Recovery through Improved Systems and Expenditure 
   Support Program (Subprogram 1)</t>
  </si>
  <si>
    <t>State-Owned Enterprises Reform Program 
   (Subprogram 2)</t>
  </si>
  <si>
    <t>Supporting Fourth Primary Education 
   Development Program</t>
  </si>
  <si>
    <t xml:space="preserve">Supporting Post-COVID-19 Small-Scale 
   Employment Creation </t>
  </si>
  <si>
    <t>Responsive COVID-19 Vaccines for Recovery 
   under the Asia Pacific Vaccine Access Facility</t>
  </si>
  <si>
    <t>Strengthening Comprehensive Primary Health Care 
   in Urban Areas Program under Pradhan Mantri 
   Atmanirbhar Swasth Bharat Yojana</t>
  </si>
  <si>
    <t>Industrial Corridor Development Program 
   (Subprogram 1)</t>
  </si>
  <si>
    <t>Public-Private Partnership in Madhya Pradesh Road 
  Sector Project</t>
  </si>
  <si>
    <t xml:space="preserve">Integrated Urban Flood Management 
   for the Chennai–Kosasthalaiyar Basin </t>
  </si>
  <si>
    <t>Inclusive, Resilient, and Sustainable Housing 
   for Urban Poor Sector in Tamil Nadu</t>
  </si>
  <si>
    <t>Sustainable Urban Development and Service Delivery 
   Program (Subprogram 1)</t>
  </si>
  <si>
    <t>Responsive COVID-19 Vaccines for Recovery under 
   the Asia Pacific Vaccine Access Facility</t>
  </si>
  <si>
    <t>Inclusive Financial Sector Development Program 
   (Subprogram 3)</t>
  </si>
  <si>
    <t>Competitiveness, Industrial Modernization, and Trade 
   Acceleration Program (Subprogram 1)</t>
  </si>
  <si>
    <t>Boosting Productivity Through Human Capital 
   Development Program (Subprogram 1)</t>
  </si>
  <si>
    <t xml:space="preserve">Sustainable Rural Infrastructure and Watershed 
   Management Sector </t>
  </si>
  <si>
    <t>Second Health System Enhancement to Address 
   and Limit COVID-19 under the Asia Pacific Vaccine 
   Access Facility</t>
  </si>
  <si>
    <t>Facilitating Youth School-to-Work Transition Program 
   (Subprogram 3)</t>
  </si>
  <si>
    <t>Climate Resilient Inclusive Infrastructure 
   for Ethnic Minorities I</t>
  </si>
  <si>
    <r>
      <t>Afghanistan</t>
    </r>
    <r>
      <rPr>
        <vertAlign val="superscript"/>
        <sz val="9"/>
        <rFont val="Arial"/>
        <family val="2"/>
      </rPr>
      <t>b</t>
    </r>
  </si>
  <si>
    <t>Prevention and Control of COVID-19 through WASH 
   and Health Initiatives in Secondary and Small Towns</t>
  </si>
  <si>
    <t>Enhancing the Efficiency of the Prehospital Ambulance 
   System to Support Management of COVID-19</t>
  </si>
  <si>
    <t>- = nil, ADB = Asian Development Bank, ADF = Asian Development Fund, COL = concessional ordinary capital resources, COVID-19 = coronavirus disease, OCR = regular ordinary capital resources, WASH = water, sanitation, and hygiene.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</si>
  <si>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ADB placed its regular assistance to Afghanistan on hold effective 15 August 2021.</t>
    </r>
  </si>
  <si>
    <t>Central Asia Regional Economic Cooperation Corridor 
   Development Investment Program—Tranche 2</t>
  </si>
  <si>
    <t>Khyber Pakhtunkhwa Cities Improvement—
   Second Project Readiness Financing</t>
  </si>
  <si>
    <t>Central Asia Regional Economic Cooperation Corridor 2 
   (Pap-Namangan-Andijan) Railway Electrification—
   Additional Financing</t>
  </si>
  <si>
    <t>Guangxi Regional Cooperation and Integration 
   Promotion Investment Program—Tranche 3</t>
  </si>
  <si>
    <t>Combating Domestic Violence Against Women 
   and Children—Additional Financing</t>
  </si>
  <si>
    <t>Renewable Energy Development—Additional Financing</t>
  </si>
  <si>
    <t>Sustainable Highlands Highway Investment Program—
   Tranche 2</t>
  </si>
  <si>
    <t>Energy Security—Additional Financing</t>
  </si>
  <si>
    <t>Public Financial Management—Second 
   Additional Financing</t>
  </si>
  <si>
    <t>Systems Strengthening for Effective Coverage 
   of New Vaccines in the Pacific under the Asia Pacific 
   Vaccine Access Facility—Additional Financing</t>
  </si>
  <si>
    <t>Land and Maritime Connectivity—Tranche 1</t>
  </si>
  <si>
    <t>Systems Strengthening for Effective Coverage of New 
   Vaccines in the Pacific under the Asia Pacific Vaccine 
   Access Facility—Additional Financing</t>
  </si>
  <si>
    <t>Outer Island Maritime Infrastructure—Second 
   Additional Financing</t>
  </si>
  <si>
    <t>Energy Access—Additional Financing</t>
  </si>
  <si>
    <t>South Asia Subregional Economic Cooperation 
   Dhaka–Sylhet Corridor Road Investment—Tranche 1</t>
  </si>
  <si>
    <t>Maharashtra Rural Connectivity Improvement—
   Additional Financing</t>
  </si>
  <si>
    <t>Delhi–Meerut Regional Rapid Transit System Investment—
   Tranche 2</t>
  </si>
  <si>
    <t>Electricity Grid Modernization—Additional Financing</t>
  </si>
  <si>
    <t>Health System Enhancement—Additional Financing</t>
  </si>
  <si>
    <t>Second Integrated Road Investment Program—
   Tranche 3</t>
  </si>
  <si>
    <t>Greater Mekong Subregion Health Security—
   Additional Financing</t>
  </si>
  <si>
    <t>Sustainable and Reliable Energy Access Program—
   Western and Central Java</t>
  </si>
  <si>
    <t>Second Health System Enhancement to Address 
   and Limit COVID-19 under the Asia Pacific Vaccine 
   Access Facility—Additional Financing</t>
  </si>
  <si>
    <t xml:space="preserve">Guangxi Hezhou Environment Restoration and 
   Sustainable Development </t>
  </si>
  <si>
    <t>Urban Water Supply and Sanitation Sector—
   Additional Financing</t>
  </si>
  <si>
    <t>Irrigation Management Improvement—
   Additional Financing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</si>
</sst>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</numFmts>
  <fonts count="42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6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26" fillId="0" borderId="0"/>
    <xf numFmtId="0" fontId="4" fillId="0" borderId="0"/>
    <xf numFmtId="0" fontId="26" fillId="0" borderId="0"/>
    <xf numFmtId="0" fontId="5" fillId="0" borderId="0"/>
    <xf numFmtId="0" fontId="26" fillId="0" borderId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38" fontId="6" fillId="6" borderId="0" applyNumberFormat="0" applyBorder="0" applyAlignment="0" applyProtection="0"/>
    <xf numFmtId="10" fontId="6" fillId="7" borderId="7" applyNumberFormat="0" applyBorder="0" applyAlignment="0" applyProtection="0"/>
    <xf numFmtId="167" fontId="28" fillId="0" borderId="0"/>
    <xf numFmtId="0" fontId="2" fillId="0" borderId="0"/>
    <xf numFmtId="0" fontId="4" fillId="0" borderId="0"/>
    <xf numFmtId="0" fontId="29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10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0" fillId="0" borderId="0"/>
    <xf numFmtId="43" fontId="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167">
    <xf numFmtId="0" fontId="0" fillId="0" borderId="0" xfId="0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3" fillId="2" borderId="0" xfId="0" applyFont="1" applyFill="1"/>
    <xf numFmtId="0" fontId="15" fillId="2" borderId="0" xfId="0" applyFont="1" applyFill="1"/>
    <xf numFmtId="165" fontId="15" fillId="2" borderId="0" xfId="2" applyNumberFormat="1" applyFont="1" applyFill="1"/>
    <xf numFmtId="0" fontId="13" fillId="2" borderId="2" xfId="0" applyFont="1" applyFill="1" applyBorder="1"/>
    <xf numFmtId="0" fontId="15" fillId="2" borderId="2" xfId="0" applyFont="1" applyFill="1" applyBorder="1"/>
    <xf numFmtId="165" fontId="13" fillId="2" borderId="0" xfId="2" applyNumberFormat="1" applyFont="1" applyFill="1" applyAlignment="1">
      <alignment horizontal="center"/>
    </xf>
    <xf numFmtId="165" fontId="13" fillId="2" borderId="0" xfId="2" applyNumberFormat="1" applyFont="1" applyFill="1"/>
    <xf numFmtId="0" fontId="15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16" fillId="2" borderId="0" xfId="0" applyFont="1" applyFill="1"/>
    <xf numFmtId="165" fontId="13" fillId="2" borderId="2" xfId="2" applyNumberFormat="1" applyFont="1" applyFill="1" applyBorder="1"/>
    <xf numFmtId="0" fontId="17" fillId="2" borderId="0" xfId="0" applyFont="1" applyFill="1"/>
    <xf numFmtId="0" fontId="15" fillId="2" borderId="1" xfId="0" applyFont="1" applyFill="1" applyBorder="1"/>
    <xf numFmtId="0" fontId="15" fillId="2" borderId="3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/>
    </xf>
    <xf numFmtId="0" fontId="8" fillId="3" borderId="4" xfId="0" applyFont="1" applyFill="1" applyBorder="1"/>
    <xf numFmtId="165" fontId="8" fillId="3" borderId="4" xfId="2" applyNumberFormat="1" applyFont="1" applyFill="1" applyBorder="1"/>
    <xf numFmtId="0" fontId="8" fillId="4" borderId="5" xfId="0" applyFont="1" applyFill="1" applyBorder="1"/>
    <xf numFmtId="165" fontId="8" fillId="4" borderId="5" xfId="2" applyNumberFormat="1" applyFont="1" applyFill="1" applyBorder="1"/>
    <xf numFmtId="0" fontId="8" fillId="3" borderId="5" xfId="0" applyFont="1" applyFill="1" applyBorder="1"/>
    <xf numFmtId="165" fontId="8" fillId="3" borderId="5" xfId="2" applyNumberFormat="1" applyFont="1" applyFill="1" applyBorder="1"/>
    <xf numFmtId="0" fontId="8" fillId="4" borderId="6" xfId="0" applyFont="1" applyFill="1" applyBorder="1"/>
    <xf numFmtId="165" fontId="8" fillId="4" borderId="6" xfId="2" applyNumberFormat="1" applyFont="1" applyFill="1" applyBorder="1"/>
    <xf numFmtId="43" fontId="15" fillId="2" borderId="0" xfId="2" applyFont="1" applyFill="1"/>
    <xf numFmtId="166" fontId="13" fillId="2" borderId="2" xfId="0" applyNumberFormat="1" applyFont="1" applyFill="1" applyBorder="1"/>
    <xf numFmtId="43" fontId="9" fillId="2" borderId="0" xfId="0" applyNumberFormat="1" applyFont="1" applyFill="1"/>
    <xf numFmtId="43" fontId="15" fillId="2" borderId="0" xfId="0" applyNumberFormat="1" applyFont="1" applyFill="1"/>
    <xf numFmtId="43" fontId="9" fillId="2" borderId="0" xfId="2" applyFont="1" applyFill="1"/>
    <xf numFmtId="43" fontId="13" fillId="2" borderId="2" xfId="0" applyNumberFormat="1" applyFont="1" applyFill="1" applyBorder="1"/>
    <xf numFmtId="0" fontId="13" fillId="0" borderId="0" xfId="0" applyFont="1"/>
    <xf numFmtId="165" fontId="13" fillId="2" borderId="0" xfId="0" applyNumberFormat="1" applyFont="1" applyFill="1"/>
    <xf numFmtId="165" fontId="13" fillId="2" borderId="2" xfId="0" applyNumberFormat="1" applyFont="1" applyFill="1" applyBorder="1"/>
    <xf numFmtId="165" fontId="15" fillId="2" borderId="0" xfId="0" applyNumberFormat="1" applyFont="1" applyFill="1"/>
    <xf numFmtId="165" fontId="16" fillId="2" borderId="0" xfId="2" applyNumberFormat="1" applyFont="1" applyFill="1"/>
    <xf numFmtId="0" fontId="15" fillId="2" borderId="0" xfId="0" quotePrefix="1" applyFont="1" applyFill="1"/>
    <xf numFmtId="43" fontId="13" fillId="2" borderId="0" xfId="2" applyFont="1" applyFill="1"/>
    <xf numFmtId="43" fontId="13" fillId="2" borderId="0" xfId="2" applyFont="1" applyFill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8" fillId="2" borderId="0" xfId="0" applyFont="1" applyFill="1"/>
    <xf numFmtId="0" fontId="19" fillId="2" borderId="0" xfId="0" applyFont="1" applyFill="1"/>
    <xf numFmtId="165" fontId="19" fillId="2" borderId="0" xfId="2" applyNumberFormat="1" applyFont="1" applyFill="1"/>
    <xf numFmtId="165" fontId="11" fillId="0" borderId="0" xfId="0" applyNumberFormat="1" applyFont="1"/>
    <xf numFmtId="43" fontId="19" fillId="2" borderId="0" xfId="0" applyNumberFormat="1" applyFont="1" applyFill="1"/>
    <xf numFmtId="0" fontId="15" fillId="0" borderId="0" xfId="0" applyFont="1"/>
    <xf numFmtId="0" fontId="15" fillId="0" borderId="2" xfId="0" applyFont="1" applyBorder="1"/>
    <xf numFmtId="0" fontId="15" fillId="0" borderId="1" xfId="0" applyFont="1" applyBorder="1"/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7" fillId="0" borderId="0" xfId="0" applyFont="1"/>
    <xf numFmtId="0" fontId="15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43" fontId="15" fillId="0" borderId="0" xfId="1" applyFont="1"/>
    <xf numFmtId="43" fontId="13" fillId="0" borderId="2" xfId="0" applyNumberFormat="1" applyFont="1" applyBorder="1"/>
    <xf numFmtId="165" fontId="15" fillId="0" borderId="0" xfId="1" applyNumberFormat="1" applyFont="1"/>
    <xf numFmtId="165" fontId="15" fillId="0" borderId="0" xfId="0" applyNumberFormat="1" applyFont="1"/>
    <xf numFmtId="165" fontId="13" fillId="0" borderId="2" xfId="0" applyNumberFormat="1" applyFont="1" applyBorder="1"/>
    <xf numFmtId="43" fontId="13" fillId="0" borderId="2" xfId="1" applyFont="1" applyBorder="1"/>
    <xf numFmtId="165" fontId="13" fillId="0" borderId="2" xfId="1" applyNumberFormat="1" applyFont="1" applyBorder="1"/>
    <xf numFmtId="43" fontId="15" fillId="0" borderId="0" xfId="0" applyNumberFormat="1" applyFont="1"/>
    <xf numFmtId="164" fontId="15" fillId="0" borderId="0" xfId="0" applyNumberFormat="1" applyFont="1"/>
    <xf numFmtId="164" fontId="13" fillId="0" borderId="2" xfId="0" applyNumberFormat="1" applyFont="1" applyBorder="1"/>
    <xf numFmtId="0" fontId="13" fillId="0" borderId="3" xfId="0" applyFont="1" applyBorder="1"/>
    <xf numFmtId="165" fontId="23" fillId="2" borderId="0" xfId="2" applyNumberFormat="1" applyFont="1" applyFill="1"/>
    <xf numFmtId="165" fontId="24" fillId="2" borderId="2" xfId="2" applyNumberFormat="1" applyFont="1" applyFill="1" applyBorder="1"/>
    <xf numFmtId="165" fontId="13" fillId="2" borderId="2" xfId="2" applyNumberFormat="1" applyFont="1" applyFill="1" applyBorder="1" applyAlignment="1">
      <alignment horizontal="centerContinuous"/>
    </xf>
    <xf numFmtId="165" fontId="13" fillId="2" borderId="3" xfId="2" applyNumberFormat="1" applyFont="1" applyFill="1" applyBorder="1" applyAlignment="1">
      <alignment horizontal="centerContinuous"/>
    </xf>
    <xf numFmtId="165" fontId="13" fillId="2" borderId="1" xfId="2" applyNumberFormat="1" applyFont="1" applyFill="1" applyBorder="1" applyAlignment="1">
      <alignment horizontal="center"/>
    </xf>
    <xf numFmtId="165" fontId="15" fillId="2" borderId="3" xfId="2" applyNumberFormat="1" applyFont="1" applyFill="1" applyBorder="1"/>
    <xf numFmtId="165" fontId="15" fillId="2" borderId="3" xfId="2" applyNumberFormat="1" applyFont="1" applyFill="1" applyBorder="1" applyAlignment="1">
      <alignment horizontal="centerContinuous"/>
    </xf>
    <xf numFmtId="165" fontId="13" fillId="2" borderId="3" xfId="2" applyNumberFormat="1" applyFont="1" applyFill="1" applyBorder="1" applyAlignment="1">
      <alignment horizontal="center"/>
    </xf>
    <xf numFmtId="165" fontId="15" fillId="2" borderId="2" xfId="2" applyNumberFormat="1" applyFont="1" applyFill="1" applyBorder="1" applyAlignment="1">
      <alignment horizontal="centerContinuous"/>
    </xf>
    <xf numFmtId="0" fontId="24" fillId="2" borderId="0" xfId="0" applyFont="1" applyFill="1"/>
    <xf numFmtId="165" fontId="24" fillId="2" borderId="0" xfId="2" applyNumberFormat="1" applyFont="1" applyFill="1"/>
    <xf numFmtId="0" fontId="24" fillId="5" borderId="0" xfId="0" applyFont="1" applyFill="1"/>
    <xf numFmtId="165" fontId="24" fillId="5" borderId="0" xfId="2" applyNumberFormat="1" applyFont="1" applyFill="1"/>
    <xf numFmtId="0" fontId="25" fillId="0" borderId="0" xfId="0" applyFont="1"/>
    <xf numFmtId="165" fontId="15" fillId="0" borderId="0" xfId="1" applyNumberFormat="1" applyFont="1" applyAlignment="1">
      <alignment wrapText="1"/>
    </xf>
    <xf numFmtId="0" fontId="33" fillId="8" borderId="0" xfId="20" applyFont="1" applyFill="1" applyAlignment="1">
      <alignment vertical="center"/>
    </xf>
    <xf numFmtId="0" fontId="32" fillId="8" borderId="0" xfId="20" applyFont="1" applyFill="1" applyAlignment="1">
      <alignment horizontal="left" vertical="center"/>
    </xf>
    <xf numFmtId="0" fontId="32" fillId="8" borderId="0" xfId="20" applyFont="1" applyFill="1" applyAlignment="1">
      <alignment vertical="center"/>
    </xf>
    <xf numFmtId="0" fontId="36" fillId="8" borderId="0" xfId="20" applyFont="1" applyFill="1" applyAlignment="1">
      <alignment vertical="center"/>
    </xf>
    <xf numFmtId="0" fontId="37" fillId="8" borderId="0" xfId="20" applyFont="1" applyFill="1" applyAlignment="1">
      <alignment horizontal="left" vertical="center"/>
    </xf>
    <xf numFmtId="43" fontId="34" fillId="0" borderId="1" xfId="3" applyFont="1" applyBorder="1" applyAlignment="1">
      <alignment horizontal="center"/>
    </xf>
    <xf numFmtId="0" fontId="6" fillId="8" borderId="0" xfId="20" applyFont="1" applyFill="1" applyAlignment="1">
      <alignment vertical="center"/>
    </xf>
    <xf numFmtId="0" fontId="32" fillId="8" borderId="0" xfId="20" applyFont="1" applyFill="1" applyAlignment="1">
      <alignment vertical="top"/>
    </xf>
    <xf numFmtId="43" fontId="32" fillId="8" borderId="0" xfId="3" applyFont="1" applyFill="1" applyAlignment="1">
      <alignment horizontal="center"/>
    </xf>
    <xf numFmtId="165" fontId="32" fillId="8" borderId="0" xfId="3" applyNumberFormat="1" applyFont="1" applyFill="1" applyAlignment="1">
      <alignment horizontal="center"/>
    </xf>
    <xf numFmtId="43" fontId="33" fillId="8" borderId="0" xfId="3" applyFont="1" applyFill="1" applyAlignment="1">
      <alignment horizontal="center"/>
    </xf>
    <xf numFmtId="165" fontId="33" fillId="8" borderId="0" xfId="3" applyNumberFormat="1" applyFont="1" applyFill="1" applyAlignment="1">
      <alignment horizontal="center"/>
    </xf>
    <xf numFmtId="43" fontId="31" fillId="8" borderId="0" xfId="3" applyFont="1" applyFill="1" applyAlignment="1">
      <alignment horizontal="center"/>
    </xf>
    <xf numFmtId="165" fontId="31" fillId="8" borderId="0" xfId="3" applyNumberFormat="1" applyFont="1" applyFill="1" applyAlignment="1">
      <alignment horizontal="center"/>
    </xf>
    <xf numFmtId="43" fontId="34" fillId="0" borderId="9" xfId="3" applyFont="1" applyBorder="1" applyAlignment="1">
      <alignment horizontal="center"/>
    </xf>
    <xf numFmtId="165" fontId="34" fillId="0" borderId="1" xfId="3" applyNumberFormat="1" applyFont="1" applyBorder="1" applyAlignment="1">
      <alignment horizontal="center"/>
    </xf>
    <xf numFmtId="165" fontId="34" fillId="0" borderId="1" xfId="3" applyNumberFormat="1" applyFont="1" applyBorder="1" applyAlignment="1">
      <alignment horizontal="center" wrapText="1"/>
    </xf>
    <xf numFmtId="43" fontId="34" fillId="0" borderId="1" xfId="3" applyFont="1" applyBorder="1" applyAlignment="1">
      <alignment horizontal="center" wrapText="1"/>
    </xf>
    <xf numFmtId="43" fontId="34" fillId="0" borderId="1" xfId="3" applyFont="1" applyBorder="1" applyAlignment="1">
      <alignment wrapText="1"/>
    </xf>
    <xf numFmtId="0" fontId="0" fillId="0" borderId="9" xfId="0" applyBorder="1"/>
    <xf numFmtId="0" fontId="35" fillId="0" borderId="0" xfId="20" applyFont="1" applyFill="1" applyAlignment="1">
      <alignment horizontal="left" vertical="top"/>
    </xf>
    <xf numFmtId="0" fontId="35" fillId="0" borderId="0" xfId="20" applyFont="1" applyFill="1" applyAlignment="1">
      <alignment vertical="top"/>
    </xf>
    <xf numFmtId="0" fontId="34" fillId="0" borderId="12" xfId="20" applyFont="1" applyFill="1" applyBorder="1" applyAlignment="1">
      <alignment horizontal="left" vertical="center"/>
    </xf>
    <xf numFmtId="0" fontId="34" fillId="0" borderId="12" xfId="20" applyFont="1" applyFill="1" applyBorder="1" applyAlignment="1">
      <alignment vertical="center"/>
    </xf>
    <xf numFmtId="165" fontId="34" fillId="0" borderId="12" xfId="3" applyNumberFormat="1" applyFont="1" applyFill="1" applyBorder="1" applyAlignment="1">
      <alignment horizontal="center" vertical="center"/>
    </xf>
    <xf numFmtId="165" fontId="34" fillId="0" borderId="12" xfId="3" applyNumberFormat="1" applyFont="1" applyFill="1" applyBorder="1" applyAlignment="1">
      <alignment horizontal="left" vertical="center"/>
    </xf>
    <xf numFmtId="165" fontId="34" fillId="0" borderId="13" xfId="3" applyNumberFormat="1" applyFont="1" applyFill="1" applyBorder="1" applyAlignment="1">
      <alignment horizontal="left" vertical="center"/>
    </xf>
    <xf numFmtId="0" fontId="34" fillId="0" borderId="0" xfId="20" applyFont="1" applyFill="1" applyAlignment="1">
      <alignment horizontal="left" vertical="top"/>
    </xf>
    <xf numFmtId="0" fontId="34" fillId="0" borderId="0" xfId="20" applyFont="1" applyFill="1" applyAlignment="1">
      <alignment vertical="top"/>
    </xf>
    <xf numFmtId="0" fontId="31" fillId="8" borderId="0" xfId="20" applyFont="1" applyFill="1" applyAlignment="1">
      <alignment vertical="top"/>
    </xf>
    <xf numFmtId="0" fontId="33" fillId="8" borderId="0" xfId="20" applyFont="1" applyFill="1" applyAlignment="1">
      <alignment horizontal="left" vertical="top"/>
    </xf>
    <xf numFmtId="0" fontId="32" fillId="8" borderId="0" xfId="20" applyFont="1" applyFill="1" applyAlignment="1">
      <alignment horizontal="left" vertical="top"/>
    </xf>
    <xf numFmtId="0" fontId="33" fillId="8" borderId="0" xfId="20" applyFont="1" applyFill="1" applyAlignment="1">
      <alignment horizontal="left" vertical="top" wrapText="1"/>
    </xf>
    <xf numFmtId="0" fontId="32" fillId="8" borderId="0" xfId="20" applyFont="1" applyFill="1" applyAlignment="1">
      <alignment horizontal="left" vertical="top" wrapText="1"/>
    </xf>
    <xf numFmtId="0" fontId="34" fillId="0" borderId="0" xfId="20" applyFont="1" applyFill="1" applyAlignment="1">
      <alignment horizontal="left" vertical="top" wrapText="1"/>
    </xf>
    <xf numFmtId="0" fontId="35" fillId="0" borderId="0" xfId="20" applyFont="1" applyFill="1" applyAlignment="1">
      <alignment horizontal="left" vertical="top" wrapText="1"/>
    </xf>
    <xf numFmtId="0" fontId="34" fillId="0" borderId="12" xfId="20" applyFont="1" applyFill="1" applyBorder="1" applyAlignment="1">
      <alignment horizontal="left" vertical="center" wrapText="1"/>
    </xf>
    <xf numFmtId="165" fontId="34" fillId="0" borderId="0" xfId="3" applyNumberFormat="1" applyFont="1" applyFill="1" applyAlignment="1">
      <alignment horizontal="center" vertical="top"/>
    </xf>
    <xf numFmtId="165" fontId="34" fillId="0" borderId="0" xfId="3" applyNumberFormat="1" applyFont="1" applyFill="1" applyAlignment="1">
      <alignment horizontal="left" vertical="top"/>
    </xf>
    <xf numFmtId="165" fontId="35" fillId="0" borderId="0" xfId="3" applyNumberFormat="1" applyFont="1" applyFill="1" applyAlignment="1">
      <alignment horizontal="center" vertical="top"/>
    </xf>
    <xf numFmtId="165" fontId="35" fillId="0" borderId="0" xfId="3" applyNumberFormat="1" applyFont="1" applyFill="1" applyAlignment="1">
      <alignment horizontal="left" vertical="top"/>
    </xf>
    <xf numFmtId="165" fontId="34" fillId="0" borderId="0" xfId="1" applyNumberFormat="1" applyFont="1" applyFill="1" applyAlignment="1">
      <alignment horizontal="right" vertical="top"/>
    </xf>
    <xf numFmtId="43" fontId="34" fillId="0" borderId="0" xfId="1" applyFont="1" applyFill="1" applyAlignment="1">
      <alignment horizontal="right" vertical="top"/>
    </xf>
    <xf numFmtId="165" fontId="35" fillId="0" borderId="0" xfId="20" applyNumberFormat="1" applyFont="1" applyFill="1" applyAlignment="1">
      <alignment vertical="top"/>
    </xf>
    <xf numFmtId="0" fontId="34" fillId="0" borderId="0" xfId="20" applyFont="1" applyFill="1" applyAlignment="1">
      <alignment horizontal="left" vertical="center"/>
    </xf>
    <xf numFmtId="0" fontId="34" fillId="0" borderId="0" xfId="20" applyFont="1" applyFill="1" applyAlignment="1">
      <alignment vertical="center"/>
    </xf>
    <xf numFmtId="0" fontId="34" fillId="0" borderId="0" xfId="20" applyFont="1" applyFill="1" applyAlignment="1">
      <alignment horizontal="left" vertical="center" wrapText="1"/>
    </xf>
    <xf numFmtId="165" fontId="34" fillId="0" borderId="0" xfId="3" applyNumberFormat="1" applyFont="1" applyFill="1" applyAlignment="1">
      <alignment horizontal="center" vertical="center"/>
    </xf>
    <xf numFmtId="165" fontId="34" fillId="0" borderId="0" xfId="3" applyNumberFormat="1" applyFont="1" applyFill="1" applyAlignment="1">
      <alignment horizontal="left" vertical="center"/>
    </xf>
    <xf numFmtId="0" fontId="34" fillId="0" borderId="14" xfId="20" applyFont="1" applyFill="1" applyBorder="1" applyAlignment="1">
      <alignment horizontal="left" vertical="center"/>
    </xf>
    <xf numFmtId="0" fontId="34" fillId="0" borderId="14" xfId="20" applyFont="1" applyFill="1" applyBorder="1" applyAlignment="1">
      <alignment vertical="center"/>
    </xf>
    <xf numFmtId="0" fontId="34" fillId="0" borderId="14" xfId="20" applyFont="1" applyFill="1" applyBorder="1" applyAlignment="1">
      <alignment horizontal="left" vertical="center" wrapText="1"/>
    </xf>
    <xf numFmtId="165" fontId="34" fillId="0" borderId="14" xfId="3" applyNumberFormat="1" applyFont="1" applyFill="1" applyBorder="1" applyAlignment="1">
      <alignment horizontal="center" vertical="center"/>
    </xf>
    <xf numFmtId="165" fontId="34" fillId="0" borderId="14" xfId="3" applyNumberFormat="1" applyFont="1" applyFill="1" applyBorder="1" applyAlignment="1">
      <alignment horizontal="left" vertical="center"/>
    </xf>
    <xf numFmtId="0" fontId="6" fillId="8" borderId="0" xfId="20" applyFont="1" applyFill="1" applyAlignment="1">
      <alignment horizontal="left" vertical="center"/>
    </xf>
    <xf numFmtId="0" fontId="6" fillId="8" borderId="0" xfId="20" applyFont="1" applyFill="1" applyAlignment="1">
      <alignment horizontal="left" vertical="center" wrapText="1"/>
    </xf>
    <xf numFmtId="43" fontId="6" fillId="8" borderId="0" xfId="3" applyFont="1" applyFill="1" applyAlignment="1">
      <alignment horizontal="center" vertical="center"/>
    </xf>
    <xf numFmtId="165" fontId="6" fillId="8" borderId="0" xfId="3" applyNumberFormat="1" applyFont="1" applyFill="1" applyAlignment="1">
      <alignment horizontal="center" vertical="center"/>
    </xf>
    <xf numFmtId="0" fontId="32" fillId="8" borderId="0" xfId="20" applyFont="1" applyFill="1" applyBorder="1" applyAlignment="1">
      <alignment vertical="center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13" fillId="0" borderId="3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13" fillId="0" borderId="1" xfId="1" applyFont="1" applyBorder="1" applyAlignment="1">
      <alignment horizontal="center" vertical="center"/>
    </xf>
    <xf numFmtId="165" fontId="13" fillId="0" borderId="3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3" fontId="31" fillId="8" borderId="0" xfId="3" applyFont="1" applyFill="1" applyAlignment="1">
      <alignment horizontal="center"/>
    </xf>
    <xf numFmtId="165" fontId="31" fillId="8" borderId="0" xfId="3" applyNumberFormat="1" applyFont="1" applyFill="1" applyAlignment="1">
      <alignment horizontal="center"/>
    </xf>
    <xf numFmtId="0" fontId="6" fillId="8" borderId="0" xfId="20" quotePrefix="1" applyFont="1" applyFill="1" applyBorder="1" applyAlignment="1">
      <alignment horizontal="left" vertical="center" wrapText="1"/>
    </xf>
    <xf numFmtId="165" fontId="34" fillId="0" borderId="14" xfId="3" applyNumberFormat="1" applyFont="1" applyBorder="1" applyAlignment="1">
      <alignment horizontal="center" wrapText="1"/>
    </xf>
    <xf numFmtId="165" fontId="34" fillId="0" borderId="1" xfId="3" applyNumberFormat="1" applyFont="1" applyBorder="1" applyAlignment="1">
      <alignment horizontal="center" wrapText="1"/>
    </xf>
    <xf numFmtId="0" fontId="34" fillId="0" borderId="9" xfId="20" applyFont="1" applyBorder="1" applyAlignment="1">
      <alignment horizontal="left"/>
    </xf>
    <xf numFmtId="0" fontId="34" fillId="0" borderId="1" xfId="20" applyFont="1" applyBorder="1" applyAlignment="1">
      <alignment horizontal="left"/>
    </xf>
    <xf numFmtId="43" fontId="34" fillId="0" borderId="8" xfId="3" applyFont="1" applyBorder="1" applyAlignment="1">
      <alignment horizontal="center"/>
    </xf>
    <xf numFmtId="43" fontId="34" fillId="0" borderId="1" xfId="3" applyFont="1" applyBorder="1" applyAlignment="1">
      <alignment horizontal="center"/>
    </xf>
    <xf numFmtId="165" fontId="34" fillId="0" borderId="10" xfId="3" applyNumberFormat="1" applyFont="1" applyBorder="1" applyAlignment="1">
      <alignment horizontal="center"/>
    </xf>
    <xf numFmtId="165" fontId="34" fillId="0" borderId="9" xfId="3" applyNumberFormat="1" applyFont="1" applyBorder="1" applyAlignment="1">
      <alignment horizontal="center" wrapText="1"/>
    </xf>
    <xf numFmtId="165" fontId="34" fillId="0" borderId="11" xfId="3" applyNumberFormat="1" applyFont="1" applyBorder="1" applyAlignment="1">
      <alignment horizontal="center"/>
    </xf>
  </cellXfs>
  <cellStyles count="66">
    <cellStyle name="Comma" xfId="1" builtinId="3"/>
    <cellStyle name="Comma 2" xfId="2"/>
    <cellStyle name="Comma 2 2" xfId="3"/>
    <cellStyle name="Comma 2 4" xfId="31"/>
    <cellStyle name="Comma 3" xfId="4"/>
    <cellStyle name="Comma 3 2" xfId="12"/>
    <cellStyle name="Comma 3 3" xfId="13"/>
    <cellStyle name="Comma 4" xfId="14"/>
    <cellStyle name="Comma 5" xfId="15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Grey" xfId="16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Input [yellow]" xfId="17"/>
    <cellStyle name="Normal" xfId="0" builtinId="0"/>
    <cellStyle name="Normal - Style1" xfId="18"/>
    <cellStyle name="Normal 2" xfId="5"/>
    <cellStyle name="Normal 2 2" xfId="6"/>
    <cellStyle name="Normal 2 2 2" xfId="19"/>
    <cellStyle name="Normal 2 3" xfId="20"/>
    <cellStyle name="Normal 3" xfId="7"/>
    <cellStyle name="Normal 4" xfId="8"/>
    <cellStyle name="Normal 4 2" xfId="21"/>
    <cellStyle name="Normal 4 3" xfId="22"/>
    <cellStyle name="Normal 5" xfId="9"/>
    <cellStyle name="Normal 6" xfId="10"/>
    <cellStyle name="Normal 6 2" xfId="23"/>
    <cellStyle name="Normal 6 3" xfId="29"/>
    <cellStyle name="Normal 7" xfId="24"/>
    <cellStyle name="Normal 7 2" xfId="25"/>
    <cellStyle name="Normal 8" xfId="26"/>
    <cellStyle name="Normal 9" xfId="30"/>
    <cellStyle name="Percent [2]" xfId="27"/>
    <cellStyle name="Percent 2" xfId="11"/>
    <cellStyle name="Percent 2 2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213554</xdr:colOff>
      <xdr:row>0</xdr:row>
      <xdr:rowOff>0</xdr:rowOff>
    </xdr:from>
    <xdr:to>
      <xdr:col>3</xdr:col>
      <xdr:colOff>2930769</xdr:colOff>
      <xdr:row>3</xdr:row>
      <xdr:rowOff>58420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SpPr txBox="1"/>
      </xdr:nvSpPr>
      <xdr:spPr>
        <a:xfrm>
          <a:off x="506631" y="0"/>
          <a:ext cx="3171484" cy="62992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https://www.adb.org/documents/adb-annual-report-2021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sovereign, commitments, loans, public sector</a:t>
          </a:r>
        </a:p>
      </xdr:txBody>
    </xdr:sp>
    <xdr:clientData/>
  </xdr:twoCellAnchor>
  <xdr:twoCellAnchor editAs="oneCell">
    <xdr:from>
      <xdr:col>0</xdr:col>
      <xdr:colOff>38100</xdr:colOff>
      <xdr:row>0</xdr:row>
      <xdr:rowOff>30480</xdr:rowOff>
    </xdr:from>
    <xdr:to>
      <xdr:col>2</xdr:col>
      <xdr:colOff>128059</xdr:colOff>
      <xdr:row>2</xdr:row>
      <xdr:rowOff>161444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480"/>
          <a:ext cx="379519" cy="511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89</v>
      </c>
      <c r="B1" s="3"/>
      <c r="C1" s="3"/>
      <c r="D1" s="3"/>
      <c r="E1" s="3"/>
    </row>
    <row r="2" spans="1:12" x14ac:dyDescent="0.25">
      <c r="A2" s="4" t="s">
        <v>8</v>
      </c>
    </row>
    <row r="4" spans="1:12" x14ac:dyDescent="0.25">
      <c r="A4" s="16"/>
      <c r="B4" s="16"/>
      <c r="C4" s="16"/>
      <c r="D4" s="16"/>
      <c r="E4" s="16"/>
      <c r="F4" s="16"/>
      <c r="G4" s="73"/>
      <c r="H4" s="73"/>
      <c r="I4" s="75" t="s">
        <v>65</v>
      </c>
      <c r="J4" s="70" t="s">
        <v>3</v>
      </c>
      <c r="K4" s="76"/>
      <c r="L4" s="73"/>
    </row>
    <row r="5" spans="1:12" x14ac:dyDescent="0.25">
      <c r="A5" s="17" t="s">
        <v>10</v>
      </c>
      <c r="B5" s="17"/>
      <c r="C5" s="17"/>
      <c r="D5" s="17"/>
      <c r="E5" s="17"/>
      <c r="F5" s="15"/>
      <c r="G5" s="72" t="s">
        <v>4</v>
      </c>
      <c r="H5" s="72" t="s">
        <v>5</v>
      </c>
      <c r="I5" s="18" t="s">
        <v>66</v>
      </c>
      <c r="J5" s="72" t="s">
        <v>67</v>
      </c>
      <c r="K5" s="72" t="s">
        <v>45</v>
      </c>
      <c r="L5" s="72" t="s">
        <v>7</v>
      </c>
    </row>
    <row r="6" spans="1:12" x14ac:dyDescent="0.25">
      <c r="A6" s="3" t="s">
        <v>108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25">
      <c r="A7" s="4"/>
      <c r="B7" s="4" t="s">
        <v>109</v>
      </c>
      <c r="C7" s="4"/>
      <c r="D7" s="3" t="s">
        <v>76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25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111</v>
      </c>
      <c r="F9" s="10"/>
      <c r="L9" s="5">
        <f>SUM(G9:J9)</f>
        <v>0</v>
      </c>
    </row>
    <row r="10" spans="1:12" x14ac:dyDescent="0.25">
      <c r="F10" s="10"/>
      <c r="L10" s="5">
        <f t="shared" ref="L10:L25" si="1">SUM(G10:J10)</f>
        <v>0</v>
      </c>
    </row>
    <row r="11" spans="1:12" s="3" customFormat="1" x14ac:dyDescent="0.25">
      <c r="D11" s="3" t="s">
        <v>77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25">
      <c r="F12" s="10"/>
    </row>
    <row r="13" spans="1:12" x14ac:dyDescent="0.25">
      <c r="F13" s="10"/>
      <c r="L13" s="5">
        <f t="shared" si="1"/>
        <v>0</v>
      </c>
    </row>
    <row r="14" spans="1:12" x14ac:dyDescent="0.25">
      <c r="F14" s="10"/>
      <c r="L14" s="5">
        <f t="shared" si="1"/>
        <v>0</v>
      </c>
    </row>
    <row r="15" spans="1:12" s="3" customFormat="1" x14ac:dyDescent="0.25">
      <c r="D15" s="3" t="s">
        <v>78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25">
      <c r="F16" s="10"/>
    </row>
    <row r="17" spans="4:12" x14ac:dyDescent="0.25">
      <c r="F17" s="10"/>
      <c r="K17" s="9"/>
      <c r="L17" s="5">
        <f t="shared" si="1"/>
        <v>0</v>
      </c>
    </row>
    <row r="18" spans="4:12" x14ac:dyDescent="0.25">
      <c r="F18" s="10"/>
      <c r="K18" s="9">
        <f>SUM(K19:K20)</f>
        <v>0</v>
      </c>
      <c r="L18" s="5">
        <f t="shared" si="1"/>
        <v>0</v>
      </c>
    </row>
    <row r="19" spans="4:12" s="3" customFormat="1" x14ac:dyDescent="0.25">
      <c r="D19" s="3" t="s">
        <v>79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25">
      <c r="F20" s="10"/>
      <c r="L20" s="5">
        <f t="shared" si="1"/>
        <v>0</v>
      </c>
    </row>
    <row r="21" spans="4:12" x14ac:dyDescent="0.25">
      <c r="F21" s="10"/>
      <c r="L21" s="5">
        <f t="shared" si="1"/>
        <v>0</v>
      </c>
    </row>
    <row r="22" spans="4:12" x14ac:dyDescent="0.25">
      <c r="F22" s="10"/>
    </row>
    <row r="23" spans="4:12" s="3" customFormat="1" x14ac:dyDescent="0.25">
      <c r="D23" s="3" t="s">
        <v>80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25">
      <c r="F24" s="10"/>
      <c r="L24" s="5">
        <f t="shared" si="1"/>
        <v>0</v>
      </c>
    </row>
    <row r="25" spans="4:12" x14ac:dyDescent="0.25">
      <c r="F25" s="10"/>
      <c r="L25" s="5">
        <f t="shared" si="1"/>
        <v>0</v>
      </c>
    </row>
    <row r="26" spans="4:12" x14ac:dyDescent="0.25">
      <c r="F26" s="10"/>
    </row>
    <row r="27" spans="4:12" s="3" customFormat="1" x14ac:dyDescent="0.25">
      <c r="D27" s="3" t="s">
        <v>81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25">
      <c r="F28" s="10"/>
    </row>
    <row r="29" spans="4:12" x14ac:dyDescent="0.25">
      <c r="F29" s="10"/>
      <c r="L29" s="5">
        <f>SUM(G29:J29)</f>
        <v>0</v>
      </c>
    </row>
    <row r="30" spans="4:12" x14ac:dyDescent="0.25">
      <c r="F30" s="10"/>
      <c r="L30" s="5">
        <f>SUM(G30:J30)</f>
        <v>0</v>
      </c>
    </row>
    <row r="31" spans="4:12" s="3" customFormat="1" x14ac:dyDescent="0.25">
      <c r="D31" s="3" t="s">
        <v>82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25">
      <c r="F32" s="10"/>
    </row>
    <row r="33" spans="1:13" x14ac:dyDescent="0.25">
      <c r="F33" s="10"/>
      <c r="L33" s="5">
        <f>SUM(G33:J33)</f>
        <v>0</v>
      </c>
    </row>
    <row r="34" spans="1:13" x14ac:dyDescent="0.25">
      <c r="F34" s="10"/>
      <c r="L34" s="5">
        <f>SUM(G34:J34)</f>
        <v>0</v>
      </c>
    </row>
    <row r="35" spans="1:13" s="3" customFormat="1" x14ac:dyDescent="0.25">
      <c r="D35" s="3" t="s">
        <v>83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25">
      <c r="F36" s="10"/>
    </row>
    <row r="37" spans="1:13" x14ac:dyDescent="0.25">
      <c r="F37" s="10"/>
      <c r="L37" s="5">
        <f>SUM(G37:J37)</f>
        <v>0</v>
      </c>
    </row>
    <row r="38" spans="1:13" x14ac:dyDescent="0.25">
      <c r="F38" s="10"/>
      <c r="L38" s="5">
        <f>SUM(G38:J38)</f>
        <v>0</v>
      </c>
    </row>
    <row r="39" spans="1:13" s="3" customFormat="1" x14ac:dyDescent="0.25">
      <c r="D39" s="3" t="s">
        <v>84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25">
      <c r="F40" s="10"/>
      <c r="L40" s="5">
        <f>SUM(G40:J40)</f>
        <v>0</v>
      </c>
    </row>
    <row r="41" spans="1:13" x14ac:dyDescent="0.25">
      <c r="F41" s="10"/>
      <c r="L41" s="5">
        <f>SUM(G41:J41)</f>
        <v>0</v>
      </c>
    </row>
    <row r="43" spans="1:13" s="3" customFormat="1" x14ac:dyDescent="0.25">
      <c r="A43" s="6" t="s">
        <v>7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25">
      <c r="A44" s="14" t="s">
        <v>43</v>
      </c>
      <c r="B44" s="14"/>
      <c r="C44" s="14"/>
    </row>
    <row r="46" spans="1:13" x14ac:dyDescent="0.25">
      <c r="A46" s="79" t="s">
        <v>72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 x14ac:dyDescent="0.25">
      <c r="A47" s="79"/>
      <c r="B47" s="79"/>
      <c r="C47" s="79"/>
      <c r="D47" s="79"/>
      <c r="E47" s="79" t="s">
        <v>73</v>
      </c>
      <c r="F47" s="79"/>
      <c r="G47" s="80"/>
      <c r="H47" s="80"/>
      <c r="I47" s="80"/>
      <c r="J47" s="80"/>
      <c r="K47" s="80"/>
      <c r="L47" s="80"/>
      <c r="M47" s="77"/>
    </row>
    <row r="48" spans="1:13" x14ac:dyDescent="0.25">
      <c r="A48" s="79"/>
      <c r="B48" s="79"/>
      <c r="C48" s="79"/>
      <c r="D48" s="79"/>
      <c r="E48" s="79" t="s">
        <v>71</v>
      </c>
      <c r="F48" s="79"/>
      <c r="G48" s="80"/>
      <c r="H48" s="80"/>
      <c r="I48" s="80"/>
      <c r="J48" s="80"/>
      <c r="K48" s="80"/>
      <c r="L48" s="80"/>
      <c r="M48" s="77"/>
    </row>
    <row r="49" spans="1:13" x14ac:dyDescent="0.25">
      <c r="A49" s="79"/>
      <c r="B49" s="79"/>
      <c r="C49" s="79"/>
      <c r="D49" s="79" t="s">
        <v>74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 x14ac:dyDescent="0.25">
      <c r="A50" s="79"/>
      <c r="B50" s="79"/>
      <c r="C50" s="79"/>
      <c r="D50" s="79"/>
      <c r="E50" s="79" t="s">
        <v>75</v>
      </c>
      <c r="F50" s="79"/>
      <c r="G50" s="80"/>
      <c r="H50" s="80"/>
      <c r="I50" s="80"/>
      <c r="J50" s="80"/>
      <c r="K50" s="80"/>
      <c r="L50" s="80"/>
      <c r="M50" s="77"/>
    </row>
    <row r="51" spans="1:13" x14ac:dyDescent="0.25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6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100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16"/>
      <c r="F4" s="16"/>
      <c r="G4" s="75" t="s">
        <v>65</v>
      </c>
      <c r="H4" s="71" t="s">
        <v>3</v>
      </c>
      <c r="I4" s="74"/>
      <c r="J4" s="16"/>
    </row>
    <row r="5" spans="1:10" x14ac:dyDescent="0.25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2" t="s">
        <v>67</v>
      </c>
      <c r="I5" s="72" t="s">
        <v>45</v>
      </c>
      <c r="J5" s="18" t="s">
        <v>7</v>
      </c>
    </row>
    <row r="6" spans="1:10" ht="9.75" customHeight="1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76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0</v>
      </c>
      <c r="D8" s="11"/>
      <c r="E8" s="41"/>
      <c r="F8" s="41"/>
      <c r="G8" s="41"/>
      <c r="H8" s="41"/>
      <c r="I8" s="41"/>
      <c r="J8" s="41"/>
    </row>
    <row r="9" spans="1:10" x14ac:dyDescent="0.25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 x14ac:dyDescent="0.25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 x14ac:dyDescent="0.25">
      <c r="C11" s="4" t="s">
        <v>1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 x14ac:dyDescent="0.25">
      <c r="D12" s="10"/>
      <c r="E12" s="5"/>
      <c r="F12" s="5"/>
      <c r="G12" s="29"/>
      <c r="H12" s="5"/>
      <c r="I12" s="29"/>
      <c r="J12" s="5">
        <f t="shared" si="1"/>
        <v>0</v>
      </c>
    </row>
    <row r="13" spans="1:10" x14ac:dyDescent="0.25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 x14ac:dyDescent="0.25">
      <c r="B14" s="3" t="s">
        <v>77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 x14ac:dyDescent="0.25">
      <c r="C15" s="4" t="s">
        <v>0</v>
      </c>
      <c r="D15" s="11"/>
      <c r="E15" s="41"/>
      <c r="F15" s="41"/>
      <c r="G15" s="41"/>
      <c r="H15" s="41"/>
      <c r="I15" s="41"/>
      <c r="J15" s="41"/>
    </row>
    <row r="16" spans="1:10" x14ac:dyDescent="0.25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 x14ac:dyDescent="0.25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 x14ac:dyDescent="0.25">
      <c r="C18" s="4" t="s">
        <v>1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 x14ac:dyDescent="0.25">
      <c r="D19" s="10"/>
      <c r="E19" s="29"/>
      <c r="F19" s="29"/>
      <c r="G19" s="29"/>
      <c r="H19" s="5"/>
      <c r="I19" s="29"/>
      <c r="J19" s="5">
        <f>SUM(E19:I19)</f>
        <v>0</v>
      </c>
    </row>
    <row r="20" spans="1:10" x14ac:dyDescent="0.25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 x14ac:dyDescent="0.25">
      <c r="B21" s="3" t="s">
        <v>78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 x14ac:dyDescent="0.25">
      <c r="C22" s="4" t="s">
        <v>0</v>
      </c>
      <c r="D22" s="11"/>
      <c r="E22" s="41"/>
      <c r="F22" s="41"/>
      <c r="G22" s="41"/>
      <c r="H22" s="41"/>
      <c r="I22" s="41"/>
      <c r="J22" s="41"/>
    </row>
    <row r="23" spans="1:10" x14ac:dyDescent="0.25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 x14ac:dyDescent="0.25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 x14ac:dyDescent="0.25">
      <c r="C25" s="4" t="s">
        <v>1</v>
      </c>
      <c r="D25" s="10"/>
      <c r="E25" s="29"/>
      <c r="F25" s="29"/>
      <c r="G25" s="29"/>
      <c r="H25" s="29"/>
      <c r="I25" s="29"/>
      <c r="J25" s="29"/>
    </row>
    <row r="26" spans="1:10" x14ac:dyDescent="0.25">
      <c r="D26" s="10"/>
      <c r="E26" s="29"/>
      <c r="F26" s="29"/>
      <c r="G26" s="29"/>
      <c r="H26" s="5"/>
      <c r="I26" s="29"/>
      <c r="J26" s="5">
        <f>SUM(E26:I26)</f>
        <v>0</v>
      </c>
    </row>
    <row r="27" spans="1:10" x14ac:dyDescent="0.25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 x14ac:dyDescent="0.25">
      <c r="B28" s="3" t="s">
        <v>79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 x14ac:dyDescent="0.25">
      <c r="C29" s="4" t="s">
        <v>0</v>
      </c>
      <c r="D29" s="11"/>
      <c r="E29" s="41"/>
      <c r="F29" s="41"/>
      <c r="G29" s="41"/>
      <c r="I29" s="41"/>
      <c r="J29" s="41"/>
    </row>
    <row r="30" spans="1:10" x14ac:dyDescent="0.25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 x14ac:dyDescent="0.25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 x14ac:dyDescent="0.25">
      <c r="C32" s="4" t="s">
        <v>1</v>
      </c>
      <c r="D32" s="10"/>
      <c r="E32" s="29"/>
      <c r="F32" s="5"/>
      <c r="G32" s="29"/>
      <c r="H32" s="29"/>
      <c r="I32" s="29"/>
      <c r="J32" s="5"/>
    </row>
    <row r="33" spans="1:12" x14ac:dyDescent="0.25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 x14ac:dyDescent="0.25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 x14ac:dyDescent="0.25">
      <c r="B35" s="3" t="s">
        <v>80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 x14ac:dyDescent="0.25">
      <c r="C36" s="4" t="s">
        <v>0</v>
      </c>
      <c r="D36" s="11"/>
      <c r="E36" s="41"/>
      <c r="F36" s="41"/>
      <c r="G36" s="41"/>
      <c r="H36" s="41"/>
      <c r="I36" s="41"/>
      <c r="J36" s="41"/>
    </row>
    <row r="37" spans="1:12" x14ac:dyDescent="0.25">
      <c r="D37" s="43"/>
      <c r="E37" s="29"/>
      <c r="F37" s="5"/>
      <c r="G37" s="29"/>
      <c r="H37" s="29"/>
      <c r="I37" s="29"/>
      <c r="J37" s="5">
        <f>SUM(E37:I37)</f>
        <v>0</v>
      </c>
    </row>
    <row r="38" spans="1:12" x14ac:dyDescent="0.25">
      <c r="D38" s="10"/>
      <c r="E38" s="5"/>
      <c r="F38" s="5"/>
      <c r="G38" s="29"/>
      <c r="H38" s="29"/>
      <c r="I38" s="29"/>
      <c r="J38" s="5">
        <f>SUM(E38:I38)</f>
        <v>0</v>
      </c>
    </row>
    <row r="39" spans="1:12" x14ac:dyDescent="0.25">
      <c r="C39" s="4" t="s">
        <v>1</v>
      </c>
      <c r="D39" s="10"/>
      <c r="E39" s="29"/>
      <c r="F39" s="29"/>
      <c r="G39" s="29"/>
      <c r="H39" s="29"/>
      <c r="I39" s="29"/>
      <c r="J39" s="29"/>
    </row>
    <row r="40" spans="1:12" x14ac:dyDescent="0.25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 x14ac:dyDescent="0.25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 x14ac:dyDescent="0.25">
      <c r="E42" s="29"/>
      <c r="F42" s="29"/>
      <c r="G42" s="29"/>
      <c r="H42" s="29"/>
      <c r="I42" s="29"/>
      <c r="J42" s="29"/>
    </row>
    <row r="43" spans="1:12" x14ac:dyDescent="0.25">
      <c r="A43" s="6" t="s">
        <v>7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4.25" x14ac:dyDescent="0.2">
      <c r="A44" s="44" t="s">
        <v>48</v>
      </c>
      <c r="E44" s="46"/>
      <c r="F44" s="46"/>
      <c r="G44" s="46"/>
      <c r="H44" s="46"/>
      <c r="I44" s="46"/>
      <c r="J44" s="46"/>
      <c r="L44" s="48"/>
    </row>
  </sheetData>
  <phoneticPr fontId="6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101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42" t="s">
        <v>4</v>
      </c>
      <c r="D5" s="142"/>
      <c r="E5" s="142"/>
      <c r="F5" s="143" t="s">
        <v>3</v>
      </c>
      <c r="G5" s="143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7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4.25" x14ac:dyDescent="0.2">
      <c r="A12" s="44" t="s">
        <v>49</v>
      </c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49" customWidth="1"/>
    <col min="2" max="2" width="2.375" style="49" customWidth="1"/>
    <col min="3" max="3" width="10.625" style="49" customWidth="1"/>
    <col min="4" max="4" width="15.125" style="49" customWidth="1"/>
    <col min="5" max="5" width="11.125" style="49" customWidth="1"/>
    <col min="6" max="16384" width="9" style="49"/>
  </cols>
  <sheetData>
    <row r="1" spans="1:14" x14ac:dyDescent="0.25">
      <c r="A1" s="35" t="s">
        <v>102</v>
      </c>
    </row>
    <row r="2" spans="1:14" ht="17.25" x14ac:dyDescent="0.25">
      <c r="A2" s="35" t="s">
        <v>88</v>
      </c>
    </row>
    <row r="3" spans="1:14" x14ac:dyDescent="0.25">
      <c r="A3" s="49" t="s">
        <v>8</v>
      </c>
    </row>
    <row r="5" spans="1:14" x14ac:dyDescent="0.25">
      <c r="A5" s="52" t="s">
        <v>10</v>
      </c>
      <c r="B5" s="50"/>
      <c r="C5" s="53" t="s">
        <v>19</v>
      </c>
      <c r="D5" s="53" t="s">
        <v>9</v>
      </c>
    </row>
    <row r="6" spans="1:14" x14ac:dyDescent="0.25">
      <c r="A6" s="49" t="s">
        <v>29</v>
      </c>
      <c r="C6" s="59"/>
      <c r="D6" s="151" t="s">
        <v>64</v>
      </c>
      <c r="N6" s="60"/>
    </row>
    <row r="7" spans="1:14" x14ac:dyDescent="0.25">
      <c r="A7" s="49" t="s">
        <v>30</v>
      </c>
      <c r="C7" s="59"/>
      <c r="D7" s="152"/>
      <c r="N7" s="60"/>
    </row>
    <row r="8" spans="1:14" x14ac:dyDescent="0.25">
      <c r="A8" s="49" t="s">
        <v>31</v>
      </c>
      <c r="C8" s="59"/>
      <c r="D8" s="152"/>
      <c r="N8" s="60"/>
    </row>
    <row r="9" spans="1:14" x14ac:dyDescent="0.25">
      <c r="A9" s="49" t="s">
        <v>32</v>
      </c>
      <c r="C9" s="59"/>
      <c r="D9" s="152"/>
      <c r="N9" s="60"/>
    </row>
    <row r="10" spans="1:14" x14ac:dyDescent="0.25">
      <c r="A10" s="49" t="s">
        <v>33</v>
      </c>
      <c r="C10" s="59"/>
      <c r="D10" s="152"/>
      <c r="N10" s="60"/>
    </row>
    <row r="11" spans="1:14" x14ac:dyDescent="0.25">
      <c r="A11" s="49" t="s">
        <v>34</v>
      </c>
      <c r="C11" s="59"/>
      <c r="D11" s="152"/>
      <c r="N11" s="60"/>
    </row>
    <row r="12" spans="1:14" x14ac:dyDescent="0.25">
      <c r="C12" s="59"/>
      <c r="D12" s="59"/>
    </row>
    <row r="13" spans="1:14" x14ac:dyDescent="0.25">
      <c r="A13" s="52" t="s">
        <v>7</v>
      </c>
      <c r="B13" s="52"/>
      <c r="C13" s="63">
        <f>SUM(C6:C12)</f>
        <v>0</v>
      </c>
      <c r="D13" s="63"/>
    </row>
    <row r="14" spans="1:14" x14ac:dyDescent="0.25">
      <c r="A14" s="54" t="s">
        <v>52</v>
      </c>
    </row>
    <row r="15" spans="1:14" x14ac:dyDescent="0.25">
      <c r="A15" s="54" t="s">
        <v>53</v>
      </c>
    </row>
    <row r="18" spans="1:6" x14ac:dyDescent="0.25">
      <c r="A18" s="35" t="s">
        <v>103</v>
      </c>
    </row>
    <row r="19" spans="1:6" x14ac:dyDescent="0.25">
      <c r="A19" s="35" t="s">
        <v>86</v>
      </c>
    </row>
    <row r="20" spans="1:6" x14ac:dyDescent="0.25">
      <c r="A20" s="49" t="s">
        <v>8</v>
      </c>
    </row>
    <row r="21" spans="1:6" x14ac:dyDescent="0.25">
      <c r="A21" s="51"/>
      <c r="B21" s="51"/>
      <c r="C21" s="51"/>
      <c r="D21" s="51"/>
      <c r="E21" s="51"/>
      <c r="F21" s="51"/>
    </row>
    <row r="22" spans="1:6" ht="15.75" x14ac:dyDescent="0.25">
      <c r="A22" s="1" t="s">
        <v>10</v>
      </c>
      <c r="B22" s="55"/>
      <c r="C22" s="2" t="s">
        <v>5</v>
      </c>
      <c r="D22" s="2" t="s">
        <v>40</v>
      </c>
      <c r="E22" s="2" t="s">
        <v>68</v>
      </c>
      <c r="F22" s="2" t="s">
        <v>7</v>
      </c>
    </row>
    <row r="23" spans="1:6" s="56" customFormat="1" x14ac:dyDescent="0.25">
      <c r="A23" s="49" t="s">
        <v>29</v>
      </c>
      <c r="B23" s="49"/>
      <c r="C23" s="59"/>
      <c r="D23" s="59"/>
      <c r="E23" s="59"/>
      <c r="F23" s="59">
        <f t="shared" ref="F23:F28" si="0">+C23+D23+E23</f>
        <v>0</v>
      </c>
    </row>
    <row r="24" spans="1:6" x14ac:dyDescent="0.25">
      <c r="A24" s="49" t="s">
        <v>30</v>
      </c>
      <c r="C24" s="59"/>
      <c r="D24" s="59"/>
      <c r="E24" s="59"/>
      <c r="F24" s="59">
        <f t="shared" si="0"/>
        <v>0</v>
      </c>
    </row>
    <row r="25" spans="1:6" x14ac:dyDescent="0.25">
      <c r="A25" s="49" t="s">
        <v>31</v>
      </c>
      <c r="C25" s="59"/>
      <c r="D25" s="59"/>
      <c r="E25" s="59"/>
      <c r="F25" s="59">
        <f t="shared" si="0"/>
        <v>0</v>
      </c>
    </row>
    <row r="26" spans="1:6" x14ac:dyDescent="0.25">
      <c r="A26" s="49" t="s">
        <v>32</v>
      </c>
      <c r="C26" s="59"/>
      <c r="D26" s="59"/>
      <c r="E26" s="59"/>
      <c r="F26" s="59">
        <f t="shared" si="0"/>
        <v>0</v>
      </c>
    </row>
    <row r="27" spans="1:6" x14ac:dyDescent="0.25">
      <c r="A27" s="49" t="s">
        <v>33</v>
      </c>
      <c r="C27" s="59"/>
      <c r="D27" s="59"/>
      <c r="E27" s="59"/>
      <c r="F27" s="59">
        <f t="shared" si="0"/>
        <v>0</v>
      </c>
    </row>
    <row r="28" spans="1:6" x14ac:dyDescent="0.25">
      <c r="A28" s="49" t="s">
        <v>34</v>
      </c>
      <c r="C28" s="59"/>
      <c r="D28" s="59"/>
      <c r="E28" s="59"/>
      <c r="F28" s="59">
        <f t="shared" si="0"/>
        <v>0</v>
      </c>
    </row>
    <row r="29" spans="1:6" x14ac:dyDescent="0.25">
      <c r="A29" s="52" t="s">
        <v>7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7.25" x14ac:dyDescent="0.25">
      <c r="A30" s="81" t="s">
        <v>70</v>
      </c>
    </row>
  </sheetData>
  <mergeCells count="1">
    <mergeCell ref="D6:D11"/>
  </mergeCells>
  <phoneticPr fontId="6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104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73"/>
      <c r="F4" s="73"/>
      <c r="G4" s="75" t="s">
        <v>65</v>
      </c>
      <c r="H4" s="71" t="s">
        <v>3</v>
      </c>
      <c r="I4" s="74"/>
      <c r="J4" s="73"/>
    </row>
    <row r="5" spans="1:10" x14ac:dyDescent="0.25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66</v>
      </c>
      <c r="H5" s="72" t="s">
        <v>67</v>
      </c>
      <c r="I5" s="72" t="s">
        <v>45</v>
      </c>
      <c r="J5" s="72" t="s">
        <v>7</v>
      </c>
    </row>
    <row r="6" spans="1:10" x14ac:dyDescent="0.25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25">
      <c r="B7" s="3" t="s">
        <v>76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 x14ac:dyDescent="0.25">
      <c r="C8" s="4" t="s">
        <v>0</v>
      </c>
      <c r="D8" s="11"/>
      <c r="E8" s="9"/>
      <c r="F8" s="9"/>
      <c r="J8" s="9"/>
    </row>
    <row r="9" spans="1:10" x14ac:dyDescent="0.25">
      <c r="G9" s="29"/>
      <c r="H9" s="29"/>
      <c r="I9" s="29"/>
      <c r="J9" s="5">
        <f>SUM(E9:I9)</f>
        <v>0</v>
      </c>
    </row>
    <row r="10" spans="1:10" x14ac:dyDescent="0.25">
      <c r="D10" s="10"/>
      <c r="G10" s="29"/>
      <c r="H10" s="29"/>
      <c r="I10" s="29"/>
      <c r="J10" s="5">
        <f>SUM(E10:I10)</f>
        <v>0</v>
      </c>
    </row>
    <row r="11" spans="1:10" x14ac:dyDescent="0.25">
      <c r="C11" s="4" t="s">
        <v>1</v>
      </c>
      <c r="D11" s="10"/>
      <c r="G11" s="29"/>
      <c r="H11" s="29"/>
      <c r="I11" s="29"/>
    </row>
    <row r="12" spans="1:10" x14ac:dyDescent="0.25">
      <c r="G12" s="29"/>
      <c r="H12" s="29"/>
      <c r="I12" s="29"/>
      <c r="J12" s="5">
        <f>SUM(E12:I12)</f>
        <v>0</v>
      </c>
    </row>
    <row r="13" spans="1:10" x14ac:dyDescent="0.25">
      <c r="D13" s="10"/>
      <c r="G13" s="29"/>
      <c r="H13" s="29"/>
      <c r="I13" s="29"/>
      <c r="J13" s="5">
        <f>SUM(E13:I13)</f>
        <v>0</v>
      </c>
    </row>
    <row r="14" spans="1:10" s="3" customFormat="1" x14ac:dyDescent="0.25">
      <c r="B14" s="3" t="s">
        <v>77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 x14ac:dyDescent="0.25">
      <c r="C15" s="4" t="s">
        <v>0</v>
      </c>
      <c r="D15" s="11"/>
      <c r="E15" s="9"/>
      <c r="F15" s="9"/>
      <c r="G15" s="29"/>
      <c r="H15" s="29"/>
      <c r="I15" s="29"/>
      <c r="J15" s="9"/>
    </row>
    <row r="16" spans="1:10" x14ac:dyDescent="0.25">
      <c r="D16" s="10"/>
      <c r="G16" s="29"/>
      <c r="H16" s="29"/>
      <c r="I16" s="29"/>
      <c r="J16" s="5">
        <f>SUM(E16:I16)</f>
        <v>0</v>
      </c>
    </row>
    <row r="17" spans="1:10" x14ac:dyDescent="0.25">
      <c r="D17" s="10"/>
      <c r="G17" s="29"/>
      <c r="H17" s="29"/>
      <c r="I17" s="29"/>
      <c r="J17" s="5">
        <f>SUM(E17:I17)</f>
        <v>0</v>
      </c>
    </row>
    <row r="18" spans="1:10" x14ac:dyDescent="0.25">
      <c r="C18" s="4" t="s">
        <v>1</v>
      </c>
      <c r="D18" s="10"/>
      <c r="G18" s="29"/>
      <c r="H18" s="29"/>
      <c r="I18" s="29"/>
    </row>
    <row r="19" spans="1:10" x14ac:dyDescent="0.25">
      <c r="D19" s="10"/>
      <c r="G19" s="29"/>
      <c r="H19" s="5"/>
      <c r="I19" s="29"/>
      <c r="J19" s="5">
        <f>SUM(E19:I19)</f>
        <v>0</v>
      </c>
    </row>
    <row r="20" spans="1:10" x14ac:dyDescent="0.25">
      <c r="D20" s="10"/>
      <c r="G20" s="5"/>
      <c r="H20" s="29"/>
      <c r="I20" s="29"/>
      <c r="J20" s="5">
        <f>SUM(E20:I20)</f>
        <v>0</v>
      </c>
    </row>
    <row r="21" spans="1:10" s="3" customFormat="1" x14ac:dyDescent="0.25">
      <c r="B21" s="3" t="s">
        <v>78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 x14ac:dyDescent="0.25">
      <c r="C22" s="4" t="s">
        <v>0</v>
      </c>
      <c r="D22" s="11"/>
      <c r="E22" s="9"/>
      <c r="F22" s="9"/>
      <c r="G22" s="9"/>
      <c r="H22" s="9"/>
      <c r="I22" s="9"/>
      <c r="J22" s="9"/>
    </row>
    <row r="23" spans="1:10" x14ac:dyDescent="0.25">
      <c r="D23" s="10"/>
      <c r="G23" s="29"/>
      <c r="H23" s="29"/>
      <c r="I23" s="29"/>
      <c r="J23" s="5">
        <f>SUM(E23:I23)</f>
        <v>0</v>
      </c>
    </row>
    <row r="24" spans="1:10" x14ac:dyDescent="0.25">
      <c r="D24" s="10"/>
      <c r="G24" s="29"/>
      <c r="H24" s="29"/>
      <c r="I24" s="29"/>
      <c r="J24" s="5">
        <f>SUM(E24:I24)</f>
        <v>0</v>
      </c>
    </row>
    <row r="25" spans="1:10" x14ac:dyDescent="0.25">
      <c r="C25" s="4" t="s">
        <v>1</v>
      </c>
      <c r="D25" s="10"/>
      <c r="G25" s="46"/>
      <c r="H25" s="46"/>
      <c r="I25" s="5"/>
    </row>
    <row r="26" spans="1:10" x14ac:dyDescent="0.25">
      <c r="D26" s="10"/>
      <c r="G26" s="29"/>
      <c r="H26" s="29"/>
      <c r="I26" s="29"/>
      <c r="J26" s="5">
        <f t="shared" ref="J26" si="2">SUM(E26:I26)</f>
        <v>0</v>
      </c>
    </row>
    <row r="27" spans="1:10" x14ac:dyDescent="0.25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 x14ac:dyDescent="0.25">
      <c r="B28" s="3" t="s">
        <v>79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 x14ac:dyDescent="0.25">
      <c r="C29" s="4" t="s">
        <v>0</v>
      </c>
      <c r="D29" s="11"/>
      <c r="E29" s="9"/>
      <c r="F29" s="9"/>
      <c r="G29" s="9"/>
      <c r="H29" s="9"/>
      <c r="I29" s="9"/>
      <c r="J29" s="9"/>
    </row>
    <row r="30" spans="1:10" x14ac:dyDescent="0.25">
      <c r="D30" s="10"/>
      <c r="G30" s="29"/>
      <c r="H30" s="29"/>
      <c r="I30" s="29"/>
      <c r="J30" s="5">
        <f>SUM(E30:I30)</f>
        <v>0</v>
      </c>
    </row>
    <row r="31" spans="1:10" x14ac:dyDescent="0.25">
      <c r="D31" s="10"/>
      <c r="G31" s="29"/>
      <c r="H31" s="29"/>
      <c r="I31" s="29"/>
      <c r="J31" s="5">
        <f>SUM(E31:I31)</f>
        <v>0</v>
      </c>
    </row>
    <row r="32" spans="1:10" x14ac:dyDescent="0.25">
      <c r="C32" s="4" t="s">
        <v>1</v>
      </c>
      <c r="D32" s="10"/>
      <c r="G32" s="46"/>
      <c r="H32" s="46"/>
      <c r="I32" s="5"/>
    </row>
    <row r="33" spans="1:10" x14ac:dyDescent="0.25">
      <c r="D33" s="10"/>
      <c r="G33" s="29"/>
      <c r="H33" s="29"/>
      <c r="I33" s="29"/>
      <c r="J33" s="5">
        <f>SUM(E33:I33)</f>
        <v>0</v>
      </c>
    </row>
    <row r="34" spans="1:10" x14ac:dyDescent="0.25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 x14ac:dyDescent="0.25">
      <c r="B35" s="3" t="s">
        <v>80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 x14ac:dyDescent="0.25">
      <c r="C36" s="4" t="s">
        <v>0</v>
      </c>
      <c r="D36" s="11"/>
      <c r="E36" s="9"/>
      <c r="F36" s="9"/>
      <c r="G36" s="9"/>
      <c r="H36" s="9"/>
      <c r="I36" s="9"/>
      <c r="J36" s="9"/>
    </row>
    <row r="37" spans="1:10" x14ac:dyDescent="0.25">
      <c r="D37" s="10"/>
      <c r="G37" s="29"/>
      <c r="H37" s="29"/>
      <c r="I37" s="29"/>
      <c r="J37" s="5">
        <f>SUM(E37:I37)</f>
        <v>0</v>
      </c>
    </row>
    <row r="38" spans="1:10" x14ac:dyDescent="0.25">
      <c r="D38" s="10"/>
      <c r="G38" s="29"/>
      <c r="H38" s="29"/>
      <c r="I38" s="29"/>
      <c r="J38" s="5">
        <f>SUM(E38:I38)</f>
        <v>0</v>
      </c>
    </row>
    <row r="39" spans="1:10" x14ac:dyDescent="0.25">
      <c r="C39" s="4" t="s">
        <v>1</v>
      </c>
      <c r="D39" s="10"/>
      <c r="G39" s="46"/>
      <c r="H39" s="46"/>
      <c r="I39" s="5"/>
    </row>
    <row r="40" spans="1:10" x14ac:dyDescent="0.25">
      <c r="D40" s="10"/>
      <c r="G40" s="29"/>
      <c r="H40" s="29"/>
      <c r="I40" s="29"/>
      <c r="J40" s="5">
        <f>SUM(E40:I40)</f>
        <v>0</v>
      </c>
    </row>
    <row r="41" spans="1:10" x14ac:dyDescent="0.25">
      <c r="D41" s="10"/>
      <c r="G41" s="29"/>
      <c r="H41" s="29"/>
      <c r="I41" s="29"/>
    </row>
    <row r="42" spans="1:10" s="3" customFormat="1" x14ac:dyDescent="0.25">
      <c r="B42" s="3" t="s">
        <v>81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 x14ac:dyDescent="0.25">
      <c r="C43" s="4" t="s">
        <v>0</v>
      </c>
      <c r="D43" s="11"/>
      <c r="E43" s="9"/>
      <c r="F43" s="9"/>
      <c r="G43" s="9"/>
      <c r="H43" s="9"/>
      <c r="I43" s="9"/>
      <c r="J43" s="9"/>
    </row>
    <row r="44" spans="1:10" x14ac:dyDescent="0.25">
      <c r="D44" s="10"/>
      <c r="G44" s="29"/>
      <c r="H44" s="29"/>
      <c r="I44" s="29"/>
      <c r="J44" s="5">
        <f>SUM(E44:I44)</f>
        <v>0</v>
      </c>
    </row>
    <row r="45" spans="1:10" x14ac:dyDescent="0.25">
      <c r="D45" s="10"/>
      <c r="G45" s="29"/>
      <c r="H45" s="29"/>
      <c r="I45" s="29"/>
      <c r="J45" s="5">
        <f>SUM(E45:I45)</f>
        <v>0</v>
      </c>
    </row>
    <row r="46" spans="1:10" x14ac:dyDescent="0.25">
      <c r="C46" s="4" t="s">
        <v>1</v>
      </c>
      <c r="D46" s="10"/>
      <c r="G46" s="46"/>
      <c r="H46" s="46"/>
      <c r="I46" s="5"/>
    </row>
    <row r="47" spans="1:10" x14ac:dyDescent="0.25">
      <c r="A47" s="3"/>
      <c r="G47" s="5"/>
      <c r="H47" s="5"/>
      <c r="I47" s="5"/>
      <c r="J47" s="68">
        <f>SUM(E47:I47)</f>
        <v>0</v>
      </c>
    </row>
    <row r="49" spans="1:10" x14ac:dyDescent="0.25">
      <c r="A49" s="6" t="s">
        <v>7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 x14ac:dyDescent="0.25">
      <c r="A50" s="44" t="s">
        <v>48</v>
      </c>
      <c r="E50" s="46"/>
      <c r="F50" s="46"/>
      <c r="G50" s="4"/>
      <c r="H50" s="4"/>
      <c r="I50" s="4"/>
      <c r="J50" s="46"/>
    </row>
    <row r="51" spans="1:10" x14ac:dyDescent="0.25">
      <c r="H51" s="38"/>
    </row>
    <row r="54" spans="1:10" x14ac:dyDescent="0.25">
      <c r="H54" s="38"/>
    </row>
  </sheetData>
  <phoneticPr fontId="6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105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42" t="s">
        <v>4</v>
      </c>
      <c r="D5" s="142"/>
      <c r="E5" s="142"/>
      <c r="F5" s="143" t="s">
        <v>3</v>
      </c>
      <c r="G5" s="143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50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76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35" t="s">
        <v>77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7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4.25" x14ac:dyDescent="0.2">
      <c r="A16" s="44" t="s">
        <v>49</v>
      </c>
    </row>
    <row r="17" spans="1:1" s="45" customFormat="1" ht="14.25" x14ac:dyDescent="0.2">
      <c r="A17" s="45" t="s">
        <v>51</v>
      </c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49" customWidth="1"/>
    <col min="2" max="2" width="2.375" style="49" customWidth="1"/>
    <col min="3" max="3" width="10.625" style="49" customWidth="1"/>
    <col min="4" max="4" width="15.125" style="49" customWidth="1"/>
    <col min="5" max="5" width="12.875" style="49" customWidth="1"/>
    <col min="6" max="16384" width="9" style="49"/>
  </cols>
  <sheetData>
    <row r="1" spans="1:16" x14ac:dyDescent="0.25">
      <c r="A1" s="35" t="s">
        <v>106</v>
      </c>
    </row>
    <row r="2" spans="1:16" ht="17.25" x14ac:dyDescent="0.25">
      <c r="A2" s="35" t="s">
        <v>85</v>
      </c>
    </row>
    <row r="3" spans="1:16" x14ac:dyDescent="0.25">
      <c r="A3" s="49" t="s">
        <v>8</v>
      </c>
    </row>
    <row r="5" spans="1:16" x14ac:dyDescent="0.25">
      <c r="A5" s="52" t="s">
        <v>10</v>
      </c>
      <c r="B5" s="50"/>
      <c r="C5" s="53" t="s">
        <v>19</v>
      </c>
      <c r="D5" s="53" t="s">
        <v>9</v>
      </c>
    </row>
    <row r="6" spans="1:16" x14ac:dyDescent="0.25">
      <c r="A6" s="49" t="s">
        <v>35</v>
      </c>
      <c r="C6" s="57"/>
      <c r="D6" s="153" t="s">
        <v>64</v>
      </c>
      <c r="P6" s="64"/>
    </row>
    <row r="7" spans="1:16" x14ac:dyDescent="0.25">
      <c r="A7" s="49" t="s">
        <v>59</v>
      </c>
      <c r="C7" s="57"/>
      <c r="D7" s="154"/>
      <c r="P7" s="64"/>
    </row>
    <row r="8" spans="1:16" x14ac:dyDescent="0.25">
      <c r="A8" s="49" t="s">
        <v>60</v>
      </c>
      <c r="C8" s="57"/>
      <c r="D8" s="154"/>
      <c r="P8" s="64"/>
    </row>
    <row r="9" spans="1:16" x14ac:dyDescent="0.25">
      <c r="A9" s="49" t="s">
        <v>61</v>
      </c>
      <c r="C9" s="57"/>
      <c r="D9" s="154"/>
      <c r="P9" s="64"/>
    </row>
    <row r="10" spans="1:16" x14ac:dyDescent="0.25">
      <c r="A10" s="49" t="s">
        <v>62</v>
      </c>
      <c r="C10" s="57"/>
      <c r="D10" s="154"/>
      <c r="P10" s="64"/>
    </row>
    <row r="11" spans="1:16" x14ac:dyDescent="0.25">
      <c r="A11" s="49" t="s">
        <v>37</v>
      </c>
      <c r="C11" s="57"/>
      <c r="D11" s="154"/>
      <c r="P11" s="64"/>
    </row>
    <row r="12" spans="1:16" x14ac:dyDescent="0.25">
      <c r="A12" s="49" t="s">
        <v>38</v>
      </c>
      <c r="C12" s="57"/>
      <c r="D12" s="154"/>
      <c r="P12" s="64"/>
    </row>
    <row r="13" spans="1:16" x14ac:dyDescent="0.25">
      <c r="A13" s="49" t="s">
        <v>41</v>
      </c>
      <c r="C13" s="57"/>
      <c r="D13" s="154"/>
      <c r="P13" s="64"/>
    </row>
    <row r="14" spans="1:16" x14ac:dyDescent="0.25">
      <c r="C14" s="57"/>
      <c r="D14" s="51"/>
      <c r="P14" s="64"/>
    </row>
    <row r="15" spans="1:16" x14ac:dyDescent="0.25">
      <c r="A15" s="52" t="s">
        <v>7</v>
      </c>
      <c r="B15" s="52"/>
      <c r="C15" s="62">
        <f>SUM(C6:C14)</f>
        <v>0</v>
      </c>
      <c r="P15" s="64"/>
    </row>
    <row r="16" spans="1:16" x14ac:dyDescent="0.25">
      <c r="A16" s="54" t="s">
        <v>52</v>
      </c>
      <c r="D16" s="67"/>
      <c r="P16" s="64"/>
    </row>
    <row r="17" spans="1:14" x14ac:dyDescent="0.25">
      <c r="A17" s="54" t="s">
        <v>53</v>
      </c>
    </row>
    <row r="20" spans="1:14" x14ac:dyDescent="0.25">
      <c r="A20" s="35" t="s">
        <v>107</v>
      </c>
    </row>
    <row r="21" spans="1:14" x14ac:dyDescent="0.25">
      <c r="A21" s="35" t="s">
        <v>86</v>
      </c>
    </row>
    <row r="22" spans="1:14" x14ac:dyDescent="0.25">
      <c r="A22" s="49" t="s">
        <v>8</v>
      </c>
    </row>
    <row r="23" spans="1:14" x14ac:dyDescent="0.25">
      <c r="A23" s="51"/>
      <c r="B23" s="51"/>
      <c r="C23" s="51"/>
      <c r="D23" s="51"/>
      <c r="E23" s="51"/>
      <c r="F23" s="51"/>
    </row>
    <row r="24" spans="1:14" ht="15.75" x14ac:dyDescent="0.25">
      <c r="A24" s="1" t="s">
        <v>10</v>
      </c>
      <c r="B24" s="55"/>
      <c r="C24" s="2" t="s">
        <v>5</v>
      </c>
      <c r="D24" s="2" t="s">
        <v>40</v>
      </c>
      <c r="E24" s="2" t="s">
        <v>68</v>
      </c>
      <c r="F24" s="2" t="s">
        <v>7</v>
      </c>
    </row>
    <row r="25" spans="1:14" x14ac:dyDescent="0.25">
      <c r="A25" s="49" t="s">
        <v>35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 x14ac:dyDescent="0.25">
      <c r="A26" s="49" t="s">
        <v>36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 x14ac:dyDescent="0.25">
      <c r="A27" s="49" t="s">
        <v>60</v>
      </c>
      <c r="C27" s="59"/>
      <c r="D27" s="59"/>
      <c r="E27" s="59"/>
      <c r="F27" s="59">
        <f t="shared" si="0"/>
        <v>0</v>
      </c>
      <c r="G27" s="59"/>
    </row>
    <row r="28" spans="1:14" x14ac:dyDescent="0.25">
      <c r="A28" s="49" t="s">
        <v>61</v>
      </c>
      <c r="C28" s="59"/>
      <c r="D28" s="59"/>
      <c r="E28" s="59"/>
      <c r="F28" s="59"/>
      <c r="G28" s="59"/>
    </row>
    <row r="29" spans="1:14" x14ac:dyDescent="0.25">
      <c r="A29" s="49" t="s">
        <v>62</v>
      </c>
      <c r="C29" s="59"/>
      <c r="D29" s="59"/>
      <c r="E29" s="59"/>
      <c r="F29" s="59"/>
      <c r="G29" s="59"/>
    </row>
    <row r="30" spans="1:14" x14ac:dyDescent="0.25">
      <c r="A30" s="49" t="s">
        <v>37</v>
      </c>
      <c r="C30" s="59"/>
      <c r="D30" s="59"/>
      <c r="E30" s="59"/>
      <c r="F30" s="59">
        <f t="shared" si="0"/>
        <v>0</v>
      </c>
      <c r="G30" s="59"/>
    </row>
    <row r="31" spans="1:14" x14ac:dyDescent="0.25">
      <c r="A31" s="49" t="s">
        <v>38</v>
      </c>
      <c r="C31" s="59"/>
      <c r="D31" s="59"/>
      <c r="E31" s="59"/>
      <c r="F31" s="59">
        <f t="shared" si="0"/>
        <v>0</v>
      </c>
      <c r="G31" s="59"/>
    </row>
    <row r="32" spans="1:14" x14ac:dyDescent="0.25">
      <c r="A32" s="49" t="s">
        <v>41</v>
      </c>
      <c r="C32" s="59"/>
      <c r="D32" s="59"/>
      <c r="E32" s="59"/>
      <c r="F32" s="59">
        <f t="shared" si="0"/>
        <v>0</v>
      </c>
      <c r="G32" s="59"/>
    </row>
    <row r="33" spans="1:7" x14ac:dyDescent="0.25">
      <c r="A33" s="49" t="s">
        <v>28</v>
      </c>
      <c r="C33" s="59"/>
      <c r="D33" s="59"/>
      <c r="E33" s="59"/>
      <c r="F33" s="59">
        <f t="shared" si="0"/>
        <v>0</v>
      </c>
      <c r="G33" s="59"/>
    </row>
    <row r="34" spans="1:7" x14ac:dyDescent="0.25">
      <c r="A34" s="52" t="s">
        <v>7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7.25" x14ac:dyDescent="0.25">
      <c r="A35" s="81" t="s">
        <v>70</v>
      </c>
    </row>
  </sheetData>
  <mergeCells count="1">
    <mergeCell ref="D6:D13"/>
  </mergeCells>
  <phoneticPr fontId="6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5:R265"/>
  <sheetViews>
    <sheetView tabSelected="1" topLeftCell="A238" zoomScale="115" zoomScaleNormal="115" zoomScalePageLayoutView="125" workbookViewId="0">
      <selection activeCell="D160" sqref="D160"/>
    </sheetView>
  </sheetViews>
  <sheetFormatPr defaultColWidth="9" defaultRowHeight="15" x14ac:dyDescent="0.25"/>
  <cols>
    <col min="1" max="1" width="1.875" style="84" customWidth="1"/>
    <col min="2" max="2" width="1.875" style="85" customWidth="1"/>
    <col min="3" max="3" width="6" style="114" customWidth="1"/>
    <col min="4" max="4" width="40.5" style="116" customWidth="1"/>
    <col min="5" max="6" width="8.625" style="91" customWidth="1"/>
    <col min="7" max="7" width="0.875" style="91" customWidth="1"/>
    <col min="8" max="8" width="8.625" style="91" customWidth="1"/>
    <col min="9" max="9" width="0.875" style="91" customWidth="1"/>
    <col min="10" max="10" width="8.625" style="91" customWidth="1"/>
    <col min="11" max="11" width="0.875" style="91" customWidth="1"/>
    <col min="12" max="12" width="8.625" style="92" customWidth="1"/>
    <col min="13" max="13" width="0.875" style="92" customWidth="1"/>
    <col min="14" max="14" width="8.625" style="92" customWidth="1"/>
    <col min="15" max="15" width="0.875" style="92" customWidth="1"/>
    <col min="16" max="16" width="9.25" style="92" customWidth="1"/>
    <col min="17" max="17" width="1.5" style="92" customWidth="1"/>
    <col min="18" max="18" width="8.625" style="92" customWidth="1"/>
    <col min="19" max="16384" width="9" style="85"/>
  </cols>
  <sheetData>
    <row r="5" spans="1:18" s="83" customFormat="1" ht="21" x14ac:dyDescent="0.35">
      <c r="A5" s="86" t="s">
        <v>148</v>
      </c>
      <c r="C5" s="113"/>
      <c r="D5" s="115"/>
      <c r="E5" s="93"/>
      <c r="F5" s="93"/>
      <c r="G5" s="93"/>
      <c r="H5" s="93"/>
      <c r="I5" s="93"/>
      <c r="J5" s="93"/>
      <c r="K5" s="93"/>
      <c r="L5" s="94"/>
      <c r="M5" s="94"/>
      <c r="N5" s="94"/>
      <c r="O5" s="94"/>
      <c r="P5" s="94"/>
      <c r="Q5" s="94"/>
      <c r="R5" s="94"/>
    </row>
    <row r="6" spans="1:18" x14ac:dyDescent="0.25">
      <c r="A6" s="87" t="s">
        <v>8</v>
      </c>
    </row>
    <row r="7" spans="1:18" x14ac:dyDescent="0.25">
      <c r="E7" s="155"/>
      <c r="F7" s="155"/>
      <c r="G7" s="95"/>
      <c r="H7" s="95"/>
      <c r="I7" s="95"/>
      <c r="J7" s="95"/>
      <c r="K7" s="95"/>
      <c r="L7" s="156"/>
      <c r="M7" s="156"/>
      <c r="N7" s="156"/>
      <c r="O7" s="96"/>
    </row>
    <row r="8" spans="1:18" ht="15" customHeight="1" x14ac:dyDescent="0.2">
      <c r="A8" s="160" t="s">
        <v>136</v>
      </c>
      <c r="B8" s="160"/>
      <c r="C8" s="160"/>
      <c r="D8" s="160"/>
      <c r="E8" s="162" t="s">
        <v>118</v>
      </c>
      <c r="F8" s="162"/>
      <c r="G8" s="97"/>
      <c r="H8" s="162" t="s">
        <v>119</v>
      </c>
      <c r="I8" s="162"/>
      <c r="J8" s="162"/>
      <c r="K8" s="97"/>
      <c r="L8" s="166" t="s">
        <v>117</v>
      </c>
      <c r="M8" s="166"/>
      <c r="N8" s="166"/>
      <c r="O8" s="102"/>
      <c r="P8" s="158" t="s">
        <v>147</v>
      </c>
      <c r="Q8" s="158"/>
      <c r="R8" s="165" t="s">
        <v>139</v>
      </c>
    </row>
    <row r="9" spans="1:18" ht="36" x14ac:dyDescent="0.2">
      <c r="A9" s="161"/>
      <c r="B9" s="161"/>
      <c r="C9" s="161"/>
      <c r="D9" s="161"/>
      <c r="E9" s="88" t="s">
        <v>4</v>
      </c>
      <c r="F9" s="88" t="s">
        <v>134</v>
      </c>
      <c r="G9" s="88"/>
      <c r="H9" s="163" t="s">
        <v>5</v>
      </c>
      <c r="I9" s="163"/>
      <c r="J9" s="100" t="s">
        <v>40</v>
      </c>
      <c r="K9" s="101"/>
      <c r="L9" s="164" t="s">
        <v>118</v>
      </c>
      <c r="M9" s="164"/>
      <c r="N9" s="98" t="s">
        <v>119</v>
      </c>
      <c r="O9" s="99"/>
      <c r="P9" s="159"/>
      <c r="Q9" s="159"/>
      <c r="R9" s="159"/>
    </row>
    <row r="10" spans="1:18" x14ac:dyDescent="0.2">
      <c r="A10" s="127" t="s">
        <v>124</v>
      </c>
      <c r="B10" s="128"/>
      <c r="C10" s="127"/>
      <c r="D10" s="129"/>
      <c r="E10" s="130">
        <v>2470.9299920397448</v>
      </c>
      <c r="F10" s="130">
        <v>1191.3</v>
      </c>
      <c r="G10" s="130"/>
      <c r="H10" s="130">
        <v>184.7</v>
      </c>
      <c r="I10" s="130"/>
      <c r="J10" s="130">
        <v>0</v>
      </c>
      <c r="K10" s="130"/>
      <c r="L10" s="130">
        <v>658</v>
      </c>
      <c r="M10" s="130"/>
      <c r="N10" s="130">
        <v>25.13</v>
      </c>
      <c r="O10" s="130"/>
      <c r="P10" s="131">
        <v>4530.0599920397453</v>
      </c>
      <c r="Q10" s="131"/>
      <c r="R10" s="130">
        <v>2171.2852033597451</v>
      </c>
    </row>
    <row r="11" spans="1:18" s="90" customFormat="1" x14ac:dyDescent="0.2">
      <c r="A11" s="110"/>
      <c r="B11" s="111" t="s">
        <v>232</v>
      </c>
      <c r="C11" s="110"/>
      <c r="D11" s="117"/>
      <c r="E11" s="120">
        <v>0</v>
      </c>
      <c r="F11" s="120">
        <v>0</v>
      </c>
      <c r="G11" s="120"/>
      <c r="H11" s="120">
        <v>50</v>
      </c>
      <c r="I11" s="120"/>
      <c r="J11" s="120">
        <v>0</v>
      </c>
      <c r="K11" s="120"/>
      <c r="L11" s="120">
        <v>0</v>
      </c>
      <c r="M11" s="120"/>
      <c r="N11" s="120">
        <v>0</v>
      </c>
      <c r="O11" s="120"/>
      <c r="P11" s="121">
        <v>50</v>
      </c>
      <c r="Q11" s="121"/>
      <c r="R11" s="120">
        <v>50</v>
      </c>
    </row>
    <row r="12" spans="1:18" s="90" customFormat="1" x14ac:dyDescent="0.2">
      <c r="A12" s="110"/>
      <c r="B12" s="111"/>
      <c r="C12" s="110" t="s">
        <v>131</v>
      </c>
      <c r="D12" s="117"/>
      <c r="E12" s="120">
        <v>0</v>
      </c>
      <c r="F12" s="120">
        <v>0</v>
      </c>
      <c r="G12" s="120"/>
      <c r="H12" s="120">
        <v>50</v>
      </c>
      <c r="I12" s="120"/>
      <c r="J12" s="120">
        <v>0</v>
      </c>
      <c r="K12" s="120"/>
      <c r="L12" s="120">
        <v>0</v>
      </c>
      <c r="M12" s="120"/>
      <c r="N12" s="120">
        <v>0</v>
      </c>
      <c r="O12" s="120"/>
      <c r="P12" s="121">
        <v>50</v>
      </c>
      <c r="Q12" s="121"/>
      <c r="R12" s="120">
        <v>50</v>
      </c>
    </row>
    <row r="13" spans="1:18" s="90" customFormat="1" ht="24" x14ac:dyDescent="0.2">
      <c r="A13" s="103"/>
      <c r="B13" s="104"/>
      <c r="C13" s="103">
        <v>55012</v>
      </c>
      <c r="D13" s="118" t="s">
        <v>192</v>
      </c>
      <c r="E13" s="122">
        <v>0</v>
      </c>
      <c r="F13" s="122">
        <v>0</v>
      </c>
      <c r="G13" s="122"/>
      <c r="H13" s="122">
        <v>50</v>
      </c>
      <c r="I13" s="122"/>
      <c r="J13" s="122">
        <v>0</v>
      </c>
      <c r="K13" s="122"/>
      <c r="L13" s="122">
        <v>0</v>
      </c>
      <c r="M13" s="122"/>
      <c r="N13" s="122">
        <v>0</v>
      </c>
      <c r="O13" s="122"/>
      <c r="P13" s="123">
        <v>50</v>
      </c>
      <c r="Q13" s="123"/>
      <c r="R13" s="122">
        <v>50</v>
      </c>
    </row>
    <row r="14" spans="1:18" s="112" customFormat="1" x14ac:dyDescent="0.2">
      <c r="A14" s="110"/>
      <c r="B14" s="111" t="s">
        <v>13</v>
      </c>
      <c r="C14" s="110"/>
      <c r="D14" s="117"/>
      <c r="E14" s="120">
        <v>250</v>
      </c>
      <c r="F14" s="120">
        <v>0</v>
      </c>
      <c r="G14" s="120"/>
      <c r="H14" s="120">
        <v>0</v>
      </c>
      <c r="I14" s="120"/>
      <c r="J14" s="120">
        <v>0</v>
      </c>
      <c r="K14" s="120"/>
      <c r="L14" s="120">
        <v>100</v>
      </c>
      <c r="M14" s="120"/>
      <c r="N14" s="120">
        <v>0</v>
      </c>
      <c r="O14" s="120"/>
      <c r="P14" s="121">
        <v>350</v>
      </c>
      <c r="Q14" s="121"/>
      <c r="R14" s="120">
        <v>350</v>
      </c>
    </row>
    <row r="15" spans="1:18" s="90" customFormat="1" x14ac:dyDescent="0.2">
      <c r="A15" s="110"/>
      <c r="B15" s="111"/>
      <c r="C15" s="110" t="s">
        <v>131</v>
      </c>
      <c r="D15" s="117"/>
      <c r="E15" s="120">
        <v>250</v>
      </c>
      <c r="F15" s="120">
        <v>0</v>
      </c>
      <c r="G15" s="120"/>
      <c r="H15" s="120">
        <v>0</v>
      </c>
      <c r="I15" s="120"/>
      <c r="J15" s="120">
        <v>0</v>
      </c>
      <c r="K15" s="120"/>
      <c r="L15" s="120">
        <v>100</v>
      </c>
      <c r="M15" s="120"/>
      <c r="N15" s="120">
        <v>0</v>
      </c>
      <c r="O15" s="120"/>
      <c r="P15" s="121">
        <v>350</v>
      </c>
      <c r="Q15" s="121"/>
      <c r="R15" s="120">
        <v>350</v>
      </c>
    </row>
    <row r="16" spans="1:18" s="90" customFormat="1" ht="24" x14ac:dyDescent="0.2">
      <c r="A16" s="103"/>
      <c r="B16" s="104"/>
      <c r="C16" s="103">
        <v>55073</v>
      </c>
      <c r="D16" s="118" t="s">
        <v>144</v>
      </c>
      <c r="E16" s="122">
        <v>250</v>
      </c>
      <c r="F16" s="122">
        <v>0</v>
      </c>
      <c r="G16" s="122"/>
      <c r="H16" s="122">
        <v>0</v>
      </c>
      <c r="I16" s="122"/>
      <c r="J16" s="122">
        <v>0</v>
      </c>
      <c r="K16" s="122"/>
      <c r="L16" s="122">
        <v>100</v>
      </c>
      <c r="M16" s="122"/>
      <c r="N16" s="122">
        <v>0</v>
      </c>
      <c r="O16" s="122"/>
      <c r="P16" s="123">
        <v>350</v>
      </c>
      <c r="Q16" s="123"/>
      <c r="R16" s="122">
        <v>350</v>
      </c>
    </row>
    <row r="17" spans="1:18" s="112" customFormat="1" x14ac:dyDescent="0.2">
      <c r="A17" s="110"/>
      <c r="B17" s="111" t="s">
        <v>14</v>
      </c>
      <c r="C17" s="110"/>
      <c r="D17" s="117"/>
      <c r="E17" s="120">
        <v>229.364729809745</v>
      </c>
      <c r="F17" s="120">
        <v>0</v>
      </c>
      <c r="G17" s="120"/>
      <c r="H17" s="120">
        <v>0</v>
      </c>
      <c r="I17" s="120"/>
      <c r="J17" s="120">
        <v>0</v>
      </c>
      <c r="K17" s="120"/>
      <c r="L17" s="120">
        <v>0</v>
      </c>
      <c r="M17" s="120"/>
      <c r="N17" s="120">
        <v>0</v>
      </c>
      <c r="O17" s="120"/>
      <c r="P17" s="121">
        <v>229.364729809745</v>
      </c>
      <c r="Q17" s="121"/>
      <c r="R17" s="120">
        <v>115.568067539745</v>
      </c>
    </row>
    <row r="18" spans="1:18" s="90" customFormat="1" x14ac:dyDescent="0.2">
      <c r="A18" s="110"/>
      <c r="B18" s="111"/>
      <c r="C18" s="110" t="s">
        <v>113</v>
      </c>
      <c r="D18" s="117"/>
      <c r="E18" s="120">
        <v>100.892075779745</v>
      </c>
      <c r="F18" s="120">
        <v>0</v>
      </c>
      <c r="G18" s="120"/>
      <c r="H18" s="120">
        <v>0</v>
      </c>
      <c r="I18" s="120"/>
      <c r="J18" s="120">
        <v>0</v>
      </c>
      <c r="K18" s="120"/>
      <c r="L18" s="120">
        <v>0</v>
      </c>
      <c r="M18" s="120"/>
      <c r="N18" s="120">
        <v>0</v>
      </c>
      <c r="O18" s="120"/>
      <c r="P18" s="121">
        <v>100.892075779745</v>
      </c>
      <c r="Q18" s="121"/>
      <c r="R18" s="120">
        <v>100.892075779745</v>
      </c>
    </row>
    <row r="19" spans="1:18" s="90" customFormat="1" x14ac:dyDescent="0.2">
      <c r="A19" s="103"/>
      <c r="B19" s="104"/>
      <c r="C19" s="103">
        <v>49006</v>
      </c>
      <c r="D19" s="118" t="s">
        <v>149</v>
      </c>
      <c r="E19" s="122">
        <v>100.892075779745</v>
      </c>
      <c r="F19" s="122">
        <v>0</v>
      </c>
      <c r="G19" s="122"/>
      <c r="H19" s="122">
        <v>0</v>
      </c>
      <c r="I19" s="122"/>
      <c r="J19" s="122">
        <v>0</v>
      </c>
      <c r="K19" s="122"/>
      <c r="L19" s="122">
        <v>0</v>
      </c>
      <c r="M19" s="122"/>
      <c r="N19" s="122">
        <v>0</v>
      </c>
      <c r="O19" s="122"/>
      <c r="P19" s="123">
        <v>100.892075779745</v>
      </c>
      <c r="Q19" s="123"/>
      <c r="R19" s="122">
        <v>100.892075779745</v>
      </c>
    </row>
    <row r="20" spans="1:18" s="90" customFormat="1" x14ac:dyDescent="0.2">
      <c r="A20" s="110"/>
      <c r="B20" s="111"/>
      <c r="C20" s="110" t="s">
        <v>131</v>
      </c>
      <c r="D20" s="117"/>
      <c r="E20" s="120">
        <v>14.67599176</v>
      </c>
      <c r="F20" s="120">
        <v>0</v>
      </c>
      <c r="G20" s="120"/>
      <c r="H20" s="120">
        <v>0</v>
      </c>
      <c r="I20" s="120"/>
      <c r="J20" s="120">
        <v>0</v>
      </c>
      <c r="K20" s="120"/>
      <c r="L20" s="120">
        <v>0</v>
      </c>
      <c r="M20" s="120"/>
      <c r="N20" s="120">
        <v>0</v>
      </c>
      <c r="O20" s="120"/>
      <c r="P20" s="121">
        <v>14.67599176</v>
      </c>
      <c r="Q20" s="121"/>
      <c r="R20" s="120">
        <v>14.67599176</v>
      </c>
    </row>
    <row r="21" spans="1:18" s="90" customFormat="1" ht="24" x14ac:dyDescent="0.2">
      <c r="A21" s="103"/>
      <c r="B21" s="104"/>
      <c r="C21" s="103">
        <v>55195</v>
      </c>
      <c r="D21" s="118" t="s">
        <v>192</v>
      </c>
      <c r="E21" s="122">
        <v>14.67599176</v>
      </c>
      <c r="F21" s="122">
        <v>0</v>
      </c>
      <c r="G21" s="122"/>
      <c r="H21" s="122">
        <v>0</v>
      </c>
      <c r="I21" s="122"/>
      <c r="J21" s="122">
        <v>0</v>
      </c>
      <c r="K21" s="122"/>
      <c r="L21" s="122">
        <v>0</v>
      </c>
      <c r="M21" s="122"/>
      <c r="N21" s="122">
        <v>0</v>
      </c>
      <c r="O21" s="122"/>
      <c r="P21" s="123">
        <v>14.67599176</v>
      </c>
      <c r="Q21" s="123"/>
      <c r="R21" s="122">
        <v>14.67599176</v>
      </c>
    </row>
    <row r="22" spans="1:18" s="90" customFormat="1" x14ac:dyDescent="0.2">
      <c r="A22" s="110"/>
      <c r="B22" s="111"/>
      <c r="C22" s="110" t="s">
        <v>130</v>
      </c>
      <c r="D22" s="117"/>
      <c r="E22" s="120">
        <v>113.79666227</v>
      </c>
      <c r="F22" s="120">
        <v>0</v>
      </c>
      <c r="G22" s="120"/>
      <c r="H22" s="120">
        <v>0</v>
      </c>
      <c r="I22" s="120"/>
      <c r="J22" s="120">
        <v>0</v>
      </c>
      <c r="K22" s="120"/>
      <c r="L22" s="120">
        <v>0</v>
      </c>
      <c r="M22" s="120"/>
      <c r="N22" s="120">
        <v>0</v>
      </c>
      <c r="O22" s="120"/>
      <c r="P22" s="121">
        <v>113.79666227</v>
      </c>
      <c r="Q22" s="121"/>
      <c r="R22" s="120">
        <v>0</v>
      </c>
    </row>
    <row r="23" spans="1:18" s="90" customFormat="1" x14ac:dyDescent="0.2">
      <c r="A23" s="103"/>
      <c r="B23" s="104"/>
      <c r="C23" s="103">
        <v>53118</v>
      </c>
      <c r="D23" s="118" t="s">
        <v>150</v>
      </c>
      <c r="E23" s="122">
        <v>113.79666227</v>
      </c>
      <c r="F23" s="122">
        <v>0</v>
      </c>
      <c r="G23" s="122"/>
      <c r="H23" s="122">
        <v>0</v>
      </c>
      <c r="I23" s="122"/>
      <c r="J23" s="122">
        <v>0</v>
      </c>
      <c r="K23" s="122"/>
      <c r="L23" s="122">
        <v>0</v>
      </c>
      <c r="M23" s="122"/>
      <c r="N23" s="122">
        <v>0</v>
      </c>
      <c r="O23" s="122"/>
      <c r="P23" s="123">
        <v>113.79666227</v>
      </c>
      <c r="Q23" s="123"/>
      <c r="R23" s="122">
        <v>0</v>
      </c>
    </row>
    <row r="24" spans="1:18" s="90" customFormat="1" x14ac:dyDescent="0.2">
      <c r="A24" s="110"/>
      <c r="B24" s="111" t="s">
        <v>16</v>
      </c>
      <c r="C24" s="110"/>
      <c r="D24" s="117"/>
      <c r="E24" s="120">
        <v>0</v>
      </c>
      <c r="F24" s="124">
        <v>118.3</v>
      </c>
      <c r="G24" s="125"/>
      <c r="H24" s="124">
        <v>71.7</v>
      </c>
      <c r="I24" s="125"/>
      <c r="J24" s="124">
        <v>0</v>
      </c>
      <c r="K24" s="125"/>
      <c r="L24" s="125">
        <v>0</v>
      </c>
      <c r="M24" s="125"/>
      <c r="N24" s="124">
        <v>0.65</v>
      </c>
      <c r="O24" s="125"/>
      <c r="P24" s="121">
        <v>190.65</v>
      </c>
      <c r="Q24" s="121"/>
      <c r="R24" s="124">
        <v>105</v>
      </c>
    </row>
    <row r="25" spans="1:18" s="90" customFormat="1" x14ac:dyDescent="0.2">
      <c r="A25" s="110"/>
      <c r="B25" s="111"/>
      <c r="C25" s="110" t="s">
        <v>135</v>
      </c>
      <c r="D25" s="117"/>
      <c r="E25" s="120">
        <v>0</v>
      </c>
      <c r="F25" s="120">
        <v>11.5</v>
      </c>
      <c r="G25" s="120"/>
      <c r="H25" s="120">
        <v>23.5</v>
      </c>
      <c r="I25" s="120"/>
      <c r="J25" s="120">
        <v>0</v>
      </c>
      <c r="K25" s="120"/>
      <c r="L25" s="120">
        <v>0</v>
      </c>
      <c r="M25" s="120"/>
      <c r="N25" s="120">
        <v>0</v>
      </c>
      <c r="O25" s="120"/>
      <c r="P25" s="121">
        <v>35</v>
      </c>
      <c r="Q25" s="121"/>
      <c r="R25" s="120">
        <v>0</v>
      </c>
    </row>
    <row r="26" spans="1:18" s="90" customFormat="1" x14ac:dyDescent="0.2">
      <c r="A26" s="103"/>
      <c r="B26" s="104"/>
      <c r="C26" s="103">
        <v>53022</v>
      </c>
      <c r="D26" s="118" t="s">
        <v>151</v>
      </c>
      <c r="E26" s="122">
        <v>0</v>
      </c>
      <c r="F26" s="122">
        <v>11.5</v>
      </c>
      <c r="G26" s="122"/>
      <c r="H26" s="122">
        <v>23.5</v>
      </c>
      <c r="I26" s="122"/>
      <c r="J26" s="122">
        <v>0</v>
      </c>
      <c r="K26" s="122"/>
      <c r="L26" s="122">
        <v>0</v>
      </c>
      <c r="M26" s="122"/>
      <c r="N26" s="122">
        <v>0</v>
      </c>
      <c r="O26" s="122"/>
      <c r="P26" s="123">
        <v>35</v>
      </c>
      <c r="Q26" s="123"/>
      <c r="R26" s="122">
        <v>0</v>
      </c>
    </row>
    <row r="27" spans="1:18" s="90" customFormat="1" x14ac:dyDescent="0.2">
      <c r="A27" s="110"/>
      <c r="B27" s="111"/>
      <c r="C27" s="110" t="s">
        <v>113</v>
      </c>
      <c r="D27" s="117"/>
      <c r="E27" s="120">
        <v>0</v>
      </c>
      <c r="F27" s="120">
        <v>25</v>
      </c>
      <c r="G27" s="120"/>
      <c r="H27" s="120">
        <v>25</v>
      </c>
      <c r="I27" s="120"/>
      <c r="J27" s="120">
        <v>0</v>
      </c>
      <c r="K27" s="120"/>
      <c r="L27" s="120">
        <v>0</v>
      </c>
      <c r="M27" s="120"/>
      <c r="N27" s="120">
        <v>0.65</v>
      </c>
      <c r="O27" s="120"/>
      <c r="P27" s="121">
        <v>50.65</v>
      </c>
      <c r="Q27" s="121"/>
      <c r="R27" s="120">
        <v>0</v>
      </c>
    </row>
    <row r="28" spans="1:18" s="90" customFormat="1" x14ac:dyDescent="0.2">
      <c r="A28" s="103"/>
      <c r="B28" s="104"/>
      <c r="C28" s="103">
        <v>54123</v>
      </c>
      <c r="D28" s="118" t="s">
        <v>152</v>
      </c>
      <c r="E28" s="122">
        <v>0</v>
      </c>
      <c r="F28" s="122">
        <v>25</v>
      </c>
      <c r="G28" s="122"/>
      <c r="H28" s="122">
        <v>25</v>
      </c>
      <c r="I28" s="122"/>
      <c r="J28" s="122">
        <v>0</v>
      </c>
      <c r="K28" s="122"/>
      <c r="L28" s="122">
        <v>0</v>
      </c>
      <c r="M28" s="122"/>
      <c r="N28" s="122">
        <v>0.65</v>
      </c>
      <c r="O28" s="122"/>
      <c r="P28" s="123">
        <v>50.65</v>
      </c>
      <c r="Q28" s="123"/>
      <c r="R28" s="122">
        <v>0</v>
      </c>
    </row>
    <row r="29" spans="1:18" s="112" customFormat="1" x14ac:dyDescent="0.2">
      <c r="A29" s="110"/>
      <c r="B29" s="111"/>
      <c r="C29" s="110" t="s">
        <v>131</v>
      </c>
      <c r="D29" s="117"/>
      <c r="E29" s="120">
        <v>0</v>
      </c>
      <c r="F29" s="120">
        <v>12.5</v>
      </c>
      <c r="G29" s="120"/>
      <c r="H29" s="120">
        <v>12.5</v>
      </c>
      <c r="I29" s="120"/>
      <c r="J29" s="120">
        <v>0</v>
      </c>
      <c r="K29" s="120"/>
      <c r="L29" s="120">
        <v>0</v>
      </c>
      <c r="M29" s="120"/>
      <c r="N29" s="120">
        <v>0</v>
      </c>
      <c r="O29" s="120"/>
      <c r="P29" s="121">
        <v>25</v>
      </c>
      <c r="Q29" s="121"/>
      <c r="R29" s="120">
        <v>25</v>
      </c>
    </row>
    <row r="30" spans="1:18" s="90" customFormat="1" ht="24" x14ac:dyDescent="0.2">
      <c r="A30" s="103"/>
      <c r="B30" s="104"/>
      <c r="C30" s="103">
        <v>55206</v>
      </c>
      <c r="D30" s="118" t="s">
        <v>192</v>
      </c>
      <c r="E30" s="126">
        <v>0</v>
      </c>
      <c r="F30" s="126">
        <v>12.5</v>
      </c>
      <c r="G30" s="126"/>
      <c r="H30" s="126">
        <v>12.5</v>
      </c>
      <c r="I30" s="126"/>
      <c r="J30" s="126">
        <v>0</v>
      </c>
      <c r="K30" s="126"/>
      <c r="L30" s="126">
        <v>0</v>
      </c>
      <c r="M30" s="126"/>
      <c r="N30" s="126">
        <v>0</v>
      </c>
      <c r="O30" s="126"/>
      <c r="P30" s="123">
        <v>25</v>
      </c>
      <c r="Q30" s="123"/>
      <c r="R30" s="126">
        <v>25</v>
      </c>
    </row>
    <row r="31" spans="1:18" s="90" customFormat="1" x14ac:dyDescent="0.2">
      <c r="A31" s="110"/>
      <c r="B31" s="111"/>
      <c r="C31" s="110" t="s">
        <v>116</v>
      </c>
      <c r="D31" s="117"/>
      <c r="E31" s="120">
        <v>0</v>
      </c>
      <c r="F31" s="120">
        <v>69.3</v>
      </c>
      <c r="G31" s="120"/>
      <c r="H31" s="120">
        <v>10.7</v>
      </c>
      <c r="I31" s="120"/>
      <c r="J31" s="120">
        <v>0</v>
      </c>
      <c r="K31" s="120"/>
      <c r="L31" s="120">
        <v>0</v>
      </c>
      <c r="M31" s="120"/>
      <c r="N31" s="120">
        <v>0</v>
      </c>
      <c r="O31" s="120"/>
      <c r="P31" s="121">
        <v>80</v>
      </c>
      <c r="Q31" s="121"/>
      <c r="R31" s="120">
        <v>80</v>
      </c>
    </row>
    <row r="32" spans="1:18" s="90" customFormat="1" ht="24" x14ac:dyDescent="0.2">
      <c r="A32" s="103"/>
      <c r="B32" s="104"/>
      <c r="C32" s="103">
        <v>52225</v>
      </c>
      <c r="D32" s="118" t="s">
        <v>193</v>
      </c>
      <c r="E32" s="122">
        <v>0</v>
      </c>
      <c r="F32" s="122">
        <v>69.3</v>
      </c>
      <c r="G32" s="122"/>
      <c r="H32" s="122">
        <v>10.7</v>
      </c>
      <c r="I32" s="122"/>
      <c r="J32" s="122">
        <v>0</v>
      </c>
      <c r="K32" s="122"/>
      <c r="L32" s="122">
        <v>0</v>
      </c>
      <c r="M32" s="122"/>
      <c r="N32" s="122">
        <v>0</v>
      </c>
      <c r="O32" s="122"/>
      <c r="P32" s="123">
        <v>80</v>
      </c>
      <c r="Q32" s="123"/>
      <c r="R32" s="122">
        <v>80</v>
      </c>
    </row>
    <row r="33" spans="1:18" s="90" customFormat="1" x14ac:dyDescent="0.2">
      <c r="A33" s="110"/>
      <c r="B33" s="111" t="s">
        <v>17</v>
      </c>
      <c r="C33" s="110"/>
      <c r="D33" s="117"/>
      <c r="E33" s="120">
        <v>1527.8481264100001</v>
      </c>
      <c r="F33" s="120">
        <v>800</v>
      </c>
      <c r="G33" s="120"/>
      <c r="H33" s="120">
        <v>8</v>
      </c>
      <c r="I33" s="120"/>
      <c r="J33" s="120">
        <v>0</v>
      </c>
      <c r="K33" s="120"/>
      <c r="L33" s="120">
        <v>450</v>
      </c>
      <c r="M33" s="120"/>
      <c r="N33" s="120">
        <v>24.48</v>
      </c>
      <c r="O33" s="120"/>
      <c r="P33" s="121">
        <v>2810.3281264100001</v>
      </c>
      <c r="Q33" s="121"/>
      <c r="R33" s="120">
        <v>1326</v>
      </c>
    </row>
    <row r="34" spans="1:18" s="112" customFormat="1" x14ac:dyDescent="0.2">
      <c r="A34" s="110"/>
      <c r="B34" s="111"/>
      <c r="C34" s="110" t="s">
        <v>135</v>
      </c>
      <c r="D34" s="117"/>
      <c r="E34" s="120">
        <v>5</v>
      </c>
      <c r="F34" s="120">
        <v>0</v>
      </c>
      <c r="G34" s="120"/>
      <c r="H34" s="120">
        <v>0</v>
      </c>
      <c r="I34" s="120"/>
      <c r="J34" s="120">
        <v>0</v>
      </c>
      <c r="K34" s="120"/>
      <c r="L34" s="120">
        <v>0</v>
      </c>
      <c r="M34" s="120"/>
      <c r="N34" s="120">
        <v>0</v>
      </c>
      <c r="O34" s="120"/>
      <c r="P34" s="121">
        <v>5</v>
      </c>
      <c r="Q34" s="121"/>
      <c r="R34" s="120">
        <v>0</v>
      </c>
    </row>
    <row r="35" spans="1:18" s="90" customFormat="1" ht="24" x14ac:dyDescent="0.2">
      <c r="A35" s="103"/>
      <c r="B35" s="104"/>
      <c r="C35" s="103">
        <v>52051</v>
      </c>
      <c r="D35" s="118" t="s">
        <v>194</v>
      </c>
      <c r="E35" s="122">
        <v>5</v>
      </c>
      <c r="F35" s="122">
        <v>0</v>
      </c>
      <c r="G35" s="122"/>
      <c r="H35" s="122">
        <v>0</v>
      </c>
      <c r="I35" s="122"/>
      <c r="J35" s="122">
        <v>0</v>
      </c>
      <c r="K35" s="122"/>
      <c r="L35" s="122">
        <v>0</v>
      </c>
      <c r="M35" s="122"/>
      <c r="N35" s="122">
        <v>0</v>
      </c>
      <c r="O35" s="122"/>
      <c r="P35" s="123">
        <v>5</v>
      </c>
      <c r="Q35" s="123"/>
      <c r="R35" s="122">
        <v>0</v>
      </c>
    </row>
    <row r="36" spans="1:18" s="112" customFormat="1" x14ac:dyDescent="0.2">
      <c r="A36" s="110"/>
      <c r="B36" s="111"/>
      <c r="C36" s="110" t="s">
        <v>113</v>
      </c>
      <c r="D36" s="117"/>
      <c r="E36" s="120">
        <v>300</v>
      </c>
      <c r="F36" s="120">
        <v>300</v>
      </c>
      <c r="G36" s="120"/>
      <c r="H36" s="120">
        <v>0</v>
      </c>
      <c r="I36" s="120"/>
      <c r="J36" s="120">
        <v>0</v>
      </c>
      <c r="K36" s="120"/>
      <c r="L36" s="120">
        <v>250</v>
      </c>
      <c r="M36" s="120"/>
      <c r="N36" s="120">
        <v>0</v>
      </c>
      <c r="O36" s="120"/>
      <c r="P36" s="121">
        <v>850</v>
      </c>
      <c r="Q36" s="121"/>
      <c r="R36" s="120">
        <v>300</v>
      </c>
    </row>
    <row r="37" spans="1:18" s="90" customFormat="1" x14ac:dyDescent="0.2">
      <c r="A37" s="103"/>
      <c r="B37" s="104"/>
      <c r="C37" s="103">
        <v>49055</v>
      </c>
      <c r="D37" s="118" t="s">
        <v>153</v>
      </c>
      <c r="E37" s="122">
        <v>300</v>
      </c>
      <c r="F37" s="122">
        <v>0</v>
      </c>
      <c r="G37" s="122"/>
      <c r="H37" s="122">
        <v>0</v>
      </c>
      <c r="I37" s="122"/>
      <c r="J37" s="122">
        <v>0</v>
      </c>
      <c r="K37" s="122"/>
      <c r="L37" s="122">
        <v>250</v>
      </c>
      <c r="M37" s="122"/>
      <c r="N37" s="122">
        <v>0</v>
      </c>
      <c r="O37" s="122"/>
      <c r="P37" s="123">
        <v>550</v>
      </c>
      <c r="Q37" s="123"/>
      <c r="R37" s="122">
        <v>0</v>
      </c>
    </row>
    <row r="38" spans="1:18" s="90" customFormat="1" ht="24" x14ac:dyDescent="0.2">
      <c r="A38" s="103"/>
      <c r="B38" s="104"/>
      <c r="C38" s="103">
        <v>53165</v>
      </c>
      <c r="D38" s="118" t="s">
        <v>195</v>
      </c>
      <c r="E38" s="122">
        <v>0</v>
      </c>
      <c r="F38" s="122">
        <v>300</v>
      </c>
      <c r="G38" s="122"/>
      <c r="H38" s="122">
        <v>0</v>
      </c>
      <c r="I38" s="122"/>
      <c r="J38" s="122">
        <v>0</v>
      </c>
      <c r="K38" s="122"/>
      <c r="L38" s="122">
        <v>0</v>
      </c>
      <c r="M38" s="122"/>
      <c r="N38" s="122">
        <v>0</v>
      </c>
      <c r="O38" s="122"/>
      <c r="P38" s="123">
        <v>300</v>
      </c>
      <c r="Q38" s="123"/>
      <c r="R38" s="122">
        <v>300</v>
      </c>
    </row>
    <row r="39" spans="1:18" s="112" customFormat="1" x14ac:dyDescent="0.2">
      <c r="A39" s="110"/>
      <c r="B39" s="111"/>
      <c r="C39" s="110" t="s">
        <v>131</v>
      </c>
      <c r="D39" s="117"/>
      <c r="E39" s="120">
        <v>0</v>
      </c>
      <c r="F39" s="120">
        <v>500</v>
      </c>
      <c r="G39" s="120"/>
      <c r="H39" s="120">
        <v>0</v>
      </c>
      <c r="I39" s="120"/>
      <c r="J39" s="120">
        <v>0</v>
      </c>
      <c r="K39" s="120"/>
      <c r="L39" s="120">
        <v>0</v>
      </c>
      <c r="M39" s="120"/>
      <c r="N39" s="120">
        <v>0</v>
      </c>
      <c r="O39" s="120"/>
      <c r="P39" s="121">
        <v>500</v>
      </c>
      <c r="Q39" s="121"/>
      <c r="R39" s="120">
        <v>500</v>
      </c>
    </row>
    <row r="40" spans="1:18" s="90" customFormat="1" ht="24" x14ac:dyDescent="0.2">
      <c r="A40" s="103"/>
      <c r="B40" s="104"/>
      <c r="C40" s="103">
        <v>55013</v>
      </c>
      <c r="D40" s="118" t="s">
        <v>192</v>
      </c>
      <c r="E40" s="122">
        <v>0</v>
      </c>
      <c r="F40" s="122">
        <v>500</v>
      </c>
      <c r="G40" s="122"/>
      <c r="H40" s="122">
        <v>0</v>
      </c>
      <c r="I40" s="122"/>
      <c r="J40" s="122">
        <v>0</v>
      </c>
      <c r="K40" s="122"/>
      <c r="L40" s="122">
        <v>0</v>
      </c>
      <c r="M40" s="122"/>
      <c r="N40" s="122">
        <v>0</v>
      </c>
      <c r="O40" s="122"/>
      <c r="P40" s="123">
        <v>500</v>
      </c>
      <c r="Q40" s="123"/>
      <c r="R40" s="122">
        <v>500</v>
      </c>
    </row>
    <row r="41" spans="1:18" s="90" customFormat="1" x14ac:dyDescent="0.2">
      <c r="A41" s="110"/>
      <c r="B41" s="111"/>
      <c r="C41" s="110" t="s">
        <v>116</v>
      </c>
      <c r="D41" s="117"/>
      <c r="E41" s="120">
        <v>600</v>
      </c>
      <c r="F41" s="120">
        <v>0</v>
      </c>
      <c r="G41" s="120"/>
      <c r="H41" s="120">
        <v>3</v>
      </c>
      <c r="I41" s="120"/>
      <c r="J41" s="120">
        <v>0</v>
      </c>
      <c r="K41" s="120"/>
      <c r="L41" s="120">
        <v>0</v>
      </c>
      <c r="M41" s="120"/>
      <c r="N41" s="120">
        <v>24.48</v>
      </c>
      <c r="O41" s="120"/>
      <c r="P41" s="121">
        <v>627.48</v>
      </c>
      <c r="Q41" s="121"/>
      <c r="R41" s="120">
        <v>526</v>
      </c>
    </row>
    <row r="42" spans="1:18" s="90" customFormat="1" x14ac:dyDescent="0.2">
      <c r="A42" s="103"/>
      <c r="B42" s="104"/>
      <c r="C42" s="103">
        <v>45233</v>
      </c>
      <c r="D42" s="118" t="s">
        <v>154</v>
      </c>
      <c r="E42" s="122">
        <v>600</v>
      </c>
      <c r="F42" s="122">
        <v>0</v>
      </c>
      <c r="G42" s="122"/>
      <c r="H42" s="122">
        <v>3</v>
      </c>
      <c r="I42" s="122"/>
      <c r="J42" s="122">
        <v>0</v>
      </c>
      <c r="K42" s="122"/>
      <c r="L42" s="122">
        <v>0</v>
      </c>
      <c r="M42" s="122"/>
      <c r="N42" s="122">
        <v>24.48</v>
      </c>
      <c r="O42" s="122"/>
      <c r="P42" s="123">
        <v>627.48</v>
      </c>
      <c r="Q42" s="123"/>
      <c r="R42" s="122">
        <v>526</v>
      </c>
    </row>
    <row r="43" spans="1:18" s="90" customFormat="1" x14ac:dyDescent="0.2">
      <c r="A43" s="103"/>
      <c r="B43" s="104"/>
      <c r="C43" s="110" t="s">
        <v>129</v>
      </c>
      <c r="D43" s="117"/>
      <c r="E43" s="120">
        <v>235</v>
      </c>
      <c r="F43" s="120">
        <v>0</v>
      </c>
      <c r="G43" s="120"/>
      <c r="H43" s="120">
        <v>0</v>
      </c>
      <c r="I43" s="120"/>
      <c r="J43" s="120">
        <v>0</v>
      </c>
      <c r="K43" s="120"/>
      <c r="L43" s="120">
        <v>0</v>
      </c>
      <c r="M43" s="120"/>
      <c r="N43" s="120">
        <v>0</v>
      </c>
      <c r="O43" s="120"/>
      <c r="P43" s="121">
        <v>235</v>
      </c>
      <c r="Q43" s="121"/>
      <c r="R43" s="120">
        <v>0</v>
      </c>
    </row>
    <row r="44" spans="1:18" s="90" customFormat="1" ht="24" x14ac:dyDescent="0.2">
      <c r="A44" s="103"/>
      <c r="B44" s="104"/>
      <c r="C44" s="103">
        <v>48404</v>
      </c>
      <c r="D44" s="118" t="s">
        <v>237</v>
      </c>
      <c r="E44" s="122">
        <v>235</v>
      </c>
      <c r="F44" s="122">
        <v>0</v>
      </c>
      <c r="G44" s="122"/>
      <c r="H44" s="122">
        <v>0</v>
      </c>
      <c r="I44" s="122"/>
      <c r="J44" s="122">
        <v>0</v>
      </c>
      <c r="K44" s="122"/>
      <c r="L44" s="122">
        <v>0</v>
      </c>
      <c r="M44" s="122"/>
      <c r="N44" s="122">
        <v>0</v>
      </c>
      <c r="O44" s="122"/>
      <c r="P44" s="123">
        <v>235</v>
      </c>
      <c r="Q44" s="123"/>
      <c r="R44" s="122">
        <v>0</v>
      </c>
    </row>
    <row r="45" spans="1:18" s="90" customFormat="1" x14ac:dyDescent="0.2">
      <c r="A45" s="103"/>
      <c r="B45" s="104"/>
      <c r="C45" s="110" t="s">
        <v>130</v>
      </c>
      <c r="D45" s="117"/>
      <c r="E45" s="120">
        <v>387.84812641000002</v>
      </c>
      <c r="F45" s="120">
        <v>0</v>
      </c>
      <c r="G45" s="120"/>
      <c r="H45" s="120">
        <v>5</v>
      </c>
      <c r="I45" s="120"/>
      <c r="J45" s="120">
        <v>0</v>
      </c>
      <c r="K45" s="120"/>
      <c r="L45" s="120">
        <v>200</v>
      </c>
      <c r="M45" s="120"/>
      <c r="N45" s="120">
        <v>0</v>
      </c>
      <c r="O45" s="120"/>
      <c r="P45" s="121">
        <v>592.84812641000008</v>
      </c>
      <c r="Q45" s="121"/>
      <c r="R45" s="120">
        <v>0</v>
      </c>
    </row>
    <row r="46" spans="1:18" s="90" customFormat="1" x14ac:dyDescent="0.2">
      <c r="A46" s="103"/>
      <c r="B46" s="104"/>
      <c r="C46" s="103">
        <v>51036</v>
      </c>
      <c r="D46" s="118" t="s">
        <v>155</v>
      </c>
      <c r="E46" s="122">
        <v>372.84812641000002</v>
      </c>
      <c r="F46" s="122">
        <v>0</v>
      </c>
      <c r="G46" s="122"/>
      <c r="H46" s="122">
        <v>5</v>
      </c>
      <c r="I46" s="122"/>
      <c r="J46" s="122">
        <v>0</v>
      </c>
      <c r="K46" s="122"/>
      <c r="L46" s="122">
        <v>200</v>
      </c>
      <c r="M46" s="122"/>
      <c r="N46" s="122">
        <v>0</v>
      </c>
      <c r="O46" s="122"/>
      <c r="P46" s="123">
        <v>577.84812641000008</v>
      </c>
      <c r="Q46" s="123"/>
      <c r="R46" s="122">
        <v>0</v>
      </c>
    </row>
    <row r="47" spans="1:18" s="90" customFormat="1" ht="24" x14ac:dyDescent="0.2">
      <c r="A47" s="103"/>
      <c r="B47" s="104"/>
      <c r="C47" s="103">
        <v>55107</v>
      </c>
      <c r="D47" s="118" t="s">
        <v>238</v>
      </c>
      <c r="E47" s="122">
        <v>15</v>
      </c>
      <c r="F47" s="122">
        <v>0</v>
      </c>
      <c r="G47" s="122"/>
      <c r="H47" s="122">
        <v>0</v>
      </c>
      <c r="I47" s="122"/>
      <c r="J47" s="122">
        <v>0</v>
      </c>
      <c r="K47" s="122"/>
      <c r="L47" s="122">
        <v>0</v>
      </c>
      <c r="M47" s="122"/>
      <c r="N47" s="122">
        <v>0</v>
      </c>
      <c r="O47" s="122"/>
      <c r="P47" s="123">
        <v>15</v>
      </c>
      <c r="Q47" s="123"/>
      <c r="R47" s="122">
        <v>0</v>
      </c>
    </row>
    <row r="48" spans="1:18" s="90" customFormat="1" x14ac:dyDescent="0.2">
      <c r="A48" s="110"/>
      <c r="B48" s="111" t="s">
        <v>120</v>
      </c>
      <c r="C48" s="110"/>
      <c r="D48" s="117"/>
      <c r="E48" s="120">
        <v>0</v>
      </c>
      <c r="F48" s="120">
        <v>0</v>
      </c>
      <c r="G48" s="120"/>
      <c r="H48" s="120">
        <v>55</v>
      </c>
      <c r="I48" s="120"/>
      <c r="J48" s="120">
        <v>0</v>
      </c>
      <c r="K48" s="120"/>
      <c r="L48" s="120">
        <v>0</v>
      </c>
      <c r="M48" s="120"/>
      <c r="N48" s="120">
        <v>0</v>
      </c>
      <c r="O48" s="120"/>
      <c r="P48" s="121">
        <v>55</v>
      </c>
      <c r="Q48" s="121"/>
      <c r="R48" s="120">
        <v>25</v>
      </c>
    </row>
    <row r="49" spans="1:18" s="112" customFormat="1" x14ac:dyDescent="0.2">
      <c r="A49" s="110"/>
      <c r="B49" s="111"/>
      <c r="C49" s="110" t="s">
        <v>135</v>
      </c>
      <c r="D49" s="117"/>
      <c r="E49" s="120">
        <v>0</v>
      </c>
      <c r="F49" s="120">
        <v>0</v>
      </c>
      <c r="G49" s="120"/>
      <c r="H49" s="120">
        <v>30</v>
      </c>
      <c r="I49" s="120"/>
      <c r="J49" s="120">
        <v>0</v>
      </c>
      <c r="K49" s="120"/>
      <c r="L49" s="120">
        <v>0</v>
      </c>
      <c r="M49" s="120"/>
      <c r="N49" s="120">
        <v>0</v>
      </c>
      <c r="O49" s="120"/>
      <c r="P49" s="121">
        <v>30</v>
      </c>
      <c r="Q49" s="121"/>
      <c r="R49" s="120">
        <v>0</v>
      </c>
    </row>
    <row r="50" spans="1:18" s="90" customFormat="1" ht="24" x14ac:dyDescent="0.2">
      <c r="A50" s="103"/>
      <c r="B50" s="104"/>
      <c r="C50" s="103">
        <v>53109</v>
      </c>
      <c r="D50" s="118" t="s">
        <v>196</v>
      </c>
      <c r="E50" s="122">
        <v>0</v>
      </c>
      <c r="F50" s="122">
        <v>0</v>
      </c>
      <c r="G50" s="122"/>
      <c r="H50" s="122">
        <v>30</v>
      </c>
      <c r="I50" s="122"/>
      <c r="J50" s="122">
        <v>0</v>
      </c>
      <c r="K50" s="122"/>
      <c r="L50" s="122">
        <v>0</v>
      </c>
      <c r="M50" s="122"/>
      <c r="N50" s="122">
        <v>0</v>
      </c>
      <c r="O50" s="122"/>
      <c r="P50" s="123">
        <v>30</v>
      </c>
      <c r="Q50" s="123"/>
      <c r="R50" s="122">
        <v>0</v>
      </c>
    </row>
    <row r="51" spans="1:18" s="112" customFormat="1" x14ac:dyDescent="0.2">
      <c r="A51" s="110"/>
      <c r="B51" s="111"/>
      <c r="C51" s="110" t="s">
        <v>131</v>
      </c>
      <c r="D51" s="117"/>
      <c r="E51" s="120">
        <v>0</v>
      </c>
      <c r="F51" s="120">
        <v>0</v>
      </c>
      <c r="G51" s="120"/>
      <c r="H51" s="120">
        <v>25</v>
      </c>
      <c r="I51" s="120"/>
      <c r="J51" s="120">
        <v>0</v>
      </c>
      <c r="K51" s="120"/>
      <c r="L51" s="120">
        <v>0</v>
      </c>
      <c r="M51" s="120"/>
      <c r="N51" s="120">
        <v>0</v>
      </c>
      <c r="O51" s="120"/>
      <c r="P51" s="121">
        <v>25</v>
      </c>
      <c r="Q51" s="121"/>
      <c r="R51" s="120">
        <v>25</v>
      </c>
    </row>
    <row r="52" spans="1:18" s="90" customFormat="1" ht="24" x14ac:dyDescent="0.2">
      <c r="A52" s="103"/>
      <c r="B52" s="104"/>
      <c r="C52" s="103">
        <v>55078</v>
      </c>
      <c r="D52" s="118" t="s">
        <v>192</v>
      </c>
      <c r="E52" s="122">
        <v>0</v>
      </c>
      <c r="F52" s="122">
        <v>0</v>
      </c>
      <c r="G52" s="122"/>
      <c r="H52" s="122">
        <v>25</v>
      </c>
      <c r="I52" s="122"/>
      <c r="J52" s="122">
        <v>0</v>
      </c>
      <c r="K52" s="122"/>
      <c r="L52" s="122">
        <v>0</v>
      </c>
      <c r="M52" s="122"/>
      <c r="N52" s="122">
        <v>0</v>
      </c>
      <c r="O52" s="122"/>
      <c r="P52" s="123">
        <v>25</v>
      </c>
      <c r="Q52" s="123"/>
      <c r="R52" s="122">
        <v>25</v>
      </c>
    </row>
    <row r="53" spans="1:18" s="112" customFormat="1" x14ac:dyDescent="0.2">
      <c r="A53" s="110"/>
      <c r="B53" s="111" t="s">
        <v>18</v>
      </c>
      <c r="C53" s="110"/>
      <c r="D53" s="117"/>
      <c r="E53" s="120">
        <v>463.71713582000001</v>
      </c>
      <c r="F53" s="120">
        <v>273</v>
      </c>
      <c r="G53" s="120"/>
      <c r="H53" s="120">
        <v>0</v>
      </c>
      <c r="I53" s="120"/>
      <c r="J53" s="120">
        <v>0</v>
      </c>
      <c r="K53" s="120"/>
      <c r="L53" s="120">
        <v>108</v>
      </c>
      <c r="M53" s="120"/>
      <c r="N53" s="120">
        <v>0</v>
      </c>
      <c r="O53" s="120"/>
      <c r="P53" s="121">
        <v>844.71713582000007</v>
      </c>
      <c r="Q53" s="121"/>
      <c r="R53" s="120">
        <v>199.71713582000001</v>
      </c>
    </row>
    <row r="54" spans="1:18" s="90" customFormat="1" x14ac:dyDescent="0.2">
      <c r="A54" s="110"/>
      <c r="B54" s="111"/>
      <c r="C54" s="110" t="s">
        <v>112</v>
      </c>
      <c r="D54" s="117"/>
      <c r="E54" s="120">
        <v>0</v>
      </c>
      <c r="F54" s="120">
        <v>93</v>
      </c>
      <c r="G54" s="120"/>
      <c r="H54" s="120">
        <v>0</v>
      </c>
      <c r="I54" s="120"/>
      <c r="J54" s="120">
        <v>0</v>
      </c>
      <c r="K54" s="120"/>
      <c r="L54" s="120">
        <v>0</v>
      </c>
      <c r="M54" s="120"/>
      <c r="N54" s="120">
        <v>0</v>
      </c>
      <c r="O54" s="120"/>
      <c r="P54" s="121">
        <v>93</v>
      </c>
      <c r="Q54" s="121"/>
      <c r="R54" s="120">
        <v>0</v>
      </c>
    </row>
    <row r="55" spans="1:18" s="90" customFormat="1" x14ac:dyDescent="0.2">
      <c r="A55" s="103"/>
      <c r="B55" s="104"/>
      <c r="C55" s="103">
        <v>51012</v>
      </c>
      <c r="D55" s="118" t="s">
        <v>156</v>
      </c>
      <c r="E55" s="122">
        <v>0</v>
      </c>
      <c r="F55" s="122">
        <v>93</v>
      </c>
      <c r="G55" s="122"/>
      <c r="H55" s="122">
        <v>0</v>
      </c>
      <c r="I55" s="122"/>
      <c r="J55" s="122">
        <v>0</v>
      </c>
      <c r="K55" s="122"/>
      <c r="L55" s="122">
        <v>0</v>
      </c>
      <c r="M55" s="122"/>
      <c r="N55" s="122">
        <v>0</v>
      </c>
      <c r="O55" s="122"/>
      <c r="P55" s="123">
        <v>93</v>
      </c>
      <c r="Q55" s="123"/>
      <c r="R55" s="122">
        <v>0</v>
      </c>
    </row>
    <row r="56" spans="1:18" s="90" customFormat="1" x14ac:dyDescent="0.2">
      <c r="A56" s="110"/>
      <c r="B56" s="111"/>
      <c r="C56" s="110" t="s">
        <v>114</v>
      </c>
      <c r="D56" s="117"/>
      <c r="E56" s="120">
        <v>0</v>
      </c>
      <c r="F56" s="120">
        <v>100</v>
      </c>
      <c r="G56" s="120"/>
      <c r="H56" s="120">
        <v>0</v>
      </c>
      <c r="I56" s="120"/>
      <c r="J56" s="120">
        <v>0</v>
      </c>
      <c r="K56" s="120"/>
      <c r="L56" s="120">
        <v>0</v>
      </c>
      <c r="M56" s="120"/>
      <c r="N56" s="120">
        <v>0</v>
      </c>
      <c r="O56" s="120"/>
      <c r="P56" s="121">
        <v>100</v>
      </c>
      <c r="Q56" s="121"/>
      <c r="R56" s="120">
        <v>100</v>
      </c>
    </row>
    <row r="57" spans="1:18" s="90" customFormat="1" ht="24" x14ac:dyDescent="0.2">
      <c r="A57" s="103"/>
      <c r="B57" s="104"/>
      <c r="C57" s="103">
        <v>53161</v>
      </c>
      <c r="D57" s="118" t="s">
        <v>197</v>
      </c>
      <c r="E57" s="122">
        <v>0</v>
      </c>
      <c r="F57" s="122">
        <v>100</v>
      </c>
      <c r="G57" s="122"/>
      <c r="H57" s="122">
        <v>0</v>
      </c>
      <c r="I57" s="122"/>
      <c r="J57" s="122">
        <v>0</v>
      </c>
      <c r="K57" s="122"/>
      <c r="L57" s="122">
        <v>0</v>
      </c>
      <c r="M57" s="122"/>
      <c r="N57" s="122">
        <v>0</v>
      </c>
      <c r="O57" s="122"/>
      <c r="P57" s="123">
        <v>100</v>
      </c>
      <c r="Q57" s="123"/>
      <c r="R57" s="122">
        <v>100</v>
      </c>
    </row>
    <row r="58" spans="1:18" s="112" customFormat="1" x14ac:dyDescent="0.2">
      <c r="A58" s="110"/>
      <c r="B58" s="111"/>
      <c r="C58" s="110" t="s">
        <v>115</v>
      </c>
      <c r="D58" s="117"/>
      <c r="E58" s="120">
        <v>19.717135819999999</v>
      </c>
      <c r="F58" s="120">
        <v>80</v>
      </c>
      <c r="G58" s="120"/>
      <c r="H58" s="120">
        <v>0</v>
      </c>
      <c r="I58" s="120"/>
      <c r="J58" s="120">
        <v>0</v>
      </c>
      <c r="K58" s="120"/>
      <c r="L58" s="120">
        <v>0</v>
      </c>
      <c r="M58" s="120"/>
      <c r="N58" s="120">
        <v>0</v>
      </c>
      <c r="O58" s="120"/>
      <c r="P58" s="121">
        <v>99.717135819999996</v>
      </c>
      <c r="Q58" s="121"/>
      <c r="R58" s="120">
        <v>99.717135819999996</v>
      </c>
    </row>
    <row r="59" spans="1:18" s="90" customFormat="1" ht="24" x14ac:dyDescent="0.2">
      <c r="A59" s="103"/>
      <c r="B59" s="104"/>
      <c r="C59" s="103">
        <v>42007</v>
      </c>
      <c r="D59" s="118" t="s">
        <v>198</v>
      </c>
      <c r="E59" s="122">
        <v>19.717135819999999</v>
      </c>
      <c r="F59" s="122">
        <v>80</v>
      </c>
      <c r="G59" s="122"/>
      <c r="H59" s="122">
        <v>0</v>
      </c>
      <c r="I59" s="122"/>
      <c r="J59" s="122">
        <v>0</v>
      </c>
      <c r="K59" s="122"/>
      <c r="L59" s="122">
        <v>0</v>
      </c>
      <c r="M59" s="122"/>
      <c r="N59" s="122">
        <v>0</v>
      </c>
      <c r="O59" s="122"/>
      <c r="P59" s="123">
        <v>99.717135819999996</v>
      </c>
      <c r="Q59" s="123"/>
      <c r="R59" s="122">
        <v>99.717135819999996</v>
      </c>
    </row>
    <row r="60" spans="1:18" s="112" customFormat="1" x14ac:dyDescent="0.2">
      <c r="A60" s="110"/>
      <c r="B60" s="111"/>
      <c r="C60" s="110" t="s">
        <v>129</v>
      </c>
      <c r="D60" s="117"/>
      <c r="E60" s="120">
        <v>283</v>
      </c>
      <c r="F60" s="120">
        <v>0</v>
      </c>
      <c r="G60" s="120"/>
      <c r="H60" s="120">
        <v>0</v>
      </c>
      <c r="I60" s="120"/>
      <c r="J60" s="120">
        <v>0</v>
      </c>
      <c r="K60" s="120"/>
      <c r="L60" s="120">
        <v>108</v>
      </c>
      <c r="M60" s="120"/>
      <c r="N60" s="120">
        <v>0</v>
      </c>
      <c r="O60" s="120"/>
      <c r="P60" s="121">
        <v>391</v>
      </c>
      <c r="Q60" s="121"/>
      <c r="R60" s="120">
        <v>0</v>
      </c>
    </row>
    <row r="61" spans="1:18" s="90" customFormat="1" ht="36" x14ac:dyDescent="0.2">
      <c r="A61" s="103"/>
      <c r="B61" s="104"/>
      <c r="C61" s="103">
        <v>48025</v>
      </c>
      <c r="D61" s="118" t="s">
        <v>239</v>
      </c>
      <c r="E61" s="122">
        <v>121</v>
      </c>
      <c r="F61" s="122">
        <v>0</v>
      </c>
      <c r="G61" s="122"/>
      <c r="H61" s="122">
        <v>0</v>
      </c>
      <c r="I61" s="122"/>
      <c r="J61" s="122">
        <v>0</v>
      </c>
      <c r="K61" s="122"/>
      <c r="L61" s="122">
        <v>0</v>
      </c>
      <c r="M61" s="122"/>
      <c r="N61" s="122">
        <v>0</v>
      </c>
      <c r="O61" s="122"/>
      <c r="P61" s="123">
        <v>121</v>
      </c>
      <c r="Q61" s="123"/>
      <c r="R61" s="122">
        <v>0</v>
      </c>
    </row>
    <row r="62" spans="1:18" s="90" customFormat="1" ht="23.25" customHeight="1" x14ac:dyDescent="0.2">
      <c r="A62" s="103"/>
      <c r="B62" s="104"/>
      <c r="C62" s="103">
        <v>53271</v>
      </c>
      <c r="D62" s="118" t="s">
        <v>199</v>
      </c>
      <c r="E62" s="122">
        <v>162</v>
      </c>
      <c r="F62" s="122">
        <v>0</v>
      </c>
      <c r="G62" s="122"/>
      <c r="H62" s="122">
        <v>0</v>
      </c>
      <c r="I62" s="122"/>
      <c r="J62" s="122">
        <v>0</v>
      </c>
      <c r="K62" s="122"/>
      <c r="L62" s="122">
        <v>108</v>
      </c>
      <c r="M62" s="122"/>
      <c r="N62" s="122">
        <v>0</v>
      </c>
      <c r="O62" s="122"/>
      <c r="P62" s="123">
        <v>270</v>
      </c>
      <c r="Q62" s="123"/>
      <c r="R62" s="122">
        <v>0</v>
      </c>
    </row>
    <row r="63" spans="1:18" s="90" customFormat="1" x14ac:dyDescent="0.2">
      <c r="A63" s="110"/>
      <c r="B63" s="111"/>
      <c r="C63" s="110" t="s">
        <v>130</v>
      </c>
      <c r="D63" s="117"/>
      <c r="E63" s="120">
        <v>161</v>
      </c>
      <c r="F63" s="120">
        <v>0</v>
      </c>
      <c r="G63" s="120"/>
      <c r="H63" s="120">
        <v>0</v>
      </c>
      <c r="I63" s="120"/>
      <c r="J63" s="120">
        <v>0</v>
      </c>
      <c r="K63" s="120"/>
      <c r="L63" s="120">
        <v>0</v>
      </c>
      <c r="M63" s="120"/>
      <c r="N63" s="120">
        <v>0</v>
      </c>
      <c r="O63" s="120"/>
      <c r="P63" s="121">
        <v>161</v>
      </c>
      <c r="Q63" s="121"/>
      <c r="R63" s="120">
        <v>0</v>
      </c>
    </row>
    <row r="64" spans="1:18" s="90" customFormat="1" x14ac:dyDescent="0.2">
      <c r="A64" s="103"/>
      <c r="B64" s="104"/>
      <c r="C64" s="103">
        <v>52045</v>
      </c>
      <c r="D64" s="118" t="s">
        <v>157</v>
      </c>
      <c r="E64" s="122">
        <v>161</v>
      </c>
      <c r="F64" s="122">
        <v>0</v>
      </c>
      <c r="G64" s="122"/>
      <c r="H64" s="122">
        <v>0</v>
      </c>
      <c r="I64" s="122"/>
      <c r="J64" s="122">
        <v>0</v>
      </c>
      <c r="K64" s="122"/>
      <c r="L64" s="122">
        <v>0</v>
      </c>
      <c r="M64" s="122"/>
      <c r="N64" s="122">
        <v>0</v>
      </c>
      <c r="O64" s="122"/>
      <c r="P64" s="123">
        <v>161</v>
      </c>
      <c r="Q64" s="123"/>
      <c r="R64" s="122">
        <v>0</v>
      </c>
    </row>
    <row r="65" spans="1:18" s="112" customFormat="1" x14ac:dyDescent="0.2">
      <c r="A65" s="110" t="s">
        <v>125</v>
      </c>
      <c r="B65" s="111"/>
      <c r="C65" s="110"/>
      <c r="D65" s="117"/>
      <c r="E65" s="120">
        <v>1772.90960855</v>
      </c>
      <c r="F65" s="120">
        <v>36.1</v>
      </c>
      <c r="G65" s="120"/>
      <c r="H65" s="120">
        <v>0</v>
      </c>
      <c r="I65" s="120"/>
      <c r="J65" s="120">
        <v>0</v>
      </c>
      <c r="K65" s="120"/>
      <c r="L65" s="120">
        <v>291.93</v>
      </c>
      <c r="M65" s="120"/>
      <c r="N65" s="120">
        <v>6</v>
      </c>
      <c r="O65" s="120"/>
      <c r="P65" s="121">
        <v>2106.9396085499998</v>
      </c>
      <c r="Q65" s="121"/>
      <c r="R65" s="120">
        <v>447.22450716071199</v>
      </c>
    </row>
    <row r="66" spans="1:18" s="90" customFormat="1" x14ac:dyDescent="0.2">
      <c r="A66" s="110"/>
      <c r="B66" s="111" t="s">
        <v>141</v>
      </c>
      <c r="C66" s="110"/>
      <c r="D66" s="117"/>
      <c r="E66" s="120">
        <v>1617.0096085499999</v>
      </c>
      <c r="F66" s="120">
        <v>0</v>
      </c>
      <c r="G66" s="120"/>
      <c r="H66" s="120">
        <v>0</v>
      </c>
      <c r="I66" s="120"/>
      <c r="J66" s="120">
        <v>0</v>
      </c>
      <c r="K66" s="120"/>
      <c r="L66" s="120">
        <v>270.93</v>
      </c>
      <c r="M66" s="120"/>
      <c r="N66" s="120">
        <v>0</v>
      </c>
      <c r="O66" s="120"/>
      <c r="P66" s="121">
        <v>1887.9</v>
      </c>
      <c r="Q66" s="121"/>
      <c r="R66" s="120">
        <v>229.22450716071199</v>
      </c>
    </row>
    <row r="67" spans="1:18" s="112" customFormat="1" x14ac:dyDescent="0.2">
      <c r="A67" s="110"/>
      <c r="B67" s="111"/>
      <c r="C67" s="110" t="s">
        <v>135</v>
      </c>
      <c r="D67" s="117"/>
      <c r="E67" s="120">
        <v>743.59034755000005</v>
      </c>
      <c r="F67" s="120">
        <v>0</v>
      </c>
      <c r="G67" s="120"/>
      <c r="H67" s="120">
        <v>0</v>
      </c>
      <c r="I67" s="120"/>
      <c r="J67" s="120">
        <v>0</v>
      </c>
      <c r="K67" s="120"/>
      <c r="L67" s="120">
        <v>70.930000000000007</v>
      </c>
      <c r="M67" s="120"/>
      <c r="N67" s="120">
        <v>0</v>
      </c>
      <c r="O67" s="120"/>
      <c r="P67" s="121">
        <v>814.52034755</v>
      </c>
      <c r="Q67" s="121"/>
      <c r="R67" s="120">
        <v>0</v>
      </c>
    </row>
    <row r="68" spans="1:18" s="90" customFormat="1" ht="24" x14ac:dyDescent="0.2">
      <c r="A68" s="103"/>
      <c r="B68" s="104"/>
      <c r="C68" s="103">
        <v>53049</v>
      </c>
      <c r="D68" s="118" t="s">
        <v>200</v>
      </c>
      <c r="E68" s="122">
        <v>191.18187728000001</v>
      </c>
      <c r="F68" s="122">
        <v>0</v>
      </c>
      <c r="G68" s="122"/>
      <c r="H68" s="122">
        <v>0</v>
      </c>
      <c r="I68" s="122"/>
      <c r="J68" s="122">
        <v>0</v>
      </c>
      <c r="K68" s="122"/>
      <c r="L68" s="122">
        <v>0</v>
      </c>
      <c r="M68" s="122"/>
      <c r="N68" s="122">
        <v>0</v>
      </c>
      <c r="O68" s="122"/>
      <c r="P68" s="123">
        <v>191.18187728000001</v>
      </c>
      <c r="Q68" s="123"/>
      <c r="R68" s="122">
        <v>0</v>
      </c>
    </row>
    <row r="69" spans="1:18" s="90" customFormat="1" ht="24" x14ac:dyDescent="0.2">
      <c r="A69" s="103"/>
      <c r="B69" s="104"/>
      <c r="C69" s="103">
        <v>53050</v>
      </c>
      <c r="D69" s="118" t="s">
        <v>201</v>
      </c>
      <c r="E69" s="122">
        <v>200.52419981</v>
      </c>
      <c r="F69" s="122">
        <v>0</v>
      </c>
      <c r="G69" s="122"/>
      <c r="H69" s="122">
        <v>0</v>
      </c>
      <c r="I69" s="122"/>
      <c r="J69" s="122">
        <v>0</v>
      </c>
      <c r="K69" s="122"/>
      <c r="L69" s="122">
        <v>0</v>
      </c>
      <c r="M69" s="122"/>
      <c r="N69" s="122">
        <v>0</v>
      </c>
      <c r="O69" s="122"/>
      <c r="P69" s="123">
        <v>200.52419981</v>
      </c>
      <c r="Q69" s="123"/>
      <c r="R69" s="122">
        <v>0</v>
      </c>
    </row>
    <row r="70" spans="1:18" s="90" customFormat="1" ht="24" x14ac:dyDescent="0.2">
      <c r="A70" s="103"/>
      <c r="B70" s="104"/>
      <c r="C70" s="103">
        <v>53052</v>
      </c>
      <c r="D70" s="118" t="s">
        <v>202</v>
      </c>
      <c r="E70" s="122">
        <v>153.98394407999999</v>
      </c>
      <c r="F70" s="122">
        <v>0</v>
      </c>
      <c r="G70" s="122"/>
      <c r="H70" s="122">
        <v>0</v>
      </c>
      <c r="I70" s="122"/>
      <c r="J70" s="122">
        <v>0</v>
      </c>
      <c r="K70" s="122"/>
      <c r="L70" s="122">
        <v>70.930000000000007</v>
      </c>
      <c r="M70" s="122"/>
      <c r="N70" s="122">
        <v>0</v>
      </c>
      <c r="O70" s="122"/>
      <c r="P70" s="123">
        <v>224.91394407999999</v>
      </c>
      <c r="Q70" s="123"/>
      <c r="R70" s="122">
        <v>0</v>
      </c>
    </row>
    <row r="71" spans="1:18" s="90" customFormat="1" ht="24" x14ac:dyDescent="0.2">
      <c r="A71" s="103"/>
      <c r="B71" s="104"/>
      <c r="C71" s="103">
        <v>53053</v>
      </c>
      <c r="D71" s="118" t="s">
        <v>203</v>
      </c>
      <c r="E71" s="122">
        <v>197.90032638</v>
      </c>
      <c r="F71" s="122">
        <v>0</v>
      </c>
      <c r="G71" s="122"/>
      <c r="H71" s="122">
        <v>0</v>
      </c>
      <c r="I71" s="122"/>
      <c r="J71" s="122">
        <v>0</v>
      </c>
      <c r="K71" s="122"/>
      <c r="L71" s="122">
        <v>0</v>
      </c>
      <c r="M71" s="122"/>
      <c r="N71" s="122">
        <v>0</v>
      </c>
      <c r="O71" s="122"/>
      <c r="P71" s="123">
        <v>197.90032638</v>
      </c>
      <c r="Q71" s="123"/>
      <c r="R71" s="122">
        <v>0</v>
      </c>
    </row>
    <row r="72" spans="1:18" s="90" customFormat="1" x14ac:dyDescent="0.2">
      <c r="A72" s="110"/>
      <c r="B72" s="111"/>
      <c r="C72" s="110" t="s">
        <v>112</v>
      </c>
      <c r="D72" s="117"/>
      <c r="E72" s="120">
        <v>146.11030578</v>
      </c>
      <c r="F72" s="120">
        <v>0</v>
      </c>
      <c r="G72" s="120"/>
      <c r="H72" s="120">
        <v>0</v>
      </c>
      <c r="I72" s="120"/>
      <c r="J72" s="120">
        <v>0</v>
      </c>
      <c r="K72" s="120"/>
      <c r="L72" s="120">
        <v>0</v>
      </c>
      <c r="M72" s="120"/>
      <c r="N72" s="120">
        <v>0</v>
      </c>
      <c r="O72" s="120"/>
      <c r="P72" s="121">
        <v>146.11030578</v>
      </c>
      <c r="Q72" s="121"/>
      <c r="R72" s="120">
        <v>9.7406870520000002</v>
      </c>
    </row>
    <row r="73" spans="1:18" s="90" customFormat="1" ht="24" x14ac:dyDescent="0.2">
      <c r="A73" s="103"/>
      <c r="B73" s="104"/>
      <c r="C73" s="103">
        <v>53060</v>
      </c>
      <c r="D73" s="118" t="s">
        <v>204</v>
      </c>
      <c r="E73" s="122">
        <v>146.11030578</v>
      </c>
      <c r="F73" s="122">
        <v>0</v>
      </c>
      <c r="G73" s="122"/>
      <c r="H73" s="122">
        <v>0</v>
      </c>
      <c r="I73" s="122"/>
      <c r="J73" s="122">
        <v>0</v>
      </c>
      <c r="K73" s="122"/>
      <c r="L73" s="122">
        <v>0</v>
      </c>
      <c r="M73" s="122"/>
      <c r="N73" s="122">
        <v>0</v>
      </c>
      <c r="O73" s="122"/>
      <c r="P73" s="123">
        <v>146.11030578</v>
      </c>
      <c r="Q73" s="123"/>
      <c r="R73" s="122">
        <v>9.7406870520000002</v>
      </c>
    </row>
    <row r="74" spans="1:18" s="90" customFormat="1" x14ac:dyDescent="0.2">
      <c r="A74" s="110"/>
      <c r="B74" s="111"/>
      <c r="C74" s="110" t="s">
        <v>113</v>
      </c>
      <c r="D74" s="117"/>
      <c r="E74" s="120">
        <v>151.51146437</v>
      </c>
      <c r="F74" s="120">
        <v>0</v>
      </c>
      <c r="G74" s="120"/>
      <c r="H74" s="120">
        <v>0</v>
      </c>
      <c r="I74" s="120"/>
      <c r="J74" s="120">
        <v>0</v>
      </c>
      <c r="K74" s="120"/>
      <c r="L74" s="120">
        <v>0</v>
      </c>
      <c r="M74" s="120"/>
      <c r="N74" s="120">
        <v>0</v>
      </c>
      <c r="O74" s="120"/>
      <c r="P74" s="121">
        <v>151.51146437</v>
      </c>
      <c r="Q74" s="121"/>
      <c r="R74" s="120">
        <v>0</v>
      </c>
    </row>
    <row r="75" spans="1:18" s="90" customFormat="1" ht="38.25" customHeight="1" x14ac:dyDescent="0.2">
      <c r="A75" s="103"/>
      <c r="B75" s="104"/>
      <c r="C75" s="103">
        <v>51033</v>
      </c>
      <c r="D75" s="118" t="s">
        <v>205</v>
      </c>
      <c r="E75" s="122">
        <v>151.51146437</v>
      </c>
      <c r="F75" s="122">
        <v>0</v>
      </c>
      <c r="G75" s="122"/>
      <c r="H75" s="122">
        <v>0</v>
      </c>
      <c r="I75" s="122"/>
      <c r="J75" s="122">
        <v>0</v>
      </c>
      <c r="K75" s="122"/>
      <c r="L75" s="122">
        <v>0</v>
      </c>
      <c r="M75" s="122"/>
      <c r="N75" s="122">
        <v>0</v>
      </c>
      <c r="O75" s="122"/>
      <c r="P75" s="123">
        <v>151.51146437</v>
      </c>
      <c r="Q75" s="123"/>
      <c r="R75" s="122">
        <v>0</v>
      </c>
    </row>
    <row r="76" spans="1:18" s="112" customFormat="1" x14ac:dyDescent="0.2">
      <c r="A76" s="110"/>
      <c r="B76" s="111"/>
      <c r="C76" s="110" t="s">
        <v>131</v>
      </c>
      <c r="D76" s="117"/>
      <c r="E76" s="120">
        <v>235.79749085</v>
      </c>
      <c r="F76" s="120">
        <v>0</v>
      </c>
      <c r="G76" s="120"/>
      <c r="H76" s="120">
        <v>0</v>
      </c>
      <c r="I76" s="120"/>
      <c r="J76" s="120">
        <v>0</v>
      </c>
      <c r="K76" s="120"/>
      <c r="L76" s="120">
        <v>0</v>
      </c>
      <c r="M76" s="120"/>
      <c r="N76" s="120">
        <v>0</v>
      </c>
      <c r="O76" s="120"/>
      <c r="P76" s="121">
        <v>235.8</v>
      </c>
      <c r="Q76" s="121"/>
      <c r="R76" s="120">
        <v>219.483820108712</v>
      </c>
    </row>
    <row r="77" spans="1:18" s="90" customFormat="1" ht="25.5" customHeight="1" x14ac:dyDescent="0.2">
      <c r="A77" s="103"/>
      <c r="B77" s="104"/>
      <c r="C77" s="103">
        <v>51384</v>
      </c>
      <c r="D77" s="118" t="s">
        <v>260</v>
      </c>
      <c r="E77" s="122">
        <v>95.012642639999996</v>
      </c>
      <c r="F77" s="122">
        <v>0</v>
      </c>
      <c r="G77" s="122"/>
      <c r="H77" s="122">
        <v>0</v>
      </c>
      <c r="I77" s="122"/>
      <c r="J77" s="122">
        <v>0</v>
      </c>
      <c r="K77" s="122"/>
      <c r="L77" s="122">
        <v>0</v>
      </c>
      <c r="M77" s="122"/>
      <c r="N77" s="122">
        <v>0</v>
      </c>
      <c r="O77" s="122"/>
      <c r="P77" s="123">
        <v>95</v>
      </c>
      <c r="Q77" s="123"/>
      <c r="R77" s="122">
        <v>78.698971898712003</v>
      </c>
    </row>
    <row r="78" spans="1:18" s="90" customFormat="1" ht="24" x14ac:dyDescent="0.2">
      <c r="A78" s="103"/>
      <c r="B78" s="104"/>
      <c r="C78" s="103">
        <v>52245</v>
      </c>
      <c r="D78" s="118" t="s">
        <v>206</v>
      </c>
      <c r="E78" s="122">
        <v>140.78484821000001</v>
      </c>
      <c r="F78" s="122">
        <v>0</v>
      </c>
      <c r="G78" s="122"/>
      <c r="H78" s="122">
        <v>0</v>
      </c>
      <c r="I78" s="122"/>
      <c r="J78" s="122">
        <v>0</v>
      </c>
      <c r="K78" s="122"/>
      <c r="L78" s="122">
        <v>0</v>
      </c>
      <c r="M78" s="122"/>
      <c r="N78" s="122">
        <v>0</v>
      </c>
      <c r="O78" s="122"/>
      <c r="P78" s="123">
        <v>140.80000000000001</v>
      </c>
      <c r="Q78" s="123"/>
      <c r="R78" s="122">
        <v>140.78484821000001</v>
      </c>
    </row>
    <row r="79" spans="1:18" s="90" customFormat="1" x14ac:dyDescent="0.2">
      <c r="A79" s="110"/>
      <c r="B79" s="111"/>
      <c r="C79" s="110" t="s">
        <v>115</v>
      </c>
      <c r="D79" s="117"/>
      <c r="E79" s="120">
        <v>140</v>
      </c>
      <c r="F79" s="120">
        <v>0</v>
      </c>
      <c r="G79" s="120"/>
      <c r="H79" s="120">
        <v>0</v>
      </c>
      <c r="I79" s="120"/>
      <c r="J79" s="120">
        <v>0</v>
      </c>
      <c r="K79" s="120"/>
      <c r="L79" s="120">
        <v>0</v>
      </c>
      <c r="M79" s="120"/>
      <c r="N79" s="120">
        <v>0</v>
      </c>
      <c r="O79" s="120"/>
      <c r="P79" s="121">
        <v>140</v>
      </c>
      <c r="Q79" s="121"/>
      <c r="R79" s="120">
        <v>0</v>
      </c>
    </row>
    <row r="80" spans="1:18" s="90" customFormat="1" ht="24" x14ac:dyDescent="0.2">
      <c r="A80" s="103"/>
      <c r="B80" s="104"/>
      <c r="C80" s="103">
        <v>50050</v>
      </c>
      <c r="D80" s="118" t="s">
        <v>240</v>
      </c>
      <c r="E80" s="122">
        <v>140</v>
      </c>
      <c r="F80" s="122">
        <v>0</v>
      </c>
      <c r="G80" s="122"/>
      <c r="H80" s="122">
        <v>0</v>
      </c>
      <c r="I80" s="122"/>
      <c r="J80" s="122">
        <v>0</v>
      </c>
      <c r="K80" s="122"/>
      <c r="L80" s="122">
        <v>0</v>
      </c>
      <c r="M80" s="122"/>
      <c r="N80" s="122">
        <v>0</v>
      </c>
      <c r="O80" s="122"/>
      <c r="P80" s="123">
        <v>140</v>
      </c>
      <c r="Q80" s="123"/>
      <c r="R80" s="122">
        <v>0</v>
      </c>
    </row>
    <row r="81" spans="1:18" s="90" customFormat="1" x14ac:dyDescent="0.2">
      <c r="A81" s="110"/>
      <c r="B81" s="111"/>
      <c r="C81" s="110" t="s">
        <v>129</v>
      </c>
      <c r="D81" s="117"/>
      <c r="E81" s="120">
        <v>200</v>
      </c>
      <c r="F81" s="120">
        <v>0</v>
      </c>
      <c r="G81" s="120"/>
      <c r="H81" s="120">
        <v>0</v>
      </c>
      <c r="I81" s="120"/>
      <c r="J81" s="120">
        <v>0</v>
      </c>
      <c r="K81" s="120"/>
      <c r="L81" s="120">
        <v>200</v>
      </c>
      <c r="M81" s="120"/>
      <c r="N81" s="120">
        <v>0</v>
      </c>
      <c r="O81" s="120"/>
      <c r="P81" s="121">
        <v>400</v>
      </c>
      <c r="Q81" s="121"/>
      <c r="R81" s="120">
        <v>0</v>
      </c>
    </row>
    <row r="82" spans="1:18" s="90" customFormat="1" ht="24" x14ac:dyDescent="0.2">
      <c r="A82" s="103"/>
      <c r="B82" s="104"/>
      <c r="C82" s="103">
        <v>51401</v>
      </c>
      <c r="D82" s="118" t="s">
        <v>207</v>
      </c>
      <c r="E82" s="122">
        <v>200</v>
      </c>
      <c r="F82" s="122">
        <v>0</v>
      </c>
      <c r="G82" s="122"/>
      <c r="H82" s="122">
        <v>0</v>
      </c>
      <c r="I82" s="122"/>
      <c r="J82" s="122">
        <v>0</v>
      </c>
      <c r="K82" s="122"/>
      <c r="L82" s="122">
        <v>200</v>
      </c>
      <c r="M82" s="122"/>
      <c r="N82" s="122">
        <v>0</v>
      </c>
      <c r="O82" s="122"/>
      <c r="P82" s="123">
        <v>400</v>
      </c>
      <c r="Q82" s="123"/>
      <c r="R82" s="122">
        <v>0</v>
      </c>
    </row>
    <row r="83" spans="1:18" s="90" customFormat="1" x14ac:dyDescent="0.2">
      <c r="A83" s="110"/>
      <c r="B83" s="111" t="s">
        <v>121</v>
      </c>
      <c r="C83" s="110"/>
      <c r="D83" s="117"/>
      <c r="E83" s="120">
        <v>155.9</v>
      </c>
      <c r="F83" s="120">
        <v>36.1</v>
      </c>
      <c r="G83" s="120"/>
      <c r="H83" s="120">
        <v>0</v>
      </c>
      <c r="I83" s="120"/>
      <c r="J83" s="120">
        <v>0</v>
      </c>
      <c r="K83" s="120"/>
      <c r="L83" s="120">
        <v>21</v>
      </c>
      <c r="M83" s="120"/>
      <c r="N83" s="120">
        <v>6</v>
      </c>
      <c r="O83" s="120"/>
      <c r="P83" s="121">
        <v>219</v>
      </c>
      <c r="Q83" s="121"/>
      <c r="R83" s="120">
        <v>218</v>
      </c>
    </row>
    <row r="84" spans="1:18" s="112" customFormat="1" x14ac:dyDescent="0.2">
      <c r="A84" s="110"/>
      <c r="B84" s="111"/>
      <c r="C84" s="110" t="s">
        <v>131</v>
      </c>
      <c r="D84" s="117"/>
      <c r="E84" s="120">
        <v>109.5</v>
      </c>
      <c r="F84" s="120">
        <v>9.5</v>
      </c>
      <c r="G84" s="120"/>
      <c r="H84" s="120">
        <v>0</v>
      </c>
      <c r="I84" s="120"/>
      <c r="J84" s="120">
        <v>0</v>
      </c>
      <c r="K84" s="120"/>
      <c r="L84" s="120">
        <v>21</v>
      </c>
      <c r="M84" s="120"/>
      <c r="N84" s="120">
        <v>5</v>
      </c>
      <c r="O84" s="120"/>
      <c r="P84" s="121">
        <v>145</v>
      </c>
      <c r="Q84" s="121"/>
      <c r="R84" s="120">
        <v>145</v>
      </c>
    </row>
    <row r="85" spans="1:18" s="90" customFormat="1" x14ac:dyDescent="0.2">
      <c r="A85" s="103"/>
      <c r="B85" s="104"/>
      <c r="C85" s="103">
        <v>54228</v>
      </c>
      <c r="D85" s="118" t="s">
        <v>158</v>
      </c>
      <c r="E85" s="122">
        <v>100</v>
      </c>
      <c r="F85" s="122">
        <v>0</v>
      </c>
      <c r="G85" s="122"/>
      <c r="H85" s="122">
        <v>0</v>
      </c>
      <c r="I85" s="122"/>
      <c r="J85" s="122">
        <v>0</v>
      </c>
      <c r="K85" s="122"/>
      <c r="L85" s="122">
        <v>0</v>
      </c>
      <c r="M85" s="122"/>
      <c r="N85" s="122">
        <v>0</v>
      </c>
      <c r="O85" s="122"/>
      <c r="P85" s="123">
        <v>100</v>
      </c>
      <c r="Q85" s="123"/>
      <c r="R85" s="122">
        <v>100</v>
      </c>
    </row>
    <row r="86" spans="1:18" s="90" customFormat="1" ht="24" x14ac:dyDescent="0.2">
      <c r="A86" s="103"/>
      <c r="B86" s="104"/>
      <c r="C86" s="103">
        <v>55007</v>
      </c>
      <c r="D86" s="118" t="s">
        <v>208</v>
      </c>
      <c r="E86" s="122">
        <v>9.5</v>
      </c>
      <c r="F86" s="122">
        <v>9.5</v>
      </c>
      <c r="G86" s="122"/>
      <c r="H86" s="122">
        <v>0</v>
      </c>
      <c r="I86" s="122"/>
      <c r="J86" s="122">
        <v>0</v>
      </c>
      <c r="K86" s="122"/>
      <c r="L86" s="122">
        <v>21</v>
      </c>
      <c r="M86" s="122"/>
      <c r="N86" s="122">
        <v>0</v>
      </c>
      <c r="O86" s="122"/>
      <c r="P86" s="123">
        <v>40</v>
      </c>
      <c r="Q86" s="123"/>
      <c r="R86" s="122">
        <v>40</v>
      </c>
    </row>
    <row r="87" spans="1:18" s="90" customFormat="1" ht="24" x14ac:dyDescent="0.2">
      <c r="A87" s="103"/>
      <c r="B87" s="104"/>
      <c r="C87" s="103">
        <v>55023</v>
      </c>
      <c r="D87" s="118" t="s">
        <v>209</v>
      </c>
      <c r="E87" s="122">
        <v>0</v>
      </c>
      <c r="F87" s="122">
        <v>0</v>
      </c>
      <c r="G87" s="122"/>
      <c r="H87" s="122">
        <v>0</v>
      </c>
      <c r="I87" s="122"/>
      <c r="J87" s="122">
        <v>0</v>
      </c>
      <c r="K87" s="122"/>
      <c r="L87" s="122">
        <v>0</v>
      </c>
      <c r="M87" s="122"/>
      <c r="N87" s="122">
        <v>5</v>
      </c>
      <c r="O87" s="122"/>
      <c r="P87" s="123">
        <v>5</v>
      </c>
      <c r="Q87" s="123"/>
      <c r="R87" s="122">
        <v>5</v>
      </c>
    </row>
    <row r="88" spans="1:18" s="112" customFormat="1" x14ac:dyDescent="0.2">
      <c r="A88" s="110"/>
      <c r="B88" s="111"/>
      <c r="C88" s="110" t="s">
        <v>116</v>
      </c>
      <c r="D88" s="117"/>
      <c r="E88" s="120">
        <v>46.4</v>
      </c>
      <c r="F88" s="120">
        <v>26.6</v>
      </c>
      <c r="G88" s="120"/>
      <c r="H88" s="120">
        <v>0</v>
      </c>
      <c r="I88" s="120"/>
      <c r="J88" s="120">
        <v>0</v>
      </c>
      <c r="K88" s="120"/>
      <c r="L88" s="120">
        <v>0</v>
      </c>
      <c r="M88" s="120"/>
      <c r="N88" s="120">
        <v>1</v>
      </c>
      <c r="O88" s="120"/>
      <c r="P88" s="121">
        <v>74</v>
      </c>
      <c r="Q88" s="121"/>
      <c r="R88" s="120">
        <v>73</v>
      </c>
    </row>
    <row r="89" spans="1:18" s="90" customFormat="1" ht="24" x14ac:dyDescent="0.2">
      <c r="A89" s="103"/>
      <c r="B89" s="104"/>
      <c r="C89" s="103">
        <v>51217</v>
      </c>
      <c r="D89" s="118" t="s">
        <v>241</v>
      </c>
      <c r="E89" s="122">
        <v>0</v>
      </c>
      <c r="F89" s="122">
        <v>0</v>
      </c>
      <c r="G89" s="122"/>
      <c r="H89" s="122">
        <v>0</v>
      </c>
      <c r="I89" s="122"/>
      <c r="J89" s="122">
        <v>0</v>
      </c>
      <c r="K89" s="122"/>
      <c r="L89" s="122">
        <v>0</v>
      </c>
      <c r="M89" s="122"/>
      <c r="N89" s="122">
        <v>1</v>
      </c>
      <c r="O89" s="122"/>
      <c r="P89" s="123">
        <v>1</v>
      </c>
      <c r="Q89" s="123"/>
      <c r="R89" s="122">
        <v>0</v>
      </c>
    </row>
    <row r="90" spans="1:18" s="90" customFormat="1" x14ac:dyDescent="0.2">
      <c r="A90" s="103"/>
      <c r="B90" s="104"/>
      <c r="C90" s="103">
        <v>54214</v>
      </c>
      <c r="D90" s="118" t="s">
        <v>159</v>
      </c>
      <c r="E90" s="122">
        <v>46.4</v>
      </c>
      <c r="F90" s="122">
        <v>26.6</v>
      </c>
      <c r="G90" s="122"/>
      <c r="H90" s="122">
        <v>0</v>
      </c>
      <c r="I90" s="122"/>
      <c r="J90" s="122">
        <v>0</v>
      </c>
      <c r="K90" s="122"/>
      <c r="L90" s="122">
        <v>0</v>
      </c>
      <c r="M90" s="122"/>
      <c r="N90" s="122">
        <v>0</v>
      </c>
      <c r="O90" s="122"/>
      <c r="P90" s="123">
        <v>73</v>
      </c>
      <c r="Q90" s="123"/>
      <c r="R90" s="122">
        <v>73</v>
      </c>
    </row>
    <row r="91" spans="1:18" s="112" customFormat="1" x14ac:dyDescent="0.2">
      <c r="A91" s="110" t="s">
        <v>126</v>
      </c>
      <c r="B91" s="111"/>
      <c r="C91" s="110"/>
      <c r="D91" s="117"/>
      <c r="E91" s="120">
        <v>515.48995753999998</v>
      </c>
      <c r="F91" s="120">
        <v>84.42</v>
      </c>
      <c r="G91" s="120"/>
      <c r="H91" s="120">
        <v>153.60644199999999</v>
      </c>
      <c r="I91" s="120"/>
      <c r="J91" s="120">
        <v>1</v>
      </c>
      <c r="K91" s="120"/>
      <c r="L91" s="120">
        <v>456.51137400000005</v>
      </c>
      <c r="M91" s="120"/>
      <c r="N91" s="120">
        <v>65.137156000000004</v>
      </c>
      <c r="O91" s="120"/>
      <c r="P91" s="121">
        <v>1276.1649295400002</v>
      </c>
      <c r="Q91" s="121"/>
      <c r="R91" s="120">
        <v>732.19777353999996</v>
      </c>
    </row>
    <row r="92" spans="1:18" s="112" customFormat="1" x14ac:dyDescent="0.2">
      <c r="A92" s="110"/>
      <c r="B92" s="111" t="s">
        <v>20</v>
      </c>
      <c r="C92" s="110"/>
      <c r="D92" s="117"/>
      <c r="E92" s="120">
        <v>75.489957540000006</v>
      </c>
      <c r="F92" s="120">
        <v>0</v>
      </c>
      <c r="G92" s="120"/>
      <c r="H92" s="120">
        <v>0</v>
      </c>
      <c r="I92" s="120"/>
      <c r="J92" s="120">
        <v>0</v>
      </c>
      <c r="K92" s="120"/>
      <c r="L92" s="120">
        <v>0</v>
      </c>
      <c r="M92" s="120"/>
      <c r="N92" s="120">
        <v>23.2</v>
      </c>
      <c r="O92" s="120"/>
      <c r="P92" s="121">
        <v>98.689957540000009</v>
      </c>
      <c r="Q92" s="121"/>
      <c r="R92" s="120">
        <v>98.689957540000009</v>
      </c>
    </row>
    <row r="93" spans="1:18" s="112" customFormat="1" x14ac:dyDescent="0.2">
      <c r="A93" s="110"/>
      <c r="B93" s="111"/>
      <c r="C93" s="110" t="s">
        <v>116</v>
      </c>
      <c r="D93" s="117"/>
      <c r="E93" s="120">
        <v>75.489957540000006</v>
      </c>
      <c r="F93" s="120">
        <v>0</v>
      </c>
      <c r="G93" s="120"/>
      <c r="H93" s="120">
        <v>0</v>
      </c>
      <c r="I93" s="120"/>
      <c r="J93" s="120">
        <v>0</v>
      </c>
      <c r="K93" s="120"/>
      <c r="L93" s="120">
        <v>0</v>
      </c>
      <c r="M93" s="120"/>
      <c r="N93" s="120">
        <v>23.2</v>
      </c>
      <c r="O93" s="120"/>
      <c r="P93" s="121">
        <v>98.689957540000009</v>
      </c>
      <c r="Q93" s="121"/>
      <c r="R93" s="120">
        <v>98.689957540000009</v>
      </c>
    </row>
    <row r="94" spans="1:18" s="90" customFormat="1" x14ac:dyDescent="0.2">
      <c r="A94" s="103"/>
      <c r="B94" s="104"/>
      <c r="C94" s="103">
        <v>55014</v>
      </c>
      <c r="D94" s="118" t="s">
        <v>160</v>
      </c>
      <c r="E94" s="122">
        <v>75.489957540000006</v>
      </c>
      <c r="F94" s="122">
        <v>0</v>
      </c>
      <c r="G94" s="122"/>
      <c r="H94" s="122">
        <v>0</v>
      </c>
      <c r="I94" s="122"/>
      <c r="J94" s="122">
        <v>0</v>
      </c>
      <c r="K94" s="122"/>
      <c r="L94" s="122">
        <v>0</v>
      </c>
      <c r="M94" s="122"/>
      <c r="N94" s="122">
        <v>21.2</v>
      </c>
      <c r="O94" s="122"/>
      <c r="P94" s="123">
        <v>96.689957540000009</v>
      </c>
      <c r="Q94" s="123"/>
      <c r="R94" s="122">
        <v>96.689957540000009</v>
      </c>
    </row>
    <row r="95" spans="1:18" s="90" customFormat="1" x14ac:dyDescent="0.2">
      <c r="A95" s="103"/>
      <c r="B95" s="104"/>
      <c r="C95" s="103">
        <v>55069</v>
      </c>
      <c r="D95" s="118" t="s">
        <v>161</v>
      </c>
      <c r="E95" s="122">
        <v>0</v>
      </c>
      <c r="F95" s="122">
        <v>0</v>
      </c>
      <c r="G95" s="122"/>
      <c r="H95" s="122">
        <v>0</v>
      </c>
      <c r="I95" s="122"/>
      <c r="J95" s="122">
        <v>0</v>
      </c>
      <c r="K95" s="122"/>
      <c r="L95" s="122">
        <v>0</v>
      </c>
      <c r="M95" s="122"/>
      <c r="N95" s="122">
        <v>2</v>
      </c>
      <c r="O95" s="122"/>
      <c r="P95" s="123">
        <v>2</v>
      </c>
      <c r="Q95" s="123"/>
      <c r="R95" s="122">
        <v>2</v>
      </c>
    </row>
    <row r="96" spans="1:18" s="90" customFormat="1" x14ac:dyDescent="0.2">
      <c r="A96" s="110"/>
      <c r="B96" s="111" t="s">
        <v>24</v>
      </c>
      <c r="C96" s="110"/>
      <c r="D96" s="117"/>
      <c r="E96" s="120">
        <v>0</v>
      </c>
      <c r="F96" s="120">
        <v>0</v>
      </c>
      <c r="G96" s="120"/>
      <c r="H96" s="120">
        <v>9</v>
      </c>
      <c r="I96" s="120"/>
      <c r="J96" s="120">
        <v>0</v>
      </c>
      <c r="K96" s="120"/>
      <c r="L96" s="120">
        <v>0</v>
      </c>
      <c r="M96" s="120"/>
      <c r="N96" s="120">
        <v>0</v>
      </c>
      <c r="O96" s="120"/>
      <c r="P96" s="121">
        <v>9</v>
      </c>
      <c r="Q96" s="121"/>
      <c r="R96" s="120">
        <v>0</v>
      </c>
    </row>
    <row r="97" spans="1:18" s="112" customFormat="1" x14ac:dyDescent="0.2">
      <c r="A97" s="110"/>
      <c r="B97" s="111"/>
      <c r="C97" s="110" t="s">
        <v>113</v>
      </c>
      <c r="D97" s="117"/>
      <c r="E97" s="120">
        <v>0</v>
      </c>
      <c r="F97" s="120">
        <v>0</v>
      </c>
      <c r="G97" s="120"/>
      <c r="H97" s="120">
        <v>4</v>
      </c>
      <c r="I97" s="120"/>
      <c r="J97" s="120">
        <v>0</v>
      </c>
      <c r="K97" s="120"/>
      <c r="L97" s="120">
        <v>0</v>
      </c>
      <c r="M97" s="120"/>
      <c r="N97" s="120">
        <v>0</v>
      </c>
      <c r="O97" s="120"/>
      <c r="P97" s="121">
        <v>4</v>
      </c>
      <c r="Q97" s="121"/>
      <c r="R97" s="120">
        <v>0</v>
      </c>
    </row>
    <row r="98" spans="1:18" s="90" customFormat="1" x14ac:dyDescent="0.2">
      <c r="A98" s="103"/>
      <c r="B98" s="104"/>
      <c r="C98" s="103">
        <v>49450</v>
      </c>
      <c r="D98" s="118" t="s">
        <v>242</v>
      </c>
      <c r="E98" s="122">
        <v>0</v>
      </c>
      <c r="F98" s="122">
        <v>0</v>
      </c>
      <c r="G98" s="122"/>
      <c r="H98" s="122">
        <v>4</v>
      </c>
      <c r="I98" s="122"/>
      <c r="J98" s="122">
        <v>0</v>
      </c>
      <c r="K98" s="122"/>
      <c r="L98" s="122">
        <v>0</v>
      </c>
      <c r="M98" s="122"/>
      <c r="N98" s="122">
        <v>0</v>
      </c>
      <c r="O98" s="122"/>
      <c r="P98" s="123">
        <v>4</v>
      </c>
      <c r="Q98" s="123"/>
      <c r="R98" s="122">
        <v>0</v>
      </c>
    </row>
    <row r="99" spans="1:18" s="112" customFormat="1" x14ac:dyDescent="0.2">
      <c r="A99" s="110"/>
      <c r="B99" s="111"/>
      <c r="C99" s="110" t="s">
        <v>129</v>
      </c>
      <c r="D99" s="117"/>
      <c r="E99" s="120">
        <v>0</v>
      </c>
      <c r="F99" s="120">
        <v>0</v>
      </c>
      <c r="G99" s="120"/>
      <c r="H99" s="120">
        <v>5</v>
      </c>
      <c r="I99" s="120"/>
      <c r="J99" s="120">
        <v>0</v>
      </c>
      <c r="K99" s="120"/>
      <c r="L99" s="120">
        <v>0</v>
      </c>
      <c r="M99" s="120"/>
      <c r="N99" s="120">
        <v>0</v>
      </c>
      <c r="O99" s="120"/>
      <c r="P99" s="121">
        <v>5</v>
      </c>
      <c r="Q99" s="121"/>
      <c r="R99" s="120">
        <v>0</v>
      </c>
    </row>
    <row r="100" spans="1:18" s="90" customFormat="1" ht="24" x14ac:dyDescent="0.2">
      <c r="A100" s="103"/>
      <c r="B100" s="104"/>
      <c r="C100" s="103">
        <v>55009</v>
      </c>
      <c r="D100" s="118" t="s">
        <v>210</v>
      </c>
      <c r="E100" s="122">
        <v>0</v>
      </c>
      <c r="F100" s="122">
        <v>0</v>
      </c>
      <c r="G100" s="122"/>
      <c r="H100" s="122">
        <v>5</v>
      </c>
      <c r="I100" s="122"/>
      <c r="J100" s="122">
        <v>0</v>
      </c>
      <c r="K100" s="122"/>
      <c r="L100" s="122">
        <v>0</v>
      </c>
      <c r="M100" s="122"/>
      <c r="N100" s="122">
        <v>0</v>
      </c>
      <c r="O100" s="122"/>
      <c r="P100" s="123">
        <v>5</v>
      </c>
      <c r="Q100" s="123"/>
      <c r="R100" s="122">
        <v>0</v>
      </c>
    </row>
    <row r="101" spans="1:18" s="112" customFormat="1" x14ac:dyDescent="0.2">
      <c r="A101" s="110"/>
      <c r="B101" s="111" t="s">
        <v>132</v>
      </c>
      <c r="C101" s="110"/>
      <c r="D101" s="117"/>
      <c r="E101" s="120">
        <v>0</v>
      </c>
      <c r="F101" s="120">
        <v>0</v>
      </c>
      <c r="G101" s="120"/>
      <c r="H101" s="120">
        <v>0</v>
      </c>
      <c r="I101" s="120"/>
      <c r="J101" s="120">
        <v>1</v>
      </c>
      <c r="K101" s="120"/>
      <c r="L101" s="120">
        <v>94.831674000000007</v>
      </c>
      <c r="M101" s="120"/>
      <c r="N101" s="120">
        <v>0</v>
      </c>
      <c r="O101" s="120"/>
      <c r="P101" s="121">
        <v>95.831674000000007</v>
      </c>
      <c r="Q101" s="121"/>
      <c r="R101" s="120">
        <v>94.831674000000007</v>
      </c>
    </row>
    <row r="102" spans="1:18" s="112" customFormat="1" x14ac:dyDescent="0.2">
      <c r="A102" s="110"/>
      <c r="B102" s="111"/>
      <c r="C102" s="110" t="s">
        <v>116</v>
      </c>
      <c r="D102" s="117"/>
      <c r="E102" s="120">
        <v>0</v>
      </c>
      <c r="F102" s="120">
        <v>0</v>
      </c>
      <c r="G102" s="120"/>
      <c r="H102" s="120">
        <v>0</v>
      </c>
      <c r="I102" s="120"/>
      <c r="J102" s="120">
        <v>1</v>
      </c>
      <c r="K102" s="120"/>
      <c r="L102" s="120">
        <v>94.831674000000007</v>
      </c>
      <c r="M102" s="120"/>
      <c r="N102" s="120">
        <v>0</v>
      </c>
      <c r="O102" s="120"/>
      <c r="P102" s="121">
        <v>95.831674000000007</v>
      </c>
      <c r="Q102" s="121"/>
      <c r="R102" s="120">
        <v>94.831674000000007</v>
      </c>
    </row>
    <row r="103" spans="1:18" s="90" customFormat="1" ht="24" x14ac:dyDescent="0.2">
      <c r="A103" s="103"/>
      <c r="B103" s="104"/>
      <c r="C103" s="103">
        <v>48490</v>
      </c>
      <c r="D103" s="118" t="s">
        <v>145</v>
      </c>
      <c r="E103" s="122">
        <v>0</v>
      </c>
      <c r="F103" s="122">
        <v>0</v>
      </c>
      <c r="G103" s="122"/>
      <c r="H103" s="122">
        <v>0</v>
      </c>
      <c r="I103" s="122"/>
      <c r="J103" s="122">
        <v>0</v>
      </c>
      <c r="K103" s="122"/>
      <c r="L103" s="122">
        <v>94.831674000000007</v>
      </c>
      <c r="M103" s="122"/>
      <c r="N103" s="122">
        <v>0</v>
      </c>
      <c r="O103" s="122"/>
      <c r="P103" s="123">
        <v>94.831674000000007</v>
      </c>
      <c r="Q103" s="123"/>
      <c r="R103" s="122">
        <v>94.831674000000007</v>
      </c>
    </row>
    <row r="104" spans="1:18" s="90" customFormat="1" x14ac:dyDescent="0.2">
      <c r="A104" s="103"/>
      <c r="B104" s="104"/>
      <c r="C104" s="103">
        <v>54471</v>
      </c>
      <c r="D104" s="118" t="s">
        <v>162</v>
      </c>
      <c r="E104" s="122">
        <v>0</v>
      </c>
      <c r="F104" s="122">
        <v>0</v>
      </c>
      <c r="G104" s="122"/>
      <c r="H104" s="122">
        <v>0</v>
      </c>
      <c r="I104" s="122"/>
      <c r="J104" s="122">
        <v>1</v>
      </c>
      <c r="K104" s="122"/>
      <c r="L104" s="122">
        <v>0</v>
      </c>
      <c r="M104" s="122"/>
      <c r="N104" s="122">
        <v>0</v>
      </c>
      <c r="O104" s="122"/>
      <c r="P104" s="123">
        <v>1</v>
      </c>
      <c r="Q104" s="123"/>
      <c r="R104" s="122">
        <v>0</v>
      </c>
    </row>
    <row r="105" spans="1:18" s="112" customFormat="1" x14ac:dyDescent="0.2">
      <c r="A105" s="110"/>
      <c r="B105" s="111" t="s">
        <v>55</v>
      </c>
      <c r="C105" s="110"/>
      <c r="D105" s="117"/>
      <c r="E105" s="120">
        <v>0</v>
      </c>
      <c r="F105" s="120">
        <v>0</v>
      </c>
      <c r="G105" s="120"/>
      <c r="H105" s="120">
        <v>5</v>
      </c>
      <c r="I105" s="120"/>
      <c r="J105" s="120">
        <v>0</v>
      </c>
      <c r="K105" s="120"/>
      <c r="L105" s="120">
        <v>0</v>
      </c>
      <c r="M105" s="120"/>
      <c r="N105" s="120">
        <v>0</v>
      </c>
      <c r="O105" s="120"/>
      <c r="P105" s="121">
        <v>5</v>
      </c>
      <c r="Q105" s="121"/>
      <c r="R105" s="120">
        <v>0</v>
      </c>
    </row>
    <row r="106" spans="1:18" s="112" customFormat="1" x14ac:dyDescent="0.2">
      <c r="A106" s="110"/>
      <c r="B106" s="111"/>
      <c r="C106" s="110" t="s">
        <v>130</v>
      </c>
      <c r="D106" s="117"/>
      <c r="E106" s="120">
        <v>0</v>
      </c>
      <c r="F106" s="120">
        <v>0</v>
      </c>
      <c r="G106" s="120"/>
      <c r="H106" s="120">
        <v>5</v>
      </c>
      <c r="I106" s="120"/>
      <c r="J106" s="120">
        <v>0</v>
      </c>
      <c r="K106" s="120"/>
      <c r="L106" s="120">
        <v>0</v>
      </c>
      <c r="M106" s="120"/>
      <c r="N106" s="120">
        <v>0</v>
      </c>
      <c r="O106" s="120"/>
      <c r="P106" s="121">
        <v>5</v>
      </c>
      <c r="Q106" s="121"/>
      <c r="R106" s="120">
        <v>0</v>
      </c>
    </row>
    <row r="107" spans="1:18" s="90" customFormat="1" ht="24" x14ac:dyDescent="0.2">
      <c r="A107" s="103"/>
      <c r="B107" s="104"/>
      <c r="C107" s="103">
        <v>54377</v>
      </c>
      <c r="D107" s="118" t="s">
        <v>211</v>
      </c>
      <c r="E107" s="122">
        <v>0</v>
      </c>
      <c r="F107" s="122">
        <v>0</v>
      </c>
      <c r="G107" s="122"/>
      <c r="H107" s="122">
        <v>5</v>
      </c>
      <c r="I107" s="122"/>
      <c r="J107" s="122">
        <v>0</v>
      </c>
      <c r="K107" s="122"/>
      <c r="L107" s="122">
        <v>0</v>
      </c>
      <c r="M107" s="122"/>
      <c r="N107" s="122">
        <v>0</v>
      </c>
      <c r="O107" s="122"/>
      <c r="P107" s="123">
        <v>5</v>
      </c>
      <c r="Q107" s="123"/>
      <c r="R107" s="122">
        <v>0</v>
      </c>
    </row>
    <row r="108" spans="1:18" s="112" customFormat="1" x14ac:dyDescent="0.2">
      <c r="A108" s="110"/>
      <c r="B108" s="111" t="s">
        <v>47</v>
      </c>
      <c r="C108" s="110"/>
      <c r="D108" s="117"/>
      <c r="E108" s="120">
        <v>5</v>
      </c>
      <c r="F108" s="120">
        <v>20</v>
      </c>
      <c r="G108" s="120"/>
      <c r="H108" s="120">
        <v>0.76644199999999996</v>
      </c>
      <c r="I108" s="120"/>
      <c r="J108" s="120">
        <v>0</v>
      </c>
      <c r="K108" s="120"/>
      <c r="L108" s="120">
        <v>0</v>
      </c>
      <c r="M108" s="120"/>
      <c r="N108" s="120">
        <v>2.95</v>
      </c>
      <c r="O108" s="120"/>
      <c r="P108" s="121">
        <v>28.716442000000001</v>
      </c>
      <c r="Q108" s="121"/>
      <c r="R108" s="120">
        <v>28.716442000000001</v>
      </c>
    </row>
    <row r="109" spans="1:18" s="90" customFormat="1" x14ac:dyDescent="0.2">
      <c r="A109" s="110"/>
      <c r="B109" s="111"/>
      <c r="C109" s="110" t="s">
        <v>116</v>
      </c>
      <c r="D109" s="117"/>
      <c r="E109" s="120">
        <v>5</v>
      </c>
      <c r="F109" s="120">
        <v>20</v>
      </c>
      <c r="G109" s="120"/>
      <c r="H109" s="120">
        <v>0.76644199999999996</v>
      </c>
      <c r="I109" s="120"/>
      <c r="J109" s="120">
        <v>0</v>
      </c>
      <c r="K109" s="120"/>
      <c r="L109" s="120">
        <v>0</v>
      </c>
      <c r="M109" s="120"/>
      <c r="N109" s="120">
        <v>2.95</v>
      </c>
      <c r="O109" s="120"/>
      <c r="P109" s="121">
        <v>28.716442000000001</v>
      </c>
      <c r="Q109" s="121"/>
      <c r="R109" s="120">
        <v>28.716442000000001</v>
      </c>
    </row>
    <row r="110" spans="1:18" s="90" customFormat="1" ht="24" x14ac:dyDescent="0.2">
      <c r="A110" s="103"/>
      <c r="B110" s="104"/>
      <c r="C110" s="103">
        <v>54196</v>
      </c>
      <c r="D110" s="118" t="s">
        <v>212</v>
      </c>
      <c r="E110" s="122">
        <v>0</v>
      </c>
      <c r="F110" s="122">
        <v>0</v>
      </c>
      <c r="G110" s="122"/>
      <c r="H110" s="122">
        <v>0.76644199999999996</v>
      </c>
      <c r="I110" s="122"/>
      <c r="J110" s="122">
        <v>0</v>
      </c>
      <c r="K110" s="122"/>
      <c r="L110" s="122">
        <v>0</v>
      </c>
      <c r="M110" s="122"/>
      <c r="N110" s="122">
        <v>2.95</v>
      </c>
      <c r="O110" s="122"/>
      <c r="P110" s="123">
        <v>3.7164420000000002</v>
      </c>
      <c r="Q110" s="123"/>
      <c r="R110" s="122">
        <v>3.7164419999999998</v>
      </c>
    </row>
    <row r="111" spans="1:18" s="90" customFormat="1" ht="24" x14ac:dyDescent="0.2">
      <c r="A111" s="103"/>
      <c r="B111" s="104"/>
      <c r="C111" s="103">
        <v>54284</v>
      </c>
      <c r="D111" s="118" t="s">
        <v>213</v>
      </c>
      <c r="E111" s="122">
        <v>5</v>
      </c>
      <c r="F111" s="122">
        <v>20</v>
      </c>
      <c r="G111" s="122"/>
      <c r="H111" s="122">
        <v>0</v>
      </c>
      <c r="I111" s="122"/>
      <c r="J111" s="122">
        <v>0</v>
      </c>
      <c r="K111" s="122"/>
      <c r="L111" s="122">
        <v>0</v>
      </c>
      <c r="M111" s="122"/>
      <c r="N111" s="122">
        <v>0</v>
      </c>
      <c r="O111" s="122"/>
      <c r="P111" s="123">
        <v>25</v>
      </c>
      <c r="Q111" s="123"/>
      <c r="R111" s="122">
        <v>25</v>
      </c>
    </row>
    <row r="112" spans="1:18" s="90" customFormat="1" x14ac:dyDescent="0.2">
      <c r="A112" s="110"/>
      <c r="B112" s="111" t="s">
        <v>25</v>
      </c>
      <c r="C112" s="110"/>
      <c r="D112" s="117"/>
      <c r="E112" s="120">
        <v>435</v>
      </c>
      <c r="F112" s="120">
        <v>40</v>
      </c>
      <c r="G112" s="120"/>
      <c r="H112" s="120">
        <v>0</v>
      </c>
      <c r="I112" s="120"/>
      <c r="J112" s="120">
        <v>0</v>
      </c>
      <c r="K112" s="120"/>
      <c r="L112" s="120">
        <v>337.797392</v>
      </c>
      <c r="M112" s="120"/>
      <c r="N112" s="120">
        <v>1</v>
      </c>
      <c r="O112" s="120"/>
      <c r="P112" s="121">
        <v>813.79739199999995</v>
      </c>
      <c r="Q112" s="121"/>
      <c r="R112" s="120">
        <v>438.797392</v>
      </c>
    </row>
    <row r="113" spans="1:18" s="112" customFormat="1" x14ac:dyDescent="0.2">
      <c r="A113" s="110"/>
      <c r="B113" s="111"/>
      <c r="C113" s="110" t="s">
        <v>131</v>
      </c>
      <c r="D113" s="117"/>
      <c r="E113" s="120">
        <v>0</v>
      </c>
      <c r="F113" s="120">
        <v>0</v>
      </c>
      <c r="G113" s="120"/>
      <c r="H113" s="120">
        <v>0</v>
      </c>
      <c r="I113" s="120"/>
      <c r="J113" s="120">
        <v>0</v>
      </c>
      <c r="K113" s="120"/>
      <c r="L113" s="120">
        <v>287.797392</v>
      </c>
      <c r="M113" s="120"/>
      <c r="N113" s="120">
        <v>0</v>
      </c>
      <c r="O113" s="120"/>
      <c r="P113" s="121">
        <v>287.797392</v>
      </c>
      <c r="Q113" s="121"/>
      <c r="R113" s="120">
        <v>287.797392</v>
      </c>
    </row>
    <row r="114" spans="1:18" s="90" customFormat="1" ht="24" x14ac:dyDescent="0.2">
      <c r="A114" s="103"/>
      <c r="B114" s="104"/>
      <c r="C114" s="103">
        <v>51035</v>
      </c>
      <c r="D114" s="118" t="s">
        <v>146</v>
      </c>
      <c r="E114" s="120">
        <v>0</v>
      </c>
      <c r="F114" s="122">
        <v>0</v>
      </c>
      <c r="G114" s="122"/>
      <c r="H114" s="122">
        <v>0</v>
      </c>
      <c r="I114" s="122"/>
      <c r="J114" s="122">
        <v>0</v>
      </c>
      <c r="K114" s="122"/>
      <c r="L114" s="122">
        <v>287.797392</v>
      </c>
      <c r="M114" s="122"/>
      <c r="N114" s="122">
        <v>0</v>
      </c>
      <c r="O114" s="122"/>
      <c r="P114" s="123">
        <v>287.797392</v>
      </c>
      <c r="Q114" s="123"/>
      <c r="R114" s="122">
        <v>287.797392</v>
      </c>
    </row>
    <row r="115" spans="1:18" s="90" customFormat="1" x14ac:dyDescent="0.2">
      <c r="A115" s="103"/>
      <c r="B115" s="111"/>
      <c r="C115" s="110" t="s">
        <v>116</v>
      </c>
      <c r="D115" s="117"/>
      <c r="E115" s="120">
        <v>150</v>
      </c>
      <c r="F115" s="120">
        <v>0</v>
      </c>
      <c r="G115" s="120"/>
      <c r="H115" s="120">
        <v>0</v>
      </c>
      <c r="I115" s="120"/>
      <c r="J115" s="120">
        <v>0</v>
      </c>
      <c r="K115" s="120"/>
      <c r="L115" s="120">
        <v>0</v>
      </c>
      <c r="M115" s="120"/>
      <c r="N115" s="120">
        <v>1</v>
      </c>
      <c r="O115" s="120"/>
      <c r="P115" s="121">
        <v>151</v>
      </c>
      <c r="Q115" s="121"/>
      <c r="R115" s="120">
        <v>151</v>
      </c>
    </row>
    <row r="116" spans="1:18" s="90" customFormat="1" ht="24" x14ac:dyDescent="0.2">
      <c r="A116" s="103"/>
      <c r="B116" s="104"/>
      <c r="C116" s="103">
        <v>53424</v>
      </c>
      <c r="D116" s="118" t="s">
        <v>214</v>
      </c>
      <c r="E116" s="122">
        <v>150</v>
      </c>
      <c r="F116" s="122">
        <v>0</v>
      </c>
      <c r="G116" s="122"/>
      <c r="H116" s="122">
        <v>0</v>
      </c>
      <c r="I116" s="122"/>
      <c r="J116" s="122">
        <v>0</v>
      </c>
      <c r="K116" s="122"/>
      <c r="L116" s="122">
        <v>0</v>
      </c>
      <c r="M116" s="122"/>
      <c r="N116" s="122">
        <v>1</v>
      </c>
      <c r="O116" s="122"/>
      <c r="P116" s="123">
        <v>151</v>
      </c>
      <c r="Q116" s="123"/>
      <c r="R116" s="122">
        <v>151</v>
      </c>
    </row>
    <row r="117" spans="1:18" s="90" customFormat="1" x14ac:dyDescent="0.2">
      <c r="A117" s="110"/>
      <c r="B117" s="111"/>
      <c r="C117" s="110" t="s">
        <v>129</v>
      </c>
      <c r="D117" s="117"/>
      <c r="E117" s="120">
        <v>285</v>
      </c>
      <c r="F117" s="120">
        <v>40</v>
      </c>
      <c r="G117" s="120"/>
      <c r="H117" s="120">
        <v>0</v>
      </c>
      <c r="I117" s="120"/>
      <c r="J117" s="120">
        <v>0</v>
      </c>
      <c r="K117" s="120"/>
      <c r="L117" s="120">
        <v>50</v>
      </c>
      <c r="M117" s="120"/>
      <c r="N117" s="120">
        <v>0</v>
      </c>
      <c r="O117" s="120"/>
      <c r="P117" s="121">
        <v>375</v>
      </c>
      <c r="Q117" s="121"/>
      <c r="R117" s="120">
        <v>0</v>
      </c>
    </row>
    <row r="118" spans="1:18" s="90" customFormat="1" ht="24" x14ac:dyDescent="0.2">
      <c r="A118" s="103"/>
      <c r="B118" s="104"/>
      <c r="C118" s="103">
        <v>48444</v>
      </c>
      <c r="D118" s="118" t="s">
        <v>243</v>
      </c>
      <c r="E118" s="122">
        <v>285</v>
      </c>
      <c r="F118" s="122">
        <v>40</v>
      </c>
      <c r="G118" s="122"/>
      <c r="H118" s="122">
        <v>0</v>
      </c>
      <c r="I118" s="122"/>
      <c r="J118" s="122">
        <v>0</v>
      </c>
      <c r="K118" s="122"/>
      <c r="L118" s="122">
        <v>50</v>
      </c>
      <c r="M118" s="122"/>
      <c r="N118" s="122">
        <v>0</v>
      </c>
      <c r="O118" s="122"/>
      <c r="P118" s="123">
        <v>375</v>
      </c>
      <c r="Q118" s="123"/>
      <c r="R118" s="122">
        <v>0</v>
      </c>
    </row>
    <row r="119" spans="1:18" s="90" customFormat="1" x14ac:dyDescent="0.2">
      <c r="A119" s="110"/>
      <c r="B119" s="111" t="s">
        <v>143</v>
      </c>
      <c r="C119" s="110"/>
      <c r="D119" s="117"/>
      <c r="E119" s="120">
        <v>0</v>
      </c>
      <c r="F119" s="120">
        <v>0</v>
      </c>
      <c r="G119" s="120"/>
      <c r="H119" s="120">
        <v>9</v>
      </c>
      <c r="I119" s="120"/>
      <c r="J119" s="120">
        <v>0</v>
      </c>
      <c r="K119" s="120"/>
      <c r="L119" s="120">
        <v>0</v>
      </c>
      <c r="M119" s="120"/>
      <c r="N119" s="120">
        <v>0</v>
      </c>
      <c r="O119" s="120"/>
      <c r="P119" s="121">
        <v>9</v>
      </c>
      <c r="Q119" s="121"/>
      <c r="R119" s="120">
        <v>0</v>
      </c>
    </row>
    <row r="120" spans="1:18" s="112" customFormat="1" x14ac:dyDescent="0.2">
      <c r="A120" s="110"/>
      <c r="B120" s="111"/>
      <c r="C120" s="110" t="s">
        <v>113</v>
      </c>
      <c r="D120" s="117"/>
      <c r="E120" s="120">
        <v>0</v>
      </c>
      <c r="F120" s="120">
        <v>0</v>
      </c>
      <c r="G120" s="120"/>
      <c r="H120" s="120">
        <v>7</v>
      </c>
      <c r="I120" s="120"/>
      <c r="J120" s="120">
        <v>0</v>
      </c>
      <c r="K120" s="120"/>
      <c r="L120" s="120">
        <v>0</v>
      </c>
      <c r="M120" s="120"/>
      <c r="N120" s="120">
        <v>0</v>
      </c>
      <c r="O120" s="120"/>
      <c r="P120" s="121">
        <v>7</v>
      </c>
      <c r="Q120" s="121"/>
      <c r="R120" s="120">
        <v>0</v>
      </c>
    </row>
    <row r="121" spans="1:18" s="90" customFormat="1" x14ac:dyDescent="0.2">
      <c r="A121" s="103"/>
      <c r="B121" s="104"/>
      <c r="C121" s="103">
        <v>49450</v>
      </c>
      <c r="D121" s="118" t="s">
        <v>244</v>
      </c>
      <c r="E121" s="122">
        <v>0</v>
      </c>
      <c r="F121" s="122">
        <v>0</v>
      </c>
      <c r="G121" s="122"/>
      <c r="H121" s="122">
        <v>7</v>
      </c>
      <c r="I121" s="122"/>
      <c r="J121" s="122">
        <v>0</v>
      </c>
      <c r="K121" s="122"/>
      <c r="L121" s="122">
        <v>0</v>
      </c>
      <c r="M121" s="122"/>
      <c r="N121" s="122">
        <v>0</v>
      </c>
      <c r="O121" s="122"/>
      <c r="P121" s="123">
        <v>7</v>
      </c>
      <c r="Q121" s="123"/>
      <c r="R121" s="122">
        <v>0</v>
      </c>
    </row>
    <row r="122" spans="1:18" s="112" customFormat="1" x14ac:dyDescent="0.2">
      <c r="A122" s="110"/>
      <c r="B122" s="111"/>
      <c r="C122" s="110" t="s">
        <v>116</v>
      </c>
      <c r="D122" s="117"/>
      <c r="E122" s="120">
        <v>0</v>
      </c>
      <c r="F122" s="120">
        <v>0</v>
      </c>
      <c r="G122" s="120"/>
      <c r="H122" s="120">
        <v>2</v>
      </c>
      <c r="I122" s="120"/>
      <c r="J122" s="120">
        <v>0</v>
      </c>
      <c r="K122" s="120"/>
      <c r="L122" s="120">
        <v>0</v>
      </c>
      <c r="M122" s="120"/>
      <c r="N122" s="120">
        <v>0</v>
      </c>
      <c r="O122" s="120"/>
      <c r="P122" s="121">
        <v>2</v>
      </c>
      <c r="Q122" s="121"/>
      <c r="R122" s="120">
        <v>0</v>
      </c>
    </row>
    <row r="123" spans="1:18" s="90" customFormat="1" ht="24" x14ac:dyDescent="0.2">
      <c r="A123" s="103"/>
      <c r="B123" s="104"/>
      <c r="C123" s="103">
        <v>50295</v>
      </c>
      <c r="D123" s="118" t="s">
        <v>245</v>
      </c>
      <c r="E123" s="122">
        <v>0</v>
      </c>
      <c r="F123" s="122">
        <v>0</v>
      </c>
      <c r="G123" s="122"/>
      <c r="H123" s="122">
        <v>2</v>
      </c>
      <c r="I123" s="122"/>
      <c r="J123" s="122">
        <v>0</v>
      </c>
      <c r="K123" s="122"/>
      <c r="L123" s="122">
        <v>0</v>
      </c>
      <c r="M123" s="122"/>
      <c r="N123" s="122">
        <v>0</v>
      </c>
      <c r="O123" s="122"/>
      <c r="P123" s="123">
        <v>2</v>
      </c>
      <c r="Q123" s="123"/>
      <c r="R123" s="122">
        <v>0</v>
      </c>
    </row>
    <row r="124" spans="1:18" s="90" customFormat="1" x14ac:dyDescent="0.2">
      <c r="A124" s="110"/>
      <c r="B124" s="111" t="s">
        <v>26</v>
      </c>
      <c r="C124" s="110"/>
      <c r="D124" s="117"/>
      <c r="E124" s="120">
        <v>0</v>
      </c>
      <c r="F124" s="120">
        <v>0</v>
      </c>
      <c r="G124" s="120"/>
      <c r="H124" s="120">
        <v>13</v>
      </c>
      <c r="I124" s="120"/>
      <c r="J124" s="120">
        <v>0</v>
      </c>
      <c r="K124" s="120"/>
      <c r="L124" s="120">
        <v>0</v>
      </c>
      <c r="M124" s="120"/>
      <c r="N124" s="120">
        <v>0</v>
      </c>
      <c r="O124" s="120"/>
      <c r="P124" s="121">
        <v>13</v>
      </c>
      <c r="Q124" s="121"/>
      <c r="R124" s="120">
        <v>8</v>
      </c>
    </row>
    <row r="125" spans="1:18" s="112" customFormat="1" x14ac:dyDescent="0.2">
      <c r="A125" s="110"/>
      <c r="B125" s="111"/>
      <c r="C125" s="110" t="s">
        <v>131</v>
      </c>
      <c r="D125" s="117"/>
      <c r="E125" s="120">
        <v>0</v>
      </c>
      <c r="F125" s="120">
        <v>0</v>
      </c>
      <c r="G125" s="120"/>
      <c r="H125" s="120">
        <v>8</v>
      </c>
      <c r="I125" s="120"/>
      <c r="J125" s="120">
        <v>0</v>
      </c>
      <c r="K125" s="120"/>
      <c r="L125" s="120">
        <v>0</v>
      </c>
      <c r="M125" s="120"/>
      <c r="N125" s="120">
        <v>0</v>
      </c>
      <c r="O125" s="120"/>
      <c r="P125" s="121">
        <v>8</v>
      </c>
      <c r="Q125" s="121"/>
      <c r="R125" s="120">
        <v>8</v>
      </c>
    </row>
    <row r="126" spans="1:18" s="90" customFormat="1" ht="36" x14ac:dyDescent="0.2">
      <c r="A126" s="103"/>
      <c r="B126" s="104"/>
      <c r="C126" s="103">
        <v>50282</v>
      </c>
      <c r="D126" s="118" t="s">
        <v>246</v>
      </c>
      <c r="E126" s="122">
        <v>0</v>
      </c>
      <c r="F126" s="122">
        <v>0</v>
      </c>
      <c r="G126" s="122"/>
      <c r="H126" s="122">
        <v>8</v>
      </c>
      <c r="I126" s="122"/>
      <c r="J126" s="122">
        <v>0</v>
      </c>
      <c r="K126" s="122"/>
      <c r="L126" s="122">
        <v>0</v>
      </c>
      <c r="M126" s="122"/>
      <c r="N126" s="122">
        <v>0</v>
      </c>
      <c r="O126" s="122"/>
      <c r="P126" s="123">
        <v>8</v>
      </c>
      <c r="Q126" s="123"/>
      <c r="R126" s="122">
        <v>8</v>
      </c>
    </row>
    <row r="127" spans="1:18" s="112" customFormat="1" x14ac:dyDescent="0.2">
      <c r="A127" s="110"/>
      <c r="B127" s="111"/>
      <c r="C127" s="110" t="s">
        <v>129</v>
      </c>
      <c r="D127" s="117"/>
      <c r="E127" s="120">
        <v>0</v>
      </c>
      <c r="F127" s="120">
        <v>0</v>
      </c>
      <c r="G127" s="120"/>
      <c r="H127" s="120">
        <v>5</v>
      </c>
      <c r="I127" s="120"/>
      <c r="J127" s="120">
        <v>0</v>
      </c>
      <c r="K127" s="120"/>
      <c r="L127" s="120">
        <v>0</v>
      </c>
      <c r="M127" s="120"/>
      <c r="N127" s="120">
        <v>0</v>
      </c>
      <c r="O127" s="120"/>
      <c r="P127" s="121">
        <v>5</v>
      </c>
      <c r="Q127" s="121"/>
      <c r="R127" s="120">
        <v>0</v>
      </c>
    </row>
    <row r="128" spans="1:18" s="90" customFormat="1" x14ac:dyDescent="0.2">
      <c r="A128" s="103"/>
      <c r="B128" s="104"/>
      <c r="C128" s="103">
        <v>54069</v>
      </c>
      <c r="D128" s="118" t="s">
        <v>163</v>
      </c>
      <c r="E128" s="122">
        <v>0</v>
      </c>
      <c r="F128" s="122">
        <v>0</v>
      </c>
      <c r="G128" s="122"/>
      <c r="H128" s="122">
        <v>5</v>
      </c>
      <c r="I128" s="122"/>
      <c r="J128" s="122">
        <v>0</v>
      </c>
      <c r="K128" s="122"/>
      <c r="L128" s="122">
        <v>0</v>
      </c>
      <c r="M128" s="122"/>
      <c r="N128" s="122">
        <v>0</v>
      </c>
      <c r="O128" s="122"/>
      <c r="P128" s="123">
        <v>5</v>
      </c>
      <c r="Q128" s="123"/>
      <c r="R128" s="122">
        <v>0</v>
      </c>
    </row>
    <row r="129" spans="1:18" s="112" customFormat="1" x14ac:dyDescent="0.2">
      <c r="A129" s="110"/>
      <c r="B129" s="111" t="s">
        <v>122</v>
      </c>
      <c r="C129" s="110"/>
      <c r="D129" s="117"/>
      <c r="E129" s="120">
        <v>0</v>
      </c>
      <c r="F129" s="120">
        <v>24.42</v>
      </c>
      <c r="G129" s="120"/>
      <c r="H129" s="120">
        <v>24.96</v>
      </c>
      <c r="I129" s="120"/>
      <c r="J129" s="120">
        <v>0</v>
      </c>
      <c r="K129" s="120"/>
      <c r="L129" s="120">
        <v>23.882307999999998</v>
      </c>
      <c r="M129" s="120"/>
      <c r="N129" s="120">
        <v>14.587156</v>
      </c>
      <c r="O129" s="120"/>
      <c r="P129" s="121">
        <v>87.849464000000012</v>
      </c>
      <c r="Q129" s="121"/>
      <c r="R129" s="120">
        <v>23.882307999999998</v>
      </c>
    </row>
    <row r="130" spans="1:18" s="90" customFormat="1" x14ac:dyDescent="0.2">
      <c r="A130" s="110"/>
      <c r="B130" s="111"/>
      <c r="C130" s="110" t="s">
        <v>116</v>
      </c>
      <c r="D130" s="117"/>
      <c r="E130" s="120">
        <v>0</v>
      </c>
      <c r="F130" s="120">
        <v>0</v>
      </c>
      <c r="G130" s="120"/>
      <c r="H130" s="120">
        <v>5.5</v>
      </c>
      <c r="I130" s="120"/>
      <c r="J130" s="120">
        <v>0</v>
      </c>
      <c r="K130" s="120"/>
      <c r="L130" s="120">
        <v>23.882307999999998</v>
      </c>
      <c r="M130" s="120"/>
      <c r="N130" s="120">
        <v>10</v>
      </c>
      <c r="O130" s="120"/>
      <c r="P130" s="121">
        <v>39.382307999999995</v>
      </c>
      <c r="Q130" s="121"/>
      <c r="R130" s="120">
        <v>23.882307999999998</v>
      </c>
    </row>
    <row r="131" spans="1:18" s="90" customFormat="1" x14ac:dyDescent="0.2">
      <c r="A131" s="103"/>
      <c r="B131" s="104"/>
      <c r="C131" s="103">
        <v>53305</v>
      </c>
      <c r="D131" s="118" t="s">
        <v>164</v>
      </c>
      <c r="E131" s="122">
        <v>0</v>
      </c>
      <c r="F131" s="122">
        <v>0</v>
      </c>
      <c r="G131" s="122"/>
      <c r="H131" s="122">
        <v>5.5</v>
      </c>
      <c r="I131" s="122"/>
      <c r="J131" s="122">
        <v>0</v>
      </c>
      <c r="K131" s="122"/>
      <c r="L131" s="122">
        <v>0</v>
      </c>
      <c r="M131" s="122"/>
      <c r="N131" s="122">
        <v>10</v>
      </c>
      <c r="O131" s="122"/>
      <c r="P131" s="123">
        <v>15.5</v>
      </c>
      <c r="Q131" s="123"/>
      <c r="R131" s="122">
        <v>0</v>
      </c>
    </row>
    <row r="132" spans="1:18" s="90" customFormat="1" x14ac:dyDescent="0.2">
      <c r="A132" s="103"/>
      <c r="B132" s="104"/>
      <c r="C132" s="103">
        <v>54178</v>
      </c>
      <c r="D132" s="118" t="s">
        <v>142</v>
      </c>
      <c r="E132" s="122">
        <v>0</v>
      </c>
      <c r="F132" s="122">
        <v>0</v>
      </c>
      <c r="G132" s="122"/>
      <c r="H132" s="122">
        <v>0</v>
      </c>
      <c r="I132" s="122"/>
      <c r="J132" s="122">
        <v>0</v>
      </c>
      <c r="K132" s="122"/>
      <c r="L132" s="122">
        <v>23.882307999999998</v>
      </c>
      <c r="M132" s="122"/>
      <c r="N132" s="122">
        <v>0</v>
      </c>
      <c r="O132" s="122"/>
      <c r="P132" s="123">
        <v>23.882307999999998</v>
      </c>
      <c r="Q132" s="123"/>
      <c r="R132" s="122">
        <v>23.882307999999998</v>
      </c>
    </row>
    <row r="133" spans="1:18" s="112" customFormat="1" x14ac:dyDescent="0.2">
      <c r="A133" s="110"/>
      <c r="B133" s="111"/>
      <c r="C133" s="110" t="s">
        <v>129</v>
      </c>
      <c r="D133" s="117"/>
      <c r="E133" s="120">
        <v>0</v>
      </c>
      <c r="F133" s="120">
        <v>24.42</v>
      </c>
      <c r="G133" s="120"/>
      <c r="H133" s="120">
        <v>19.46</v>
      </c>
      <c r="I133" s="120"/>
      <c r="J133" s="120">
        <v>0</v>
      </c>
      <c r="K133" s="120"/>
      <c r="L133" s="120">
        <v>0</v>
      </c>
      <c r="M133" s="120"/>
      <c r="N133" s="120">
        <v>0</v>
      </c>
      <c r="O133" s="120"/>
      <c r="P133" s="121">
        <v>43.88</v>
      </c>
      <c r="Q133" s="121"/>
      <c r="R133" s="120">
        <v>0</v>
      </c>
    </row>
    <row r="134" spans="1:18" s="90" customFormat="1" x14ac:dyDescent="0.2">
      <c r="A134" s="103"/>
      <c r="B134" s="104"/>
      <c r="C134" s="103">
        <v>53421</v>
      </c>
      <c r="D134" s="118" t="s">
        <v>247</v>
      </c>
      <c r="E134" s="122">
        <v>0</v>
      </c>
      <c r="F134" s="122">
        <v>24.42</v>
      </c>
      <c r="G134" s="122"/>
      <c r="H134" s="122">
        <v>19.46</v>
      </c>
      <c r="I134" s="122"/>
      <c r="J134" s="122">
        <v>0</v>
      </c>
      <c r="K134" s="122"/>
      <c r="L134" s="122">
        <v>0</v>
      </c>
      <c r="M134" s="122"/>
      <c r="N134" s="122">
        <v>0</v>
      </c>
      <c r="O134" s="122"/>
      <c r="P134" s="123">
        <v>43.88</v>
      </c>
      <c r="Q134" s="123"/>
      <c r="R134" s="122">
        <v>0</v>
      </c>
    </row>
    <row r="135" spans="1:18" s="112" customFormat="1" x14ac:dyDescent="0.2">
      <c r="A135" s="110"/>
      <c r="B135" s="111"/>
      <c r="C135" s="110" t="s">
        <v>130</v>
      </c>
      <c r="D135" s="117"/>
      <c r="E135" s="120">
        <v>0</v>
      </c>
      <c r="F135" s="120">
        <v>0</v>
      </c>
      <c r="G135" s="120"/>
      <c r="H135" s="120">
        <v>0</v>
      </c>
      <c r="I135" s="120"/>
      <c r="J135" s="120">
        <v>0</v>
      </c>
      <c r="K135" s="120"/>
      <c r="L135" s="120">
        <v>0</v>
      </c>
      <c r="M135" s="120"/>
      <c r="N135" s="120">
        <v>4.5871560000000002</v>
      </c>
      <c r="O135" s="120"/>
      <c r="P135" s="121">
        <v>4.5871560000000002</v>
      </c>
      <c r="Q135" s="121"/>
      <c r="R135" s="120">
        <v>0</v>
      </c>
    </row>
    <row r="136" spans="1:18" s="90" customFormat="1" ht="24" x14ac:dyDescent="0.2">
      <c r="A136" s="103"/>
      <c r="B136" s="104"/>
      <c r="C136" s="103">
        <v>51271</v>
      </c>
      <c r="D136" s="118" t="s">
        <v>261</v>
      </c>
      <c r="E136" s="122">
        <v>0</v>
      </c>
      <c r="F136" s="122">
        <v>0</v>
      </c>
      <c r="G136" s="122"/>
      <c r="H136" s="122">
        <v>0</v>
      </c>
      <c r="I136" s="122"/>
      <c r="J136" s="122">
        <v>0</v>
      </c>
      <c r="K136" s="122"/>
      <c r="L136" s="122">
        <v>0</v>
      </c>
      <c r="M136" s="122"/>
      <c r="N136" s="122">
        <v>4.5871560000000002</v>
      </c>
      <c r="O136" s="122"/>
      <c r="P136" s="123">
        <v>4.5871560000000002</v>
      </c>
      <c r="Q136" s="123"/>
      <c r="R136" s="122">
        <v>0</v>
      </c>
    </row>
    <row r="137" spans="1:18" s="112" customFormat="1" x14ac:dyDescent="0.2">
      <c r="A137" s="110"/>
      <c r="B137" s="111" t="s">
        <v>57</v>
      </c>
      <c r="C137" s="110"/>
      <c r="D137" s="117"/>
      <c r="E137" s="120">
        <v>0</v>
      </c>
      <c r="F137" s="120">
        <v>0</v>
      </c>
      <c r="G137" s="120"/>
      <c r="H137" s="120">
        <v>55.5</v>
      </c>
      <c r="I137" s="120"/>
      <c r="J137" s="120">
        <v>0</v>
      </c>
      <c r="K137" s="120"/>
      <c r="L137" s="120">
        <v>0</v>
      </c>
      <c r="M137" s="120"/>
      <c r="N137" s="120">
        <v>23.4</v>
      </c>
      <c r="O137" s="120"/>
      <c r="P137" s="121">
        <v>78.900000000000006</v>
      </c>
      <c r="Q137" s="121"/>
      <c r="R137" s="120">
        <v>33.9</v>
      </c>
    </row>
    <row r="138" spans="1:18" s="90" customFormat="1" x14ac:dyDescent="0.2">
      <c r="A138" s="110"/>
      <c r="B138" s="111"/>
      <c r="C138" s="110" t="s">
        <v>131</v>
      </c>
      <c r="D138" s="117"/>
      <c r="E138" s="120">
        <v>0</v>
      </c>
      <c r="F138" s="120">
        <v>0</v>
      </c>
      <c r="G138" s="120"/>
      <c r="H138" s="120">
        <v>5.5</v>
      </c>
      <c r="I138" s="120"/>
      <c r="J138" s="120">
        <v>0</v>
      </c>
      <c r="K138" s="120"/>
      <c r="L138" s="120">
        <v>0</v>
      </c>
      <c r="M138" s="120"/>
      <c r="N138" s="120">
        <v>0</v>
      </c>
      <c r="O138" s="120"/>
      <c r="P138" s="121">
        <v>5.5</v>
      </c>
      <c r="Q138" s="121"/>
      <c r="R138" s="120">
        <v>5.5</v>
      </c>
    </row>
    <row r="139" spans="1:18" s="90" customFormat="1" ht="36" x14ac:dyDescent="0.2">
      <c r="A139" s="103"/>
      <c r="B139" s="104"/>
      <c r="C139" s="103">
        <v>50282</v>
      </c>
      <c r="D139" s="118" t="s">
        <v>248</v>
      </c>
      <c r="E139" s="122">
        <v>0</v>
      </c>
      <c r="F139" s="122">
        <v>0</v>
      </c>
      <c r="G139" s="122"/>
      <c r="H139" s="122">
        <v>5.5</v>
      </c>
      <c r="I139" s="122"/>
      <c r="J139" s="122">
        <v>0</v>
      </c>
      <c r="K139" s="122"/>
      <c r="L139" s="122">
        <v>0</v>
      </c>
      <c r="M139" s="122"/>
      <c r="N139" s="122">
        <v>0</v>
      </c>
      <c r="O139" s="122"/>
      <c r="P139" s="123">
        <v>5.5</v>
      </c>
      <c r="Q139" s="123"/>
      <c r="R139" s="122">
        <v>5.5</v>
      </c>
    </row>
    <row r="140" spans="1:18" s="112" customFormat="1" x14ac:dyDescent="0.2">
      <c r="A140" s="110"/>
      <c r="B140" s="111"/>
      <c r="C140" s="110" t="s">
        <v>116</v>
      </c>
      <c r="D140" s="117"/>
      <c r="E140" s="120">
        <v>0</v>
      </c>
      <c r="F140" s="120">
        <v>0</v>
      </c>
      <c r="G140" s="120"/>
      <c r="H140" s="120">
        <v>5</v>
      </c>
      <c r="I140" s="120"/>
      <c r="J140" s="120">
        <v>0</v>
      </c>
      <c r="K140" s="120"/>
      <c r="L140" s="120">
        <v>0</v>
      </c>
      <c r="M140" s="120"/>
      <c r="N140" s="120">
        <v>23.4</v>
      </c>
      <c r="O140" s="120"/>
      <c r="P140" s="121">
        <v>28.4</v>
      </c>
      <c r="Q140" s="121"/>
      <c r="R140" s="120">
        <v>28.4</v>
      </c>
    </row>
    <row r="141" spans="1:18" s="90" customFormat="1" x14ac:dyDescent="0.2">
      <c r="A141" s="103"/>
      <c r="B141" s="104"/>
      <c r="C141" s="103">
        <v>55016</v>
      </c>
      <c r="D141" s="118" t="s">
        <v>165</v>
      </c>
      <c r="E141" s="122">
        <v>0</v>
      </c>
      <c r="F141" s="122">
        <v>0</v>
      </c>
      <c r="G141" s="122"/>
      <c r="H141" s="122">
        <v>5</v>
      </c>
      <c r="I141" s="122"/>
      <c r="J141" s="122">
        <v>0</v>
      </c>
      <c r="K141" s="122"/>
      <c r="L141" s="122">
        <v>0</v>
      </c>
      <c r="M141" s="122"/>
      <c r="N141" s="122">
        <v>23.4</v>
      </c>
      <c r="O141" s="122"/>
      <c r="P141" s="123">
        <v>28.4</v>
      </c>
      <c r="Q141" s="123"/>
      <c r="R141" s="122">
        <v>28.4</v>
      </c>
    </row>
    <row r="142" spans="1:18" s="112" customFormat="1" x14ac:dyDescent="0.2">
      <c r="A142" s="110"/>
      <c r="B142" s="111"/>
      <c r="C142" s="110" t="s">
        <v>129</v>
      </c>
      <c r="D142" s="117"/>
      <c r="E142" s="120">
        <v>0</v>
      </c>
      <c r="F142" s="120">
        <v>0</v>
      </c>
      <c r="G142" s="120"/>
      <c r="H142" s="120">
        <v>45</v>
      </c>
      <c r="I142" s="120"/>
      <c r="J142" s="120">
        <v>0</v>
      </c>
      <c r="K142" s="120"/>
      <c r="L142" s="120">
        <v>0</v>
      </c>
      <c r="M142" s="120"/>
      <c r="N142" s="120">
        <v>0</v>
      </c>
      <c r="O142" s="120"/>
      <c r="P142" s="121">
        <v>45</v>
      </c>
      <c r="Q142" s="121"/>
      <c r="R142" s="120">
        <v>0</v>
      </c>
    </row>
    <row r="143" spans="1:18" s="90" customFormat="1" x14ac:dyDescent="0.2">
      <c r="A143" s="103"/>
      <c r="B143" s="104"/>
      <c r="C143" s="103">
        <v>53045</v>
      </c>
      <c r="D143" s="118" t="s">
        <v>166</v>
      </c>
      <c r="E143" s="122">
        <v>0</v>
      </c>
      <c r="F143" s="122">
        <v>0</v>
      </c>
      <c r="G143" s="122"/>
      <c r="H143" s="122">
        <v>45</v>
      </c>
      <c r="I143" s="122"/>
      <c r="J143" s="122">
        <v>0</v>
      </c>
      <c r="K143" s="122"/>
      <c r="L143" s="122">
        <v>0</v>
      </c>
      <c r="M143" s="122"/>
      <c r="N143" s="122">
        <v>0</v>
      </c>
      <c r="O143" s="122"/>
      <c r="P143" s="123">
        <v>45</v>
      </c>
      <c r="Q143" s="123"/>
      <c r="R143" s="122">
        <v>0</v>
      </c>
    </row>
    <row r="144" spans="1:18" s="112" customFormat="1" x14ac:dyDescent="0.2">
      <c r="A144" s="110"/>
      <c r="B144" s="111" t="s">
        <v>27</v>
      </c>
      <c r="C144" s="110"/>
      <c r="D144" s="117"/>
      <c r="E144" s="120">
        <v>0</v>
      </c>
      <c r="F144" s="120">
        <v>0</v>
      </c>
      <c r="G144" s="120"/>
      <c r="H144" s="120">
        <v>21.5</v>
      </c>
      <c r="I144" s="120"/>
      <c r="J144" s="120">
        <v>0</v>
      </c>
      <c r="K144" s="120"/>
      <c r="L144" s="120">
        <v>0</v>
      </c>
      <c r="M144" s="120"/>
      <c r="N144" s="120">
        <v>0</v>
      </c>
      <c r="O144" s="120"/>
      <c r="P144" s="121">
        <v>21.5</v>
      </c>
      <c r="Q144" s="121"/>
      <c r="R144" s="120">
        <v>1.5</v>
      </c>
    </row>
    <row r="145" spans="1:18" s="112" customFormat="1" x14ac:dyDescent="0.2">
      <c r="A145" s="110"/>
      <c r="B145" s="111"/>
      <c r="C145" s="110" t="s">
        <v>131</v>
      </c>
      <c r="D145" s="117"/>
      <c r="E145" s="120">
        <v>0</v>
      </c>
      <c r="F145" s="120">
        <v>0</v>
      </c>
      <c r="G145" s="120"/>
      <c r="H145" s="120">
        <v>1.5</v>
      </c>
      <c r="I145" s="120"/>
      <c r="J145" s="120">
        <v>0</v>
      </c>
      <c r="K145" s="120"/>
      <c r="L145" s="120">
        <v>0</v>
      </c>
      <c r="M145" s="120"/>
      <c r="N145" s="120">
        <v>0</v>
      </c>
      <c r="O145" s="120"/>
      <c r="P145" s="121">
        <v>1.5</v>
      </c>
      <c r="Q145" s="121"/>
      <c r="R145" s="120">
        <v>1.5</v>
      </c>
    </row>
    <row r="146" spans="1:18" s="90" customFormat="1" ht="36" x14ac:dyDescent="0.2">
      <c r="A146" s="103"/>
      <c r="B146" s="104"/>
      <c r="C146" s="103">
        <v>50282</v>
      </c>
      <c r="D146" s="118" t="s">
        <v>248</v>
      </c>
      <c r="E146" s="122">
        <v>0</v>
      </c>
      <c r="F146" s="122">
        <v>0</v>
      </c>
      <c r="G146" s="122"/>
      <c r="H146" s="122">
        <v>1.5</v>
      </c>
      <c r="I146" s="122"/>
      <c r="J146" s="122">
        <v>0</v>
      </c>
      <c r="K146" s="122"/>
      <c r="L146" s="122">
        <v>0</v>
      </c>
      <c r="M146" s="122"/>
      <c r="N146" s="122">
        <v>0</v>
      </c>
      <c r="O146" s="122"/>
      <c r="P146" s="123">
        <v>1.5</v>
      </c>
      <c r="Q146" s="123"/>
      <c r="R146" s="122">
        <v>1.5</v>
      </c>
    </row>
    <row r="147" spans="1:18" s="90" customFormat="1" x14ac:dyDescent="0.2">
      <c r="A147" s="110"/>
      <c r="B147" s="111"/>
      <c r="C147" s="110" t="s">
        <v>129</v>
      </c>
      <c r="D147" s="117"/>
      <c r="E147" s="120">
        <v>0</v>
      </c>
      <c r="F147" s="120">
        <v>0</v>
      </c>
      <c r="G147" s="120"/>
      <c r="H147" s="120">
        <v>20</v>
      </c>
      <c r="I147" s="120"/>
      <c r="J147" s="120">
        <v>0</v>
      </c>
      <c r="K147" s="120"/>
      <c r="L147" s="120">
        <v>0</v>
      </c>
      <c r="M147" s="120"/>
      <c r="N147" s="120">
        <v>0</v>
      </c>
      <c r="O147" s="120"/>
      <c r="P147" s="121">
        <v>20</v>
      </c>
      <c r="Q147" s="121"/>
      <c r="R147" s="120">
        <v>0</v>
      </c>
    </row>
    <row r="148" spans="1:18" s="90" customFormat="1" ht="24" x14ac:dyDescent="0.2">
      <c r="A148" s="103"/>
      <c r="B148" s="104"/>
      <c r="C148" s="103">
        <v>48484</v>
      </c>
      <c r="D148" s="118" t="s">
        <v>249</v>
      </c>
      <c r="E148" s="122">
        <v>0</v>
      </c>
      <c r="F148" s="122">
        <v>0</v>
      </c>
      <c r="G148" s="122"/>
      <c r="H148" s="122">
        <v>20</v>
      </c>
      <c r="I148" s="122"/>
      <c r="J148" s="122">
        <v>0</v>
      </c>
      <c r="K148" s="122"/>
      <c r="L148" s="122">
        <v>0</v>
      </c>
      <c r="M148" s="122"/>
      <c r="N148" s="122">
        <v>0</v>
      </c>
      <c r="O148" s="122"/>
      <c r="P148" s="123">
        <v>20</v>
      </c>
      <c r="Q148" s="123"/>
      <c r="R148" s="122">
        <v>0</v>
      </c>
    </row>
    <row r="149" spans="1:18" s="90" customFormat="1" x14ac:dyDescent="0.2">
      <c r="A149" s="110"/>
      <c r="B149" s="111" t="s">
        <v>58</v>
      </c>
      <c r="C149" s="110"/>
      <c r="D149" s="117"/>
      <c r="E149" s="120">
        <v>0</v>
      </c>
      <c r="F149" s="120">
        <v>0</v>
      </c>
      <c r="G149" s="120"/>
      <c r="H149" s="120">
        <v>14.879999999999999</v>
      </c>
      <c r="I149" s="120"/>
      <c r="J149" s="120">
        <v>0</v>
      </c>
      <c r="K149" s="120"/>
      <c r="L149" s="120">
        <v>0</v>
      </c>
      <c r="M149" s="120"/>
      <c r="N149" s="120">
        <v>0</v>
      </c>
      <c r="O149" s="120"/>
      <c r="P149" s="121">
        <v>14.879999999999999</v>
      </c>
      <c r="Q149" s="121"/>
      <c r="R149" s="120">
        <v>3.88</v>
      </c>
    </row>
    <row r="150" spans="1:18" s="112" customFormat="1" x14ac:dyDescent="0.2">
      <c r="A150" s="110"/>
      <c r="B150" s="111"/>
      <c r="C150" s="110" t="s">
        <v>113</v>
      </c>
      <c r="D150" s="117"/>
      <c r="E150" s="120">
        <v>0</v>
      </c>
      <c r="F150" s="120">
        <v>0</v>
      </c>
      <c r="G150" s="120"/>
      <c r="H150" s="120">
        <v>6</v>
      </c>
      <c r="I150" s="120"/>
      <c r="J150" s="120">
        <v>0</v>
      </c>
      <c r="K150" s="120"/>
      <c r="L150" s="120">
        <v>0</v>
      </c>
      <c r="M150" s="120"/>
      <c r="N150" s="120">
        <v>0</v>
      </c>
      <c r="O150" s="120"/>
      <c r="P150" s="121">
        <v>6</v>
      </c>
      <c r="Q150" s="121"/>
      <c r="R150" s="120">
        <v>0</v>
      </c>
    </row>
    <row r="151" spans="1:18" s="90" customFormat="1" x14ac:dyDescent="0.2">
      <c r="A151" s="103"/>
      <c r="B151" s="104"/>
      <c r="C151" s="103">
        <v>49450</v>
      </c>
      <c r="D151" s="118" t="s">
        <v>250</v>
      </c>
      <c r="E151" s="122">
        <v>0</v>
      </c>
      <c r="F151" s="122">
        <v>0</v>
      </c>
      <c r="G151" s="122"/>
      <c r="H151" s="122">
        <v>6</v>
      </c>
      <c r="I151" s="122"/>
      <c r="J151" s="122">
        <v>0</v>
      </c>
      <c r="K151" s="122"/>
      <c r="L151" s="122">
        <v>0</v>
      </c>
      <c r="M151" s="122"/>
      <c r="N151" s="122">
        <v>0</v>
      </c>
      <c r="O151" s="122"/>
      <c r="P151" s="123">
        <v>6</v>
      </c>
      <c r="Q151" s="123"/>
      <c r="R151" s="122">
        <v>0</v>
      </c>
    </row>
    <row r="152" spans="1:18" s="112" customFormat="1" x14ac:dyDescent="0.2">
      <c r="A152" s="110"/>
      <c r="B152" s="111"/>
      <c r="C152" s="110" t="s">
        <v>131</v>
      </c>
      <c r="D152" s="117"/>
      <c r="E152" s="120">
        <v>0</v>
      </c>
      <c r="F152" s="120">
        <v>0</v>
      </c>
      <c r="G152" s="120"/>
      <c r="H152" s="120">
        <v>3.88</v>
      </c>
      <c r="I152" s="120"/>
      <c r="J152" s="120">
        <v>0</v>
      </c>
      <c r="K152" s="120"/>
      <c r="L152" s="120">
        <v>0</v>
      </c>
      <c r="M152" s="120"/>
      <c r="N152" s="120">
        <v>0</v>
      </c>
      <c r="O152" s="120"/>
      <c r="P152" s="121">
        <v>3.88</v>
      </c>
      <c r="Q152" s="121"/>
      <c r="R152" s="120">
        <v>3.88</v>
      </c>
    </row>
    <row r="153" spans="1:18" s="90" customFormat="1" ht="36" x14ac:dyDescent="0.2">
      <c r="A153" s="103"/>
      <c r="B153" s="104"/>
      <c r="C153" s="103">
        <v>50282</v>
      </c>
      <c r="D153" s="118" t="s">
        <v>248</v>
      </c>
      <c r="E153" s="122">
        <v>0</v>
      </c>
      <c r="F153" s="122">
        <v>0</v>
      </c>
      <c r="G153" s="122"/>
      <c r="H153" s="122">
        <v>3.88</v>
      </c>
      <c r="I153" s="122"/>
      <c r="J153" s="122">
        <v>0</v>
      </c>
      <c r="K153" s="122"/>
      <c r="L153" s="122">
        <v>0</v>
      </c>
      <c r="M153" s="122"/>
      <c r="N153" s="122">
        <v>0</v>
      </c>
      <c r="O153" s="122"/>
      <c r="P153" s="123">
        <v>3.88</v>
      </c>
      <c r="Q153" s="123"/>
      <c r="R153" s="122">
        <v>3.88</v>
      </c>
    </row>
    <row r="154" spans="1:18" s="90" customFormat="1" x14ac:dyDescent="0.2">
      <c r="A154" s="110"/>
      <c r="B154" s="111"/>
      <c r="C154" s="110" t="s">
        <v>129</v>
      </c>
      <c r="D154" s="117"/>
      <c r="E154" s="120">
        <v>0</v>
      </c>
      <c r="F154" s="120">
        <v>0</v>
      </c>
      <c r="G154" s="120"/>
      <c r="H154" s="120">
        <v>5</v>
      </c>
      <c r="I154" s="120"/>
      <c r="J154" s="120">
        <v>0</v>
      </c>
      <c r="K154" s="120"/>
      <c r="L154" s="120">
        <v>0</v>
      </c>
      <c r="M154" s="120"/>
      <c r="N154" s="120">
        <v>0</v>
      </c>
      <c r="O154" s="120"/>
      <c r="P154" s="121">
        <v>5</v>
      </c>
      <c r="Q154" s="121"/>
      <c r="R154" s="120">
        <v>0</v>
      </c>
    </row>
    <row r="155" spans="1:18" s="90" customFormat="1" x14ac:dyDescent="0.2">
      <c r="A155" s="103"/>
      <c r="B155" s="104"/>
      <c r="C155" s="103">
        <v>54073</v>
      </c>
      <c r="D155" s="118" t="s">
        <v>167</v>
      </c>
      <c r="E155" s="122">
        <v>0</v>
      </c>
      <c r="F155" s="122">
        <v>0</v>
      </c>
      <c r="G155" s="122"/>
      <c r="H155" s="122">
        <v>5</v>
      </c>
      <c r="I155" s="122"/>
      <c r="J155" s="122">
        <v>0</v>
      </c>
      <c r="K155" s="122"/>
      <c r="L155" s="122">
        <v>0</v>
      </c>
      <c r="M155" s="122"/>
      <c r="N155" s="122">
        <v>0</v>
      </c>
      <c r="O155" s="122"/>
      <c r="P155" s="123">
        <v>5</v>
      </c>
      <c r="Q155" s="123"/>
      <c r="R155" s="122">
        <v>0</v>
      </c>
    </row>
    <row r="156" spans="1:18" s="112" customFormat="1" x14ac:dyDescent="0.2">
      <c r="A156" s="110" t="s">
        <v>127</v>
      </c>
      <c r="B156" s="111"/>
      <c r="C156" s="110"/>
      <c r="D156" s="117"/>
      <c r="E156" s="120">
        <v>6432</v>
      </c>
      <c r="F156" s="120">
        <v>912.5</v>
      </c>
      <c r="G156" s="120"/>
      <c r="H156" s="120">
        <v>6</v>
      </c>
      <c r="I156" s="120"/>
      <c r="J156" s="120">
        <v>3</v>
      </c>
      <c r="K156" s="120"/>
      <c r="L156" s="120">
        <v>2221.2755452761999</v>
      </c>
      <c r="M156" s="120"/>
      <c r="N156" s="120">
        <v>32.252969</v>
      </c>
      <c r="O156" s="120"/>
      <c r="P156" s="121">
        <v>9607.0285142761986</v>
      </c>
      <c r="Q156" s="121"/>
      <c r="R156" s="120">
        <v>5546.4779760000001</v>
      </c>
    </row>
    <row r="157" spans="1:18" s="90" customFormat="1" x14ac:dyDescent="0.2">
      <c r="A157" s="110"/>
      <c r="B157" s="111" t="s">
        <v>29</v>
      </c>
      <c r="C157" s="110"/>
      <c r="D157" s="117"/>
      <c r="E157" s="120">
        <v>1370</v>
      </c>
      <c r="F157" s="120">
        <v>633.5</v>
      </c>
      <c r="G157" s="120"/>
      <c r="H157" s="120">
        <v>0</v>
      </c>
      <c r="I157" s="120"/>
      <c r="J157" s="120">
        <v>0</v>
      </c>
      <c r="K157" s="120"/>
      <c r="L157" s="120">
        <v>775.90797599999996</v>
      </c>
      <c r="M157" s="120"/>
      <c r="N157" s="120">
        <v>24.252969</v>
      </c>
      <c r="O157" s="120"/>
      <c r="P157" s="121">
        <v>2803.6609450000001</v>
      </c>
      <c r="Q157" s="121"/>
      <c r="R157" s="120">
        <v>2365.907976</v>
      </c>
    </row>
    <row r="158" spans="1:18" s="112" customFormat="1" x14ac:dyDescent="0.2">
      <c r="A158" s="110"/>
      <c r="B158" s="111"/>
      <c r="C158" s="110" t="s">
        <v>135</v>
      </c>
      <c r="D158" s="117"/>
      <c r="E158" s="120">
        <v>0</v>
      </c>
      <c r="F158" s="120">
        <v>13.5</v>
      </c>
      <c r="G158" s="120"/>
      <c r="H158" s="120">
        <v>0</v>
      </c>
      <c r="I158" s="120"/>
      <c r="J158" s="120">
        <v>0</v>
      </c>
      <c r="K158" s="120"/>
      <c r="L158" s="120">
        <v>0</v>
      </c>
      <c r="M158" s="120"/>
      <c r="N158" s="120">
        <v>0</v>
      </c>
      <c r="O158" s="120"/>
      <c r="P158" s="121">
        <v>13.5</v>
      </c>
      <c r="Q158" s="121"/>
      <c r="R158" s="120">
        <v>0</v>
      </c>
    </row>
    <row r="159" spans="1:18" s="90" customFormat="1" ht="24" x14ac:dyDescent="0.2">
      <c r="A159" s="103"/>
      <c r="B159" s="104"/>
      <c r="C159" s="103">
        <v>45207</v>
      </c>
      <c r="D159" s="118" t="s">
        <v>262</v>
      </c>
      <c r="E159" s="122">
        <v>0</v>
      </c>
      <c r="F159" s="122">
        <v>13.5</v>
      </c>
      <c r="G159" s="122"/>
      <c r="H159" s="122">
        <v>0</v>
      </c>
      <c r="I159" s="122"/>
      <c r="J159" s="122">
        <v>0</v>
      </c>
      <c r="K159" s="122"/>
      <c r="L159" s="122">
        <v>0</v>
      </c>
      <c r="M159" s="122"/>
      <c r="N159" s="122">
        <v>0</v>
      </c>
      <c r="O159" s="122"/>
      <c r="P159" s="123">
        <v>13.5</v>
      </c>
      <c r="Q159" s="123"/>
      <c r="R159" s="122">
        <v>0</v>
      </c>
    </row>
    <row r="160" spans="1:18" s="90" customFormat="1" x14ac:dyDescent="0.2">
      <c r="A160" s="110"/>
      <c r="B160" s="111"/>
      <c r="C160" s="110" t="s">
        <v>112</v>
      </c>
      <c r="D160" s="117"/>
      <c r="E160" s="120">
        <v>0</v>
      </c>
      <c r="F160" s="120">
        <v>0</v>
      </c>
      <c r="G160" s="120"/>
      <c r="H160" s="120">
        <v>0</v>
      </c>
      <c r="I160" s="120"/>
      <c r="J160" s="120">
        <v>0</v>
      </c>
      <c r="K160" s="120"/>
      <c r="L160" s="120">
        <v>0</v>
      </c>
      <c r="M160" s="120"/>
      <c r="N160" s="120">
        <v>24.252969</v>
      </c>
      <c r="O160" s="120"/>
      <c r="P160" s="121">
        <v>24.252969</v>
      </c>
      <c r="Q160" s="121"/>
      <c r="R160" s="120">
        <v>0</v>
      </c>
    </row>
    <row r="161" spans="1:18" s="90" customFormat="1" ht="24" x14ac:dyDescent="0.2">
      <c r="A161" s="103"/>
      <c r="B161" s="104"/>
      <c r="C161" s="103">
        <v>50192</v>
      </c>
      <c r="D161" s="118" t="s">
        <v>215</v>
      </c>
      <c r="E161" s="122">
        <v>0</v>
      </c>
      <c r="F161" s="122">
        <v>0</v>
      </c>
      <c r="G161" s="122"/>
      <c r="H161" s="122">
        <v>0</v>
      </c>
      <c r="I161" s="122"/>
      <c r="J161" s="122">
        <v>0</v>
      </c>
      <c r="K161" s="122"/>
      <c r="L161" s="122">
        <v>0</v>
      </c>
      <c r="M161" s="122"/>
      <c r="N161" s="122">
        <v>24.252969</v>
      </c>
      <c r="O161" s="122"/>
      <c r="P161" s="123">
        <v>24.252969</v>
      </c>
      <c r="Q161" s="123"/>
      <c r="R161" s="122">
        <v>0</v>
      </c>
    </row>
    <row r="162" spans="1:18" s="112" customFormat="1" x14ac:dyDescent="0.2">
      <c r="A162" s="110"/>
      <c r="B162" s="111"/>
      <c r="C162" s="110" t="s">
        <v>114</v>
      </c>
      <c r="D162" s="117"/>
      <c r="E162" s="120">
        <v>0</v>
      </c>
      <c r="F162" s="120">
        <v>150</v>
      </c>
      <c r="G162" s="120"/>
      <c r="H162" s="120">
        <v>0</v>
      </c>
      <c r="I162" s="120"/>
      <c r="J162" s="120">
        <v>0</v>
      </c>
      <c r="K162" s="120"/>
      <c r="L162" s="120">
        <v>0</v>
      </c>
      <c r="M162" s="120"/>
      <c r="N162" s="120">
        <v>0</v>
      </c>
      <c r="O162" s="120"/>
      <c r="P162" s="121">
        <v>150</v>
      </c>
      <c r="Q162" s="121"/>
      <c r="R162" s="120">
        <v>150</v>
      </c>
    </row>
    <row r="163" spans="1:18" s="90" customFormat="1" ht="24" x14ac:dyDescent="0.2">
      <c r="A163" s="103"/>
      <c r="B163" s="104"/>
      <c r="C163" s="103">
        <v>54336</v>
      </c>
      <c r="D163" s="118" t="s">
        <v>216</v>
      </c>
      <c r="E163" s="122">
        <v>0</v>
      </c>
      <c r="F163" s="122">
        <v>150</v>
      </c>
      <c r="G163" s="122"/>
      <c r="H163" s="122">
        <v>0</v>
      </c>
      <c r="I163" s="122"/>
      <c r="J163" s="122">
        <v>0</v>
      </c>
      <c r="K163" s="122"/>
      <c r="L163" s="122">
        <v>0</v>
      </c>
      <c r="M163" s="122"/>
      <c r="N163" s="122">
        <v>0</v>
      </c>
      <c r="O163" s="122"/>
      <c r="P163" s="123">
        <v>150</v>
      </c>
      <c r="Q163" s="123"/>
      <c r="R163" s="122">
        <v>150</v>
      </c>
    </row>
    <row r="164" spans="1:18" s="90" customFormat="1" x14ac:dyDescent="0.2">
      <c r="A164" s="110"/>
      <c r="B164" s="111"/>
      <c r="C164" s="110" t="s">
        <v>131</v>
      </c>
      <c r="D164" s="117"/>
      <c r="E164" s="120">
        <v>470</v>
      </c>
      <c r="F164" s="120">
        <v>470</v>
      </c>
      <c r="G164" s="120"/>
      <c r="H164" s="120">
        <v>0</v>
      </c>
      <c r="I164" s="120"/>
      <c r="J164" s="120">
        <v>0</v>
      </c>
      <c r="K164" s="120"/>
      <c r="L164" s="120">
        <v>0</v>
      </c>
      <c r="M164" s="120"/>
      <c r="N164" s="120">
        <v>0</v>
      </c>
      <c r="O164" s="120"/>
      <c r="P164" s="121">
        <v>940</v>
      </c>
      <c r="Q164" s="121"/>
      <c r="R164" s="120">
        <v>940</v>
      </c>
    </row>
    <row r="165" spans="1:18" s="90" customFormat="1" ht="24" x14ac:dyDescent="0.2">
      <c r="A165" s="103"/>
      <c r="B165" s="104"/>
      <c r="C165" s="103">
        <v>55077</v>
      </c>
      <c r="D165" s="118" t="s">
        <v>217</v>
      </c>
      <c r="E165" s="122">
        <v>470</v>
      </c>
      <c r="F165" s="122">
        <v>470</v>
      </c>
      <c r="G165" s="122"/>
      <c r="H165" s="122">
        <v>0</v>
      </c>
      <c r="I165" s="122"/>
      <c r="J165" s="122">
        <v>0</v>
      </c>
      <c r="K165" s="122"/>
      <c r="L165" s="122">
        <v>0</v>
      </c>
      <c r="M165" s="122"/>
      <c r="N165" s="122">
        <v>0</v>
      </c>
      <c r="O165" s="122"/>
      <c r="P165" s="123">
        <v>940</v>
      </c>
      <c r="Q165" s="123"/>
      <c r="R165" s="122">
        <v>940</v>
      </c>
    </row>
    <row r="166" spans="1:18" s="112" customFormat="1" x14ac:dyDescent="0.2">
      <c r="A166" s="110"/>
      <c r="B166" s="111"/>
      <c r="C166" s="110" t="s">
        <v>116</v>
      </c>
      <c r="D166" s="117"/>
      <c r="E166" s="120">
        <v>500</v>
      </c>
      <c r="F166" s="120">
        <v>0</v>
      </c>
      <c r="G166" s="120"/>
      <c r="H166" s="120">
        <v>0</v>
      </c>
      <c r="I166" s="120"/>
      <c r="J166" s="120">
        <v>0</v>
      </c>
      <c r="K166" s="120"/>
      <c r="L166" s="120">
        <v>775.90797599999996</v>
      </c>
      <c r="M166" s="120"/>
      <c r="N166" s="120">
        <v>0</v>
      </c>
      <c r="O166" s="120"/>
      <c r="P166" s="121">
        <v>1275.907976</v>
      </c>
      <c r="Q166" s="121"/>
      <c r="R166" s="120">
        <v>1275.907976</v>
      </c>
    </row>
    <row r="167" spans="1:18" s="90" customFormat="1" ht="15" customHeight="1" x14ac:dyDescent="0.2">
      <c r="A167" s="103"/>
      <c r="B167" s="104"/>
      <c r="C167" s="103">
        <v>54307</v>
      </c>
      <c r="D167" s="118" t="s">
        <v>168</v>
      </c>
      <c r="E167" s="122">
        <v>250</v>
      </c>
      <c r="F167" s="122">
        <v>0</v>
      </c>
      <c r="G167" s="122"/>
      <c r="H167" s="122">
        <v>0</v>
      </c>
      <c r="I167" s="122"/>
      <c r="J167" s="122">
        <v>0</v>
      </c>
      <c r="K167" s="122"/>
      <c r="L167" s="122">
        <v>425</v>
      </c>
      <c r="M167" s="122"/>
      <c r="N167" s="122">
        <v>0</v>
      </c>
      <c r="O167" s="122"/>
      <c r="P167" s="123">
        <v>675</v>
      </c>
      <c r="Q167" s="123"/>
      <c r="R167" s="122">
        <v>675</v>
      </c>
    </row>
    <row r="168" spans="1:18" s="90" customFormat="1" ht="15" customHeight="1" x14ac:dyDescent="0.2">
      <c r="A168" s="103"/>
      <c r="B168" s="104"/>
      <c r="C168" s="103">
        <v>55041</v>
      </c>
      <c r="D168" s="118" t="s">
        <v>169</v>
      </c>
      <c r="E168" s="122">
        <v>250</v>
      </c>
      <c r="F168" s="122">
        <v>0</v>
      </c>
      <c r="G168" s="122"/>
      <c r="H168" s="122">
        <v>0</v>
      </c>
      <c r="I168" s="122"/>
      <c r="J168" s="122">
        <v>0</v>
      </c>
      <c r="K168" s="122"/>
      <c r="L168" s="122">
        <v>350.90797600000002</v>
      </c>
      <c r="M168" s="122"/>
      <c r="N168" s="122">
        <v>0</v>
      </c>
      <c r="O168" s="122"/>
      <c r="P168" s="123">
        <v>600.90797599999996</v>
      </c>
      <c r="Q168" s="123"/>
      <c r="R168" s="122">
        <v>600.90797599999996</v>
      </c>
    </row>
    <row r="169" spans="1:18" s="90" customFormat="1" x14ac:dyDescent="0.2">
      <c r="A169" s="110"/>
      <c r="B169" s="111"/>
      <c r="C169" s="110" t="s">
        <v>129</v>
      </c>
      <c r="D169" s="117"/>
      <c r="E169" s="120">
        <v>400</v>
      </c>
      <c r="F169" s="120">
        <v>0</v>
      </c>
      <c r="G169" s="120"/>
      <c r="H169" s="120">
        <v>0</v>
      </c>
      <c r="I169" s="120"/>
      <c r="J169" s="120">
        <v>0</v>
      </c>
      <c r="K169" s="120"/>
      <c r="L169" s="120">
        <v>0</v>
      </c>
      <c r="M169" s="120"/>
      <c r="N169" s="120">
        <v>0</v>
      </c>
      <c r="O169" s="120"/>
      <c r="P169" s="121">
        <v>400</v>
      </c>
      <c r="Q169" s="121"/>
      <c r="R169" s="120">
        <v>0</v>
      </c>
    </row>
    <row r="170" spans="1:18" s="90" customFormat="1" ht="24" x14ac:dyDescent="0.2">
      <c r="A170" s="103"/>
      <c r="B170" s="104"/>
      <c r="C170" s="103">
        <v>53382</v>
      </c>
      <c r="D170" s="118" t="s">
        <v>251</v>
      </c>
      <c r="E170" s="122">
        <v>400</v>
      </c>
      <c r="F170" s="122">
        <v>0</v>
      </c>
      <c r="G170" s="122"/>
      <c r="H170" s="122">
        <v>0</v>
      </c>
      <c r="I170" s="122"/>
      <c r="J170" s="122">
        <v>0</v>
      </c>
      <c r="K170" s="122"/>
      <c r="L170" s="122">
        <v>0</v>
      </c>
      <c r="M170" s="122"/>
      <c r="N170" s="122">
        <v>0</v>
      </c>
      <c r="O170" s="122"/>
      <c r="P170" s="123">
        <v>400</v>
      </c>
      <c r="Q170" s="123"/>
      <c r="R170" s="122">
        <v>0</v>
      </c>
    </row>
    <row r="171" spans="1:18" s="112" customFormat="1" x14ac:dyDescent="0.2">
      <c r="A171" s="110"/>
      <c r="B171" s="111" t="s">
        <v>30</v>
      </c>
      <c r="C171" s="110"/>
      <c r="D171" s="117"/>
      <c r="E171" s="120">
        <v>0</v>
      </c>
      <c r="F171" s="120">
        <v>54</v>
      </c>
      <c r="G171" s="120"/>
      <c r="H171" s="120">
        <v>6</v>
      </c>
      <c r="I171" s="120"/>
      <c r="J171" s="120">
        <v>0</v>
      </c>
      <c r="K171" s="120"/>
      <c r="L171" s="120">
        <v>0</v>
      </c>
      <c r="M171" s="120"/>
      <c r="N171" s="120">
        <v>0</v>
      </c>
      <c r="O171" s="120"/>
      <c r="P171" s="121">
        <v>60</v>
      </c>
      <c r="Q171" s="121"/>
      <c r="R171" s="120">
        <v>30</v>
      </c>
    </row>
    <row r="172" spans="1:18" s="90" customFormat="1" x14ac:dyDescent="0.2">
      <c r="A172" s="110"/>
      <c r="B172" s="111"/>
      <c r="C172" s="110" t="s">
        <v>114</v>
      </c>
      <c r="D172" s="117"/>
      <c r="E172" s="120">
        <v>0</v>
      </c>
      <c r="F172" s="120">
        <v>30</v>
      </c>
      <c r="G172" s="120"/>
      <c r="H172" s="120">
        <v>0</v>
      </c>
      <c r="I172" s="120"/>
      <c r="J172" s="120">
        <v>0</v>
      </c>
      <c r="K172" s="120"/>
      <c r="L172" s="120">
        <v>0</v>
      </c>
      <c r="M172" s="120"/>
      <c r="N172" s="120">
        <v>0</v>
      </c>
      <c r="O172" s="120"/>
      <c r="P172" s="121">
        <v>30</v>
      </c>
      <c r="Q172" s="121"/>
      <c r="R172" s="120">
        <v>30</v>
      </c>
    </row>
    <row r="173" spans="1:18" s="90" customFormat="1" x14ac:dyDescent="0.2">
      <c r="A173" s="103"/>
      <c r="B173" s="104"/>
      <c r="C173" s="103">
        <v>51252</v>
      </c>
      <c r="D173" s="118" t="s">
        <v>170</v>
      </c>
      <c r="E173" s="122">
        <v>0</v>
      </c>
      <c r="F173" s="122">
        <v>30</v>
      </c>
      <c r="G173" s="122"/>
      <c r="H173" s="122">
        <v>0</v>
      </c>
      <c r="I173" s="122"/>
      <c r="J173" s="122">
        <v>0</v>
      </c>
      <c r="K173" s="122"/>
      <c r="L173" s="122">
        <v>0</v>
      </c>
      <c r="M173" s="122"/>
      <c r="N173" s="122">
        <v>0</v>
      </c>
      <c r="O173" s="122"/>
      <c r="P173" s="123">
        <v>30</v>
      </c>
      <c r="Q173" s="123"/>
      <c r="R173" s="122">
        <v>30</v>
      </c>
    </row>
    <row r="174" spans="1:18" s="90" customFormat="1" x14ac:dyDescent="0.2">
      <c r="A174" s="110"/>
      <c r="B174" s="111"/>
      <c r="C174" s="110" t="s">
        <v>130</v>
      </c>
      <c r="D174" s="117"/>
      <c r="E174" s="120">
        <v>0</v>
      </c>
      <c r="F174" s="120">
        <v>24</v>
      </c>
      <c r="G174" s="120"/>
      <c r="H174" s="120">
        <v>6</v>
      </c>
      <c r="I174" s="120"/>
      <c r="J174" s="120">
        <v>0</v>
      </c>
      <c r="K174" s="120"/>
      <c r="L174" s="120">
        <v>0</v>
      </c>
      <c r="M174" s="120"/>
      <c r="N174" s="120">
        <v>0</v>
      </c>
      <c r="O174" s="120"/>
      <c r="P174" s="121">
        <v>30</v>
      </c>
      <c r="Q174" s="121"/>
      <c r="R174" s="120">
        <v>0</v>
      </c>
    </row>
    <row r="175" spans="1:18" s="90" customFormat="1" x14ac:dyDescent="0.2">
      <c r="A175" s="103"/>
      <c r="B175" s="104"/>
      <c r="C175" s="103">
        <v>54355</v>
      </c>
      <c r="D175" s="118" t="s">
        <v>171</v>
      </c>
      <c r="E175" s="122">
        <v>0</v>
      </c>
      <c r="F175" s="122">
        <v>24</v>
      </c>
      <c r="G175" s="122"/>
      <c r="H175" s="122">
        <v>6</v>
      </c>
      <c r="I175" s="122"/>
      <c r="J175" s="122">
        <v>0</v>
      </c>
      <c r="K175" s="122"/>
      <c r="L175" s="122">
        <v>0</v>
      </c>
      <c r="M175" s="122"/>
      <c r="N175" s="122">
        <v>0</v>
      </c>
      <c r="O175" s="122"/>
      <c r="P175" s="123">
        <v>30</v>
      </c>
      <c r="Q175" s="123"/>
      <c r="R175" s="122">
        <v>0</v>
      </c>
    </row>
    <row r="176" spans="1:18" s="112" customFormat="1" x14ac:dyDescent="0.2">
      <c r="A176" s="110"/>
      <c r="B176" s="111" t="s">
        <v>31</v>
      </c>
      <c r="C176" s="110"/>
      <c r="D176" s="117"/>
      <c r="E176" s="120">
        <v>4602</v>
      </c>
      <c r="F176" s="120">
        <v>0</v>
      </c>
      <c r="G176" s="120"/>
      <c r="H176" s="120">
        <v>0</v>
      </c>
      <c r="I176" s="120"/>
      <c r="J176" s="120">
        <v>3</v>
      </c>
      <c r="K176" s="120"/>
      <c r="L176" s="120">
        <v>1425.3675692761999</v>
      </c>
      <c r="M176" s="120"/>
      <c r="N176" s="120">
        <v>0</v>
      </c>
      <c r="O176" s="120"/>
      <c r="P176" s="121">
        <v>6030.3675692761999</v>
      </c>
      <c r="Q176" s="121"/>
      <c r="R176" s="120">
        <v>2717.57</v>
      </c>
    </row>
    <row r="177" spans="1:18" s="112" customFormat="1" x14ac:dyDescent="0.2">
      <c r="A177" s="110"/>
      <c r="B177" s="111"/>
      <c r="C177" s="110" t="s">
        <v>135</v>
      </c>
      <c r="D177" s="117"/>
      <c r="E177" s="120">
        <v>400</v>
      </c>
      <c r="F177" s="120">
        <v>0</v>
      </c>
      <c r="G177" s="120"/>
      <c r="H177" s="120">
        <v>0</v>
      </c>
      <c r="I177" s="120"/>
      <c r="J177" s="120">
        <v>0</v>
      </c>
      <c r="K177" s="120"/>
      <c r="L177" s="120">
        <v>0</v>
      </c>
      <c r="M177" s="120"/>
      <c r="N177" s="120">
        <v>0</v>
      </c>
      <c r="O177" s="120"/>
      <c r="P177" s="121">
        <v>400</v>
      </c>
      <c r="Q177" s="121"/>
      <c r="R177" s="120">
        <v>34.270000000000003</v>
      </c>
    </row>
    <row r="178" spans="1:18" s="90" customFormat="1" ht="24" x14ac:dyDescent="0.2">
      <c r="A178" s="103"/>
      <c r="B178" s="104"/>
      <c r="C178" s="103">
        <v>52328</v>
      </c>
      <c r="D178" s="118" t="s">
        <v>252</v>
      </c>
      <c r="E178" s="122">
        <v>300</v>
      </c>
      <c r="F178" s="122">
        <v>0</v>
      </c>
      <c r="G178" s="122"/>
      <c r="H178" s="122">
        <v>0</v>
      </c>
      <c r="I178" s="122"/>
      <c r="J178" s="122">
        <v>0</v>
      </c>
      <c r="K178" s="122"/>
      <c r="L178" s="122">
        <v>0</v>
      </c>
      <c r="M178" s="122"/>
      <c r="N178" s="122">
        <v>0</v>
      </c>
      <c r="O178" s="122"/>
      <c r="P178" s="123">
        <v>300</v>
      </c>
      <c r="Q178" s="123"/>
      <c r="R178" s="122">
        <v>34.270000000000003</v>
      </c>
    </row>
    <row r="179" spans="1:18" s="90" customFormat="1" x14ac:dyDescent="0.2">
      <c r="A179" s="103"/>
      <c r="B179" s="104"/>
      <c r="C179" s="103">
        <v>53264</v>
      </c>
      <c r="D179" s="118" t="s">
        <v>172</v>
      </c>
      <c r="E179" s="122">
        <v>100</v>
      </c>
      <c r="F179" s="122">
        <v>0</v>
      </c>
      <c r="G179" s="122"/>
      <c r="H179" s="122">
        <v>0</v>
      </c>
      <c r="I179" s="122"/>
      <c r="J179" s="122">
        <v>0</v>
      </c>
      <c r="K179" s="122"/>
      <c r="L179" s="122">
        <v>0</v>
      </c>
      <c r="M179" s="122"/>
      <c r="N179" s="122">
        <v>0</v>
      </c>
      <c r="O179" s="122"/>
      <c r="P179" s="123">
        <v>100</v>
      </c>
      <c r="Q179" s="123"/>
      <c r="R179" s="122">
        <v>0</v>
      </c>
    </row>
    <row r="180" spans="1:18" s="90" customFormat="1" x14ac:dyDescent="0.2">
      <c r="A180" s="110"/>
      <c r="B180" s="111"/>
      <c r="C180" s="110" t="s">
        <v>112</v>
      </c>
      <c r="D180" s="117"/>
      <c r="E180" s="120">
        <v>112</v>
      </c>
      <c r="F180" s="120">
        <v>0</v>
      </c>
      <c r="G180" s="120"/>
      <c r="H180" s="120">
        <v>0</v>
      </c>
      <c r="I180" s="120"/>
      <c r="J180" s="120">
        <v>0</v>
      </c>
      <c r="K180" s="120"/>
      <c r="L180" s="120">
        <v>0</v>
      </c>
      <c r="M180" s="120"/>
      <c r="N180" s="120">
        <v>0</v>
      </c>
      <c r="O180" s="120"/>
      <c r="P180" s="121">
        <v>112</v>
      </c>
      <c r="Q180" s="121"/>
      <c r="R180" s="120">
        <v>40.299999999999997</v>
      </c>
    </row>
    <row r="181" spans="1:18" s="90" customFormat="1" x14ac:dyDescent="0.2">
      <c r="A181" s="103"/>
      <c r="B181" s="104"/>
      <c r="C181" s="103">
        <v>53277</v>
      </c>
      <c r="D181" s="118" t="s">
        <v>173</v>
      </c>
      <c r="E181" s="122">
        <v>112</v>
      </c>
      <c r="F181" s="122">
        <v>0</v>
      </c>
      <c r="G181" s="122"/>
      <c r="H181" s="122">
        <v>0</v>
      </c>
      <c r="I181" s="122"/>
      <c r="J181" s="122">
        <v>0</v>
      </c>
      <c r="K181" s="122"/>
      <c r="L181" s="122">
        <v>0</v>
      </c>
      <c r="M181" s="122"/>
      <c r="N181" s="122">
        <v>0</v>
      </c>
      <c r="O181" s="122"/>
      <c r="P181" s="123">
        <v>112</v>
      </c>
      <c r="Q181" s="123"/>
      <c r="R181" s="122">
        <v>40.299999999999997</v>
      </c>
    </row>
    <row r="182" spans="1:18" s="112" customFormat="1" x14ac:dyDescent="0.2">
      <c r="A182" s="110"/>
      <c r="B182" s="111"/>
      <c r="C182" s="110" t="s">
        <v>131</v>
      </c>
      <c r="D182" s="117"/>
      <c r="E182" s="120">
        <v>1800</v>
      </c>
      <c r="F182" s="120">
        <v>0</v>
      </c>
      <c r="G182" s="120"/>
      <c r="H182" s="120">
        <v>0</v>
      </c>
      <c r="I182" s="120"/>
      <c r="J182" s="120">
        <v>3</v>
      </c>
      <c r="K182" s="120"/>
      <c r="L182" s="120">
        <v>500</v>
      </c>
      <c r="M182" s="120"/>
      <c r="N182" s="120">
        <v>0</v>
      </c>
      <c r="O182" s="120"/>
      <c r="P182" s="121">
        <v>2303</v>
      </c>
      <c r="Q182" s="121"/>
      <c r="R182" s="120">
        <v>2043</v>
      </c>
    </row>
    <row r="183" spans="1:18" s="90" customFormat="1" ht="36" x14ac:dyDescent="0.2">
      <c r="A183" s="103"/>
      <c r="B183" s="104"/>
      <c r="C183" s="103">
        <v>53121</v>
      </c>
      <c r="D183" s="118" t="s">
        <v>218</v>
      </c>
      <c r="E183" s="122">
        <v>300</v>
      </c>
      <c r="F183" s="122">
        <v>0</v>
      </c>
      <c r="G183" s="122"/>
      <c r="H183" s="122">
        <v>0</v>
      </c>
      <c r="I183" s="122"/>
      <c r="J183" s="122">
        <v>0</v>
      </c>
      <c r="K183" s="122"/>
      <c r="L183" s="122">
        <v>0</v>
      </c>
      <c r="M183" s="122"/>
      <c r="N183" s="122">
        <v>0</v>
      </c>
      <c r="O183" s="122"/>
      <c r="P183" s="123">
        <v>300</v>
      </c>
      <c r="Q183" s="123"/>
      <c r="R183" s="122">
        <v>40</v>
      </c>
    </row>
    <row r="184" spans="1:18" s="90" customFormat="1" x14ac:dyDescent="0.2">
      <c r="A184" s="103"/>
      <c r="B184" s="104"/>
      <c r="C184" s="103">
        <v>54337</v>
      </c>
      <c r="D184" s="118" t="s">
        <v>140</v>
      </c>
      <c r="E184" s="122">
        <v>0</v>
      </c>
      <c r="F184" s="122">
        <v>0</v>
      </c>
      <c r="G184" s="122"/>
      <c r="H184" s="122">
        <v>0</v>
      </c>
      <c r="I184" s="122"/>
      <c r="J184" s="122">
        <v>3</v>
      </c>
      <c r="K184" s="122"/>
      <c r="L184" s="122">
        <v>0</v>
      </c>
      <c r="M184" s="122"/>
      <c r="N184" s="122">
        <v>0</v>
      </c>
      <c r="O184" s="122"/>
      <c r="P184" s="123">
        <v>3</v>
      </c>
      <c r="Q184" s="123"/>
      <c r="R184" s="122">
        <v>3</v>
      </c>
    </row>
    <row r="185" spans="1:18" s="90" customFormat="1" ht="24" x14ac:dyDescent="0.2">
      <c r="A185" s="103"/>
      <c r="B185" s="104"/>
      <c r="C185" s="103">
        <v>55082</v>
      </c>
      <c r="D185" s="118" t="s">
        <v>217</v>
      </c>
      <c r="E185" s="122">
        <v>1500</v>
      </c>
      <c r="F185" s="122">
        <v>0</v>
      </c>
      <c r="G185" s="122"/>
      <c r="H185" s="122">
        <v>0</v>
      </c>
      <c r="I185" s="122"/>
      <c r="J185" s="122">
        <v>0</v>
      </c>
      <c r="K185" s="122"/>
      <c r="L185" s="122">
        <v>500</v>
      </c>
      <c r="M185" s="122"/>
      <c r="N185" s="122">
        <v>0</v>
      </c>
      <c r="O185" s="122"/>
      <c r="P185" s="123">
        <v>2000</v>
      </c>
      <c r="Q185" s="123"/>
      <c r="R185" s="122">
        <v>2000</v>
      </c>
    </row>
    <row r="186" spans="1:18" s="90" customFormat="1" x14ac:dyDescent="0.2">
      <c r="A186" s="110"/>
      <c r="B186" s="111"/>
      <c r="C186" s="110" t="s">
        <v>115</v>
      </c>
      <c r="D186" s="117"/>
      <c r="E186" s="120">
        <v>250</v>
      </c>
      <c r="F186" s="120">
        <v>0</v>
      </c>
      <c r="G186" s="120"/>
      <c r="H186" s="120">
        <v>0</v>
      </c>
      <c r="I186" s="120"/>
      <c r="J186" s="120">
        <v>0</v>
      </c>
      <c r="K186" s="120"/>
      <c r="L186" s="120">
        <v>0</v>
      </c>
      <c r="M186" s="120"/>
      <c r="N186" s="120">
        <v>0</v>
      </c>
      <c r="O186" s="120"/>
      <c r="P186" s="121">
        <v>250</v>
      </c>
      <c r="Q186" s="121"/>
      <c r="R186" s="120">
        <v>250</v>
      </c>
    </row>
    <row r="187" spans="1:18" s="90" customFormat="1" ht="24" x14ac:dyDescent="0.2">
      <c r="A187" s="103"/>
      <c r="B187" s="104"/>
      <c r="C187" s="103">
        <v>54465</v>
      </c>
      <c r="D187" s="118" t="s">
        <v>219</v>
      </c>
      <c r="E187" s="122">
        <v>250</v>
      </c>
      <c r="F187" s="122">
        <v>0</v>
      </c>
      <c r="G187" s="122"/>
      <c r="H187" s="122">
        <v>0</v>
      </c>
      <c r="I187" s="122"/>
      <c r="J187" s="122">
        <v>0</v>
      </c>
      <c r="K187" s="122"/>
      <c r="L187" s="122">
        <v>0</v>
      </c>
      <c r="M187" s="122"/>
      <c r="N187" s="122">
        <v>0</v>
      </c>
      <c r="O187" s="122"/>
      <c r="P187" s="123">
        <v>250</v>
      </c>
      <c r="Q187" s="123"/>
      <c r="R187" s="122">
        <v>250</v>
      </c>
    </row>
    <row r="188" spans="1:18" s="112" customFormat="1" x14ac:dyDescent="0.2">
      <c r="A188" s="110"/>
      <c r="B188" s="111"/>
      <c r="C188" s="110" t="s">
        <v>129</v>
      </c>
      <c r="D188" s="117"/>
      <c r="E188" s="120">
        <v>991</v>
      </c>
      <c r="F188" s="120">
        <v>0</v>
      </c>
      <c r="G188" s="120"/>
      <c r="H188" s="120">
        <v>0</v>
      </c>
      <c r="I188" s="120"/>
      <c r="J188" s="120">
        <v>0</v>
      </c>
      <c r="K188" s="120"/>
      <c r="L188" s="120">
        <v>925.36756927620002</v>
      </c>
      <c r="M188" s="120"/>
      <c r="N188" s="120">
        <v>0</v>
      </c>
      <c r="O188" s="120"/>
      <c r="P188" s="121">
        <v>1916.3675692761999</v>
      </c>
      <c r="Q188" s="121"/>
      <c r="R188" s="120">
        <v>0</v>
      </c>
    </row>
    <row r="189" spans="1:18" s="90" customFormat="1" ht="24" customHeight="1" x14ac:dyDescent="0.2">
      <c r="A189" s="103"/>
      <c r="B189" s="104"/>
      <c r="C189" s="103">
        <v>51073</v>
      </c>
      <c r="D189" s="118" t="s">
        <v>253</v>
      </c>
      <c r="E189" s="122">
        <v>0</v>
      </c>
      <c r="F189" s="122">
        <v>0</v>
      </c>
      <c r="G189" s="122"/>
      <c r="H189" s="122">
        <v>0</v>
      </c>
      <c r="I189" s="122"/>
      <c r="J189" s="122">
        <v>0</v>
      </c>
      <c r="K189" s="122"/>
      <c r="L189" s="122">
        <v>500</v>
      </c>
      <c r="M189" s="122"/>
      <c r="N189" s="122">
        <v>0</v>
      </c>
      <c r="O189" s="122"/>
      <c r="P189" s="123">
        <v>500</v>
      </c>
      <c r="Q189" s="123"/>
      <c r="R189" s="122">
        <v>0</v>
      </c>
    </row>
    <row r="190" spans="1:18" s="90" customFormat="1" x14ac:dyDescent="0.2">
      <c r="A190" s="103"/>
      <c r="B190" s="104"/>
      <c r="C190" s="103">
        <v>51337</v>
      </c>
      <c r="D190" s="118" t="s">
        <v>174</v>
      </c>
      <c r="E190" s="122">
        <v>484</v>
      </c>
      <c r="F190" s="122">
        <v>0</v>
      </c>
      <c r="G190" s="122"/>
      <c r="H190" s="122">
        <v>0</v>
      </c>
      <c r="I190" s="122"/>
      <c r="J190" s="122">
        <v>0</v>
      </c>
      <c r="K190" s="122"/>
      <c r="L190" s="122">
        <v>0</v>
      </c>
      <c r="M190" s="122"/>
      <c r="N190" s="122">
        <v>0</v>
      </c>
      <c r="O190" s="122"/>
      <c r="P190" s="123">
        <v>484</v>
      </c>
      <c r="Q190" s="123"/>
      <c r="R190" s="122">
        <v>0</v>
      </c>
    </row>
    <row r="191" spans="1:18" s="90" customFormat="1" ht="24" x14ac:dyDescent="0.2">
      <c r="A191" s="103"/>
      <c r="B191" s="104"/>
      <c r="C191" s="103">
        <v>51375</v>
      </c>
      <c r="D191" s="118" t="s">
        <v>220</v>
      </c>
      <c r="E191" s="122">
        <v>0</v>
      </c>
      <c r="F191" s="122">
        <v>0</v>
      </c>
      <c r="G191" s="122"/>
      <c r="H191" s="122">
        <v>0</v>
      </c>
      <c r="I191" s="122"/>
      <c r="J191" s="122">
        <v>0</v>
      </c>
      <c r="K191" s="122"/>
      <c r="L191" s="122">
        <v>94.943539000000001</v>
      </c>
      <c r="M191" s="122"/>
      <c r="N191" s="122">
        <v>0</v>
      </c>
      <c r="O191" s="122"/>
      <c r="P191" s="123">
        <v>94.943539000000001</v>
      </c>
      <c r="Q191" s="123"/>
      <c r="R191" s="122">
        <v>0</v>
      </c>
    </row>
    <row r="192" spans="1:18" s="90" customFormat="1" x14ac:dyDescent="0.2">
      <c r="A192" s="103"/>
      <c r="B192" s="104"/>
      <c r="C192" s="103">
        <v>52159</v>
      </c>
      <c r="D192" s="118" t="s">
        <v>175</v>
      </c>
      <c r="E192" s="122">
        <v>2.5</v>
      </c>
      <c r="F192" s="122">
        <v>0</v>
      </c>
      <c r="G192" s="122"/>
      <c r="H192" s="122">
        <v>0</v>
      </c>
      <c r="I192" s="122"/>
      <c r="J192" s="122">
        <v>0</v>
      </c>
      <c r="K192" s="122"/>
      <c r="L192" s="122">
        <v>0</v>
      </c>
      <c r="M192" s="122"/>
      <c r="N192" s="122">
        <v>0</v>
      </c>
      <c r="O192" s="122"/>
      <c r="P192" s="123">
        <v>2.5</v>
      </c>
      <c r="Q192" s="123"/>
      <c r="R192" s="122">
        <v>0</v>
      </c>
    </row>
    <row r="193" spans="1:18" s="90" customFormat="1" x14ac:dyDescent="0.2">
      <c r="A193" s="103"/>
      <c r="B193" s="104"/>
      <c r="C193" s="103">
        <v>53326</v>
      </c>
      <c r="D193" s="118" t="s">
        <v>176</v>
      </c>
      <c r="E193" s="122">
        <v>500</v>
      </c>
      <c r="F193" s="122">
        <v>0</v>
      </c>
      <c r="G193" s="122"/>
      <c r="H193" s="122">
        <v>0</v>
      </c>
      <c r="I193" s="122"/>
      <c r="J193" s="122">
        <v>0</v>
      </c>
      <c r="K193" s="122"/>
      <c r="L193" s="122">
        <v>330.42403027620003</v>
      </c>
      <c r="M193" s="122"/>
      <c r="N193" s="122">
        <v>0</v>
      </c>
      <c r="O193" s="122"/>
      <c r="P193" s="123">
        <v>830.42403027620003</v>
      </c>
      <c r="Q193" s="123"/>
      <c r="R193" s="122">
        <v>0</v>
      </c>
    </row>
    <row r="194" spans="1:18" s="90" customFormat="1" x14ac:dyDescent="0.2">
      <c r="A194" s="103"/>
      <c r="B194" s="104"/>
      <c r="C194" s="103">
        <v>54335</v>
      </c>
      <c r="D194" s="118" t="s">
        <v>177</v>
      </c>
      <c r="E194" s="122">
        <v>4.5</v>
      </c>
      <c r="F194" s="122">
        <v>0</v>
      </c>
      <c r="G194" s="122"/>
      <c r="H194" s="122">
        <v>0</v>
      </c>
      <c r="I194" s="122"/>
      <c r="J194" s="122">
        <v>0</v>
      </c>
      <c r="K194" s="122"/>
      <c r="L194" s="122">
        <v>0</v>
      </c>
      <c r="M194" s="122"/>
      <c r="N194" s="122">
        <v>0</v>
      </c>
      <c r="O194" s="122"/>
      <c r="P194" s="123">
        <v>4.5</v>
      </c>
      <c r="Q194" s="123"/>
      <c r="R194" s="122">
        <v>0</v>
      </c>
    </row>
    <row r="195" spans="1:18" s="90" customFormat="1" x14ac:dyDescent="0.2">
      <c r="A195" s="103"/>
      <c r="B195" s="104"/>
      <c r="C195" s="110" t="s">
        <v>130</v>
      </c>
      <c r="D195" s="117"/>
      <c r="E195" s="120">
        <v>1049</v>
      </c>
      <c r="F195" s="120">
        <v>0</v>
      </c>
      <c r="G195" s="120"/>
      <c r="H195" s="120">
        <v>0</v>
      </c>
      <c r="I195" s="120"/>
      <c r="J195" s="120">
        <v>0</v>
      </c>
      <c r="K195" s="120"/>
      <c r="L195" s="120">
        <v>0</v>
      </c>
      <c r="M195" s="120"/>
      <c r="N195" s="120">
        <v>0</v>
      </c>
      <c r="O195" s="120"/>
      <c r="P195" s="121">
        <v>1049</v>
      </c>
      <c r="Q195" s="121"/>
      <c r="R195" s="120">
        <v>350</v>
      </c>
    </row>
    <row r="196" spans="1:18" s="90" customFormat="1" ht="15" customHeight="1" x14ac:dyDescent="0.2">
      <c r="A196" s="103"/>
      <c r="B196" s="104"/>
      <c r="C196" s="103">
        <v>38272</v>
      </c>
      <c r="D196" s="118" t="s">
        <v>178</v>
      </c>
      <c r="E196" s="122">
        <v>125</v>
      </c>
      <c r="F196" s="122">
        <v>0</v>
      </c>
      <c r="G196" s="122"/>
      <c r="H196" s="122">
        <v>0</v>
      </c>
      <c r="I196" s="122"/>
      <c r="J196" s="122">
        <v>0</v>
      </c>
      <c r="K196" s="122"/>
      <c r="L196" s="122">
        <v>0</v>
      </c>
      <c r="M196" s="122"/>
      <c r="N196" s="122">
        <v>0</v>
      </c>
      <c r="O196" s="122"/>
      <c r="P196" s="123">
        <v>125</v>
      </c>
      <c r="Q196" s="123"/>
      <c r="R196" s="122">
        <v>0</v>
      </c>
    </row>
    <row r="197" spans="1:18" s="90" customFormat="1" ht="24" x14ac:dyDescent="0.2">
      <c r="A197" s="103"/>
      <c r="B197" s="104"/>
      <c r="C197" s="103">
        <v>49107</v>
      </c>
      <c r="D197" s="118" t="s">
        <v>221</v>
      </c>
      <c r="E197" s="122">
        <v>251</v>
      </c>
      <c r="F197" s="122">
        <v>0</v>
      </c>
      <c r="G197" s="122"/>
      <c r="H197" s="122">
        <v>0</v>
      </c>
      <c r="I197" s="122"/>
      <c r="J197" s="122">
        <v>0</v>
      </c>
      <c r="K197" s="122"/>
      <c r="L197" s="122">
        <v>0</v>
      </c>
      <c r="M197" s="122"/>
      <c r="N197" s="122">
        <v>0</v>
      </c>
      <c r="O197" s="122"/>
      <c r="P197" s="123">
        <v>251</v>
      </c>
      <c r="Q197" s="123"/>
      <c r="R197" s="122">
        <v>0</v>
      </c>
    </row>
    <row r="198" spans="1:18" s="90" customFormat="1" x14ac:dyDescent="0.2">
      <c r="A198" s="103"/>
      <c r="B198" s="104"/>
      <c r="C198" s="103">
        <v>52028</v>
      </c>
      <c r="D198" s="118" t="s">
        <v>179</v>
      </c>
      <c r="E198" s="122">
        <v>112</v>
      </c>
      <c r="F198" s="122">
        <v>0</v>
      </c>
      <c r="G198" s="122"/>
      <c r="H198" s="122">
        <v>0</v>
      </c>
      <c r="I198" s="122"/>
      <c r="J198" s="122">
        <v>0</v>
      </c>
      <c r="K198" s="122"/>
      <c r="L198" s="122">
        <v>0</v>
      </c>
      <c r="M198" s="122"/>
      <c r="N198" s="122">
        <v>0</v>
      </c>
      <c r="O198" s="122"/>
      <c r="P198" s="123">
        <v>112</v>
      </c>
      <c r="Q198" s="123"/>
      <c r="R198" s="122">
        <v>0</v>
      </c>
    </row>
    <row r="199" spans="1:18" s="90" customFormat="1" ht="24" x14ac:dyDescent="0.2">
      <c r="A199" s="103"/>
      <c r="B199" s="104"/>
      <c r="C199" s="103">
        <v>53067</v>
      </c>
      <c r="D199" s="118" t="s">
        <v>222</v>
      </c>
      <c r="E199" s="122">
        <v>150</v>
      </c>
      <c r="F199" s="122">
        <v>0</v>
      </c>
      <c r="G199" s="122"/>
      <c r="H199" s="122">
        <v>0</v>
      </c>
      <c r="I199" s="122"/>
      <c r="J199" s="122">
        <v>0</v>
      </c>
      <c r="K199" s="122"/>
      <c r="L199" s="122">
        <v>0</v>
      </c>
      <c r="M199" s="122"/>
      <c r="N199" s="122">
        <v>0</v>
      </c>
      <c r="O199" s="122"/>
      <c r="P199" s="123">
        <v>150</v>
      </c>
      <c r="Q199" s="123"/>
      <c r="R199" s="122">
        <v>0</v>
      </c>
    </row>
    <row r="200" spans="1:18" s="90" customFormat="1" x14ac:dyDescent="0.2">
      <c r="A200" s="103"/>
      <c r="B200" s="104"/>
      <c r="C200" s="103">
        <v>53262</v>
      </c>
      <c r="D200" s="118" t="s">
        <v>180</v>
      </c>
      <c r="E200" s="122">
        <v>61</v>
      </c>
      <c r="F200" s="122">
        <v>0</v>
      </c>
      <c r="G200" s="122"/>
      <c r="H200" s="122">
        <v>0</v>
      </c>
      <c r="I200" s="122"/>
      <c r="J200" s="122">
        <v>0</v>
      </c>
      <c r="K200" s="122"/>
      <c r="L200" s="122">
        <v>0</v>
      </c>
      <c r="M200" s="122"/>
      <c r="N200" s="122">
        <v>0</v>
      </c>
      <c r="O200" s="122"/>
      <c r="P200" s="123">
        <v>61</v>
      </c>
      <c r="Q200" s="123"/>
      <c r="R200" s="122">
        <v>0</v>
      </c>
    </row>
    <row r="201" spans="1:18" s="90" customFormat="1" ht="24" x14ac:dyDescent="0.2">
      <c r="A201" s="103"/>
      <c r="B201" s="104"/>
      <c r="C201" s="103">
        <v>55054</v>
      </c>
      <c r="D201" s="118" t="s">
        <v>223</v>
      </c>
      <c r="E201" s="122">
        <v>350</v>
      </c>
      <c r="F201" s="122">
        <v>0</v>
      </c>
      <c r="G201" s="122"/>
      <c r="H201" s="122">
        <v>0</v>
      </c>
      <c r="I201" s="122"/>
      <c r="J201" s="122">
        <v>0</v>
      </c>
      <c r="K201" s="122"/>
      <c r="L201" s="122">
        <v>0</v>
      </c>
      <c r="M201" s="122"/>
      <c r="N201" s="122">
        <v>0</v>
      </c>
      <c r="O201" s="122"/>
      <c r="P201" s="123">
        <v>350</v>
      </c>
      <c r="Q201" s="123"/>
      <c r="R201" s="122">
        <v>350</v>
      </c>
    </row>
    <row r="202" spans="1:18" s="112" customFormat="1" x14ac:dyDescent="0.2">
      <c r="A202" s="110"/>
      <c r="B202" s="111" t="s">
        <v>32</v>
      </c>
      <c r="C202" s="110"/>
      <c r="D202" s="117"/>
      <c r="E202" s="120">
        <v>0</v>
      </c>
      <c r="F202" s="120">
        <v>0</v>
      </c>
      <c r="G202" s="120"/>
      <c r="H202" s="120">
        <v>0</v>
      </c>
      <c r="I202" s="120"/>
      <c r="J202" s="120">
        <v>0</v>
      </c>
      <c r="K202" s="120"/>
      <c r="L202" s="120">
        <v>20</v>
      </c>
      <c r="M202" s="120"/>
      <c r="N202" s="120">
        <v>0</v>
      </c>
      <c r="O202" s="120"/>
      <c r="P202" s="121">
        <v>0</v>
      </c>
      <c r="Q202" s="121"/>
      <c r="R202" s="120">
        <v>0</v>
      </c>
    </row>
    <row r="203" spans="1:18" s="90" customFormat="1" x14ac:dyDescent="0.2">
      <c r="A203" s="110"/>
      <c r="B203" s="111"/>
      <c r="C203" s="110" t="s">
        <v>130</v>
      </c>
      <c r="D203" s="117"/>
      <c r="E203" s="120">
        <v>0</v>
      </c>
      <c r="F203" s="120">
        <v>0</v>
      </c>
      <c r="G203" s="120"/>
      <c r="H203" s="120">
        <v>0</v>
      </c>
      <c r="I203" s="120"/>
      <c r="J203" s="120">
        <v>0</v>
      </c>
      <c r="K203" s="120"/>
      <c r="L203" s="120">
        <v>20</v>
      </c>
      <c r="M203" s="120"/>
      <c r="N203" s="120">
        <v>0</v>
      </c>
      <c r="O203" s="120"/>
      <c r="P203" s="121">
        <v>0</v>
      </c>
      <c r="Q203" s="121"/>
      <c r="R203" s="120">
        <v>0</v>
      </c>
    </row>
    <row r="204" spans="1:18" s="90" customFormat="1" x14ac:dyDescent="0.2">
      <c r="A204" s="103"/>
      <c r="B204" s="104"/>
      <c r="C204" s="103">
        <v>51077</v>
      </c>
      <c r="D204" s="118" t="s">
        <v>181</v>
      </c>
      <c r="E204" s="122">
        <v>0</v>
      </c>
      <c r="F204" s="122">
        <v>0</v>
      </c>
      <c r="G204" s="122"/>
      <c r="H204" s="122">
        <v>0</v>
      </c>
      <c r="I204" s="122"/>
      <c r="J204" s="122">
        <v>0</v>
      </c>
      <c r="K204" s="122"/>
      <c r="L204" s="122">
        <v>20</v>
      </c>
      <c r="M204" s="122"/>
      <c r="N204" s="122">
        <v>0</v>
      </c>
      <c r="O204" s="122"/>
      <c r="P204" s="123">
        <v>0</v>
      </c>
      <c r="Q204" s="123"/>
      <c r="R204" s="122">
        <v>0</v>
      </c>
    </row>
    <row r="205" spans="1:18" s="112" customFormat="1" x14ac:dyDescent="0.2">
      <c r="A205" s="110"/>
      <c r="B205" s="111" t="s">
        <v>33</v>
      </c>
      <c r="C205" s="110"/>
      <c r="D205" s="117"/>
      <c r="E205" s="120">
        <v>0</v>
      </c>
      <c r="F205" s="120">
        <v>225</v>
      </c>
      <c r="G205" s="120"/>
      <c r="H205" s="120">
        <v>0</v>
      </c>
      <c r="I205" s="120"/>
      <c r="J205" s="120">
        <v>0</v>
      </c>
      <c r="K205" s="120"/>
      <c r="L205" s="120">
        <v>0</v>
      </c>
      <c r="M205" s="120"/>
      <c r="N205" s="120">
        <v>5</v>
      </c>
      <c r="O205" s="120"/>
      <c r="P205" s="121">
        <v>230</v>
      </c>
      <c r="Q205" s="121"/>
      <c r="R205" s="120">
        <v>170</v>
      </c>
    </row>
    <row r="206" spans="1:18" s="112" customFormat="1" x14ac:dyDescent="0.2">
      <c r="A206" s="110"/>
      <c r="B206" s="111"/>
      <c r="C206" s="110" t="s">
        <v>113</v>
      </c>
      <c r="D206" s="117"/>
      <c r="E206" s="120">
        <v>0</v>
      </c>
      <c r="F206" s="120">
        <v>60</v>
      </c>
      <c r="G206" s="120"/>
      <c r="H206" s="120">
        <v>0</v>
      </c>
      <c r="I206" s="120"/>
      <c r="J206" s="120">
        <v>0</v>
      </c>
      <c r="K206" s="120"/>
      <c r="L206" s="120">
        <v>0</v>
      </c>
      <c r="M206" s="120"/>
      <c r="N206" s="120">
        <v>0</v>
      </c>
      <c r="O206" s="120"/>
      <c r="P206" s="121">
        <v>60</v>
      </c>
      <c r="Q206" s="121"/>
      <c r="R206" s="120">
        <v>0</v>
      </c>
    </row>
    <row r="207" spans="1:18" s="90" customFormat="1" x14ac:dyDescent="0.2">
      <c r="A207" s="103"/>
      <c r="B207" s="104"/>
      <c r="C207" s="103">
        <v>54107</v>
      </c>
      <c r="D207" s="118" t="s">
        <v>254</v>
      </c>
      <c r="E207" s="122">
        <v>0</v>
      </c>
      <c r="F207" s="122">
        <v>60</v>
      </c>
      <c r="G207" s="122"/>
      <c r="H207" s="122">
        <v>0</v>
      </c>
      <c r="I207" s="122"/>
      <c r="J207" s="122">
        <v>0</v>
      </c>
      <c r="K207" s="122"/>
      <c r="L207" s="122">
        <v>0</v>
      </c>
      <c r="M207" s="122"/>
      <c r="N207" s="122">
        <v>0</v>
      </c>
      <c r="O207" s="122"/>
      <c r="P207" s="123">
        <v>60</v>
      </c>
      <c r="Q207" s="123"/>
      <c r="R207" s="122">
        <v>0</v>
      </c>
    </row>
    <row r="208" spans="1:18" s="90" customFormat="1" x14ac:dyDescent="0.2">
      <c r="A208" s="110"/>
      <c r="B208" s="111"/>
      <c r="C208" s="110" t="s">
        <v>131</v>
      </c>
      <c r="D208" s="117"/>
      <c r="E208" s="120">
        <v>0</v>
      </c>
      <c r="F208" s="120">
        <v>165</v>
      </c>
      <c r="G208" s="120"/>
      <c r="H208" s="120">
        <v>0</v>
      </c>
      <c r="I208" s="120"/>
      <c r="J208" s="120">
        <v>0</v>
      </c>
      <c r="K208" s="120"/>
      <c r="L208" s="120">
        <v>0</v>
      </c>
      <c r="M208" s="120"/>
      <c r="N208" s="120">
        <v>5</v>
      </c>
      <c r="O208" s="120"/>
      <c r="P208" s="121">
        <v>170</v>
      </c>
      <c r="Q208" s="121"/>
      <c r="R208" s="120">
        <v>170</v>
      </c>
    </row>
    <row r="209" spans="1:18" s="90" customFormat="1" ht="24" x14ac:dyDescent="0.2">
      <c r="A209" s="103"/>
      <c r="B209" s="104"/>
      <c r="C209" s="103">
        <v>55060</v>
      </c>
      <c r="D209" s="118" t="s">
        <v>233</v>
      </c>
      <c r="E209" s="122">
        <v>0</v>
      </c>
      <c r="F209" s="122">
        <v>0</v>
      </c>
      <c r="G209" s="122"/>
      <c r="H209" s="122">
        <v>0</v>
      </c>
      <c r="I209" s="122"/>
      <c r="J209" s="122">
        <v>0</v>
      </c>
      <c r="K209" s="122"/>
      <c r="L209" s="122">
        <v>0</v>
      </c>
      <c r="M209" s="122"/>
      <c r="N209" s="122">
        <v>5</v>
      </c>
      <c r="O209" s="122"/>
      <c r="P209" s="123">
        <v>5</v>
      </c>
      <c r="Q209" s="123"/>
      <c r="R209" s="122">
        <v>5</v>
      </c>
    </row>
    <row r="210" spans="1:18" s="90" customFormat="1" ht="24" x14ac:dyDescent="0.2">
      <c r="A210" s="103"/>
      <c r="B210" s="104"/>
      <c r="C210" s="103">
        <v>55084</v>
      </c>
      <c r="D210" s="118" t="s">
        <v>224</v>
      </c>
      <c r="E210" s="122">
        <v>0</v>
      </c>
      <c r="F210" s="122">
        <v>165</v>
      </c>
      <c r="G210" s="122"/>
      <c r="H210" s="122">
        <v>0</v>
      </c>
      <c r="I210" s="122"/>
      <c r="J210" s="122">
        <v>0</v>
      </c>
      <c r="K210" s="122"/>
      <c r="L210" s="122">
        <v>0</v>
      </c>
      <c r="M210" s="122"/>
      <c r="N210" s="122">
        <v>0</v>
      </c>
      <c r="O210" s="122"/>
      <c r="P210" s="123">
        <v>165</v>
      </c>
      <c r="Q210" s="123"/>
      <c r="R210" s="122">
        <v>165</v>
      </c>
    </row>
    <row r="211" spans="1:18" s="112" customFormat="1" x14ac:dyDescent="0.2">
      <c r="A211" s="110"/>
      <c r="B211" s="111" t="s">
        <v>34</v>
      </c>
      <c r="C211" s="110"/>
      <c r="D211" s="117"/>
      <c r="E211" s="120">
        <v>460</v>
      </c>
      <c r="F211" s="120">
        <v>0</v>
      </c>
      <c r="G211" s="120"/>
      <c r="H211" s="120">
        <v>0</v>
      </c>
      <c r="I211" s="120"/>
      <c r="J211" s="120">
        <v>0</v>
      </c>
      <c r="K211" s="120"/>
      <c r="L211" s="120">
        <v>0</v>
      </c>
      <c r="M211" s="120"/>
      <c r="N211" s="120">
        <v>3</v>
      </c>
      <c r="O211" s="120"/>
      <c r="P211" s="121">
        <v>463</v>
      </c>
      <c r="Q211" s="121"/>
      <c r="R211" s="120">
        <v>263</v>
      </c>
    </row>
    <row r="212" spans="1:18" s="90" customFormat="1" x14ac:dyDescent="0.2">
      <c r="A212" s="103"/>
      <c r="B212" s="104"/>
      <c r="C212" s="110" t="s">
        <v>131</v>
      </c>
      <c r="D212" s="117"/>
      <c r="E212" s="120">
        <v>260</v>
      </c>
      <c r="F212" s="120">
        <v>0</v>
      </c>
      <c r="G212" s="120"/>
      <c r="H212" s="120">
        <v>0</v>
      </c>
      <c r="I212" s="120"/>
      <c r="J212" s="120">
        <v>0</v>
      </c>
      <c r="K212" s="120"/>
      <c r="L212" s="120">
        <v>0</v>
      </c>
      <c r="M212" s="120"/>
      <c r="N212" s="120">
        <v>3</v>
      </c>
      <c r="O212" s="120"/>
      <c r="P212" s="121">
        <v>263</v>
      </c>
      <c r="Q212" s="121"/>
      <c r="R212" s="120">
        <v>263</v>
      </c>
    </row>
    <row r="213" spans="1:18" s="90" customFormat="1" x14ac:dyDescent="0.2">
      <c r="A213" s="103"/>
      <c r="B213" s="104"/>
      <c r="C213" s="103">
        <v>51107</v>
      </c>
      <c r="D213" s="118" t="s">
        <v>255</v>
      </c>
      <c r="E213" s="122">
        <v>110</v>
      </c>
      <c r="F213" s="122">
        <v>0</v>
      </c>
      <c r="G213" s="122"/>
      <c r="H213" s="122">
        <v>0</v>
      </c>
      <c r="I213" s="122"/>
      <c r="J213" s="122">
        <v>0</v>
      </c>
      <c r="K213" s="122"/>
      <c r="L213" s="122">
        <v>0</v>
      </c>
      <c r="M213" s="122"/>
      <c r="N213" s="122">
        <v>0</v>
      </c>
      <c r="O213" s="122"/>
      <c r="P213" s="123">
        <v>110</v>
      </c>
      <c r="Q213" s="123"/>
      <c r="R213" s="122">
        <v>110</v>
      </c>
    </row>
    <row r="214" spans="1:18" s="90" customFormat="1" ht="24" x14ac:dyDescent="0.2">
      <c r="A214" s="103"/>
      <c r="B214" s="104"/>
      <c r="C214" s="103">
        <v>51107</v>
      </c>
      <c r="D214" s="118" t="s">
        <v>234</v>
      </c>
      <c r="E214" s="122">
        <v>0</v>
      </c>
      <c r="F214" s="122">
        <v>0</v>
      </c>
      <c r="G214" s="122"/>
      <c r="H214" s="122">
        <v>0</v>
      </c>
      <c r="I214" s="122"/>
      <c r="J214" s="122">
        <v>0</v>
      </c>
      <c r="K214" s="122"/>
      <c r="L214" s="122">
        <v>0</v>
      </c>
      <c r="M214" s="122"/>
      <c r="N214" s="122">
        <v>3</v>
      </c>
      <c r="O214" s="122"/>
      <c r="P214" s="123">
        <v>3</v>
      </c>
      <c r="Q214" s="123"/>
      <c r="R214" s="122">
        <v>3</v>
      </c>
    </row>
    <row r="215" spans="1:18" s="90" customFormat="1" ht="24" x14ac:dyDescent="0.2">
      <c r="A215" s="103"/>
      <c r="B215" s="104"/>
      <c r="C215" s="103">
        <v>55085</v>
      </c>
      <c r="D215" s="118" t="s">
        <v>217</v>
      </c>
      <c r="E215" s="122">
        <v>150</v>
      </c>
      <c r="F215" s="122">
        <v>0</v>
      </c>
      <c r="G215" s="122"/>
      <c r="H215" s="122">
        <v>0</v>
      </c>
      <c r="I215" s="122"/>
      <c r="J215" s="122">
        <v>0</v>
      </c>
      <c r="K215" s="122"/>
      <c r="L215" s="122">
        <v>0</v>
      </c>
      <c r="M215" s="122"/>
      <c r="N215" s="122">
        <v>0</v>
      </c>
      <c r="O215" s="122"/>
      <c r="P215" s="123">
        <v>150</v>
      </c>
      <c r="Q215" s="123"/>
      <c r="R215" s="122">
        <v>150</v>
      </c>
    </row>
    <row r="216" spans="1:18" s="112" customFormat="1" x14ac:dyDescent="0.2">
      <c r="A216" s="110"/>
      <c r="B216" s="111"/>
      <c r="C216" s="110" t="s">
        <v>129</v>
      </c>
      <c r="D216" s="117"/>
      <c r="E216" s="120">
        <v>200</v>
      </c>
      <c r="F216" s="120">
        <v>0</v>
      </c>
      <c r="G216" s="120"/>
      <c r="H216" s="120">
        <v>0</v>
      </c>
      <c r="I216" s="120"/>
      <c r="J216" s="120">
        <v>0</v>
      </c>
      <c r="K216" s="120"/>
      <c r="L216" s="120">
        <v>0</v>
      </c>
      <c r="M216" s="120"/>
      <c r="N216" s="120">
        <v>0</v>
      </c>
      <c r="O216" s="120"/>
      <c r="P216" s="121">
        <v>200</v>
      </c>
      <c r="Q216" s="121"/>
      <c r="R216" s="120">
        <v>0</v>
      </c>
    </row>
    <row r="217" spans="1:18" s="90" customFormat="1" ht="24" x14ac:dyDescent="0.2">
      <c r="A217" s="103"/>
      <c r="B217" s="104"/>
      <c r="C217" s="103">
        <v>50301</v>
      </c>
      <c r="D217" s="118" t="s">
        <v>256</v>
      </c>
      <c r="E217" s="122">
        <v>200</v>
      </c>
      <c r="F217" s="122">
        <v>0</v>
      </c>
      <c r="G217" s="122"/>
      <c r="H217" s="122">
        <v>0</v>
      </c>
      <c r="I217" s="122"/>
      <c r="J217" s="122">
        <v>0</v>
      </c>
      <c r="K217" s="122"/>
      <c r="L217" s="122">
        <v>0</v>
      </c>
      <c r="M217" s="122"/>
      <c r="N217" s="122">
        <v>0</v>
      </c>
      <c r="O217" s="122"/>
      <c r="P217" s="123">
        <v>200</v>
      </c>
      <c r="Q217" s="123"/>
      <c r="R217" s="122">
        <v>0</v>
      </c>
    </row>
    <row r="218" spans="1:18" s="112" customFormat="1" x14ac:dyDescent="0.2">
      <c r="A218" s="110" t="s">
        <v>128</v>
      </c>
      <c r="B218" s="111"/>
      <c r="C218" s="110"/>
      <c r="D218" s="117"/>
      <c r="E218" s="120">
        <v>4082.5749999999998</v>
      </c>
      <c r="F218" s="120">
        <v>424.05</v>
      </c>
      <c r="G218" s="120"/>
      <c r="H218" s="120">
        <v>0</v>
      </c>
      <c r="I218" s="120"/>
      <c r="J218" s="120">
        <v>1</v>
      </c>
      <c r="K218" s="120"/>
      <c r="L218" s="120">
        <v>1033.24</v>
      </c>
      <c r="M218" s="120"/>
      <c r="N218" s="120">
        <v>54</v>
      </c>
      <c r="O218" s="120"/>
      <c r="P218" s="121">
        <v>5594.8649999999998</v>
      </c>
      <c r="Q218" s="121"/>
      <c r="R218" s="120">
        <v>4163.24</v>
      </c>
    </row>
    <row r="219" spans="1:18" s="90" customFormat="1" x14ac:dyDescent="0.2">
      <c r="A219" s="110"/>
      <c r="B219" s="111" t="s">
        <v>35</v>
      </c>
      <c r="C219" s="110"/>
      <c r="D219" s="117"/>
      <c r="E219" s="120">
        <v>0</v>
      </c>
      <c r="F219" s="120">
        <v>327.05</v>
      </c>
      <c r="G219" s="120"/>
      <c r="H219" s="120">
        <v>0</v>
      </c>
      <c r="I219" s="120"/>
      <c r="J219" s="120">
        <v>0</v>
      </c>
      <c r="K219" s="120"/>
      <c r="L219" s="120">
        <v>0</v>
      </c>
      <c r="M219" s="120"/>
      <c r="N219" s="120">
        <v>5</v>
      </c>
      <c r="O219" s="120"/>
      <c r="P219" s="121">
        <v>332.05</v>
      </c>
      <c r="Q219" s="121"/>
      <c r="R219" s="120">
        <v>70</v>
      </c>
    </row>
    <row r="220" spans="1:18" s="90" customFormat="1" x14ac:dyDescent="0.2">
      <c r="A220" s="110"/>
      <c r="B220" s="111"/>
      <c r="C220" s="110" t="s">
        <v>114</v>
      </c>
      <c r="D220" s="117"/>
      <c r="E220" s="120">
        <v>0</v>
      </c>
      <c r="F220" s="120">
        <v>40</v>
      </c>
      <c r="G220" s="120"/>
      <c r="H220" s="120">
        <v>0</v>
      </c>
      <c r="I220" s="120"/>
      <c r="J220" s="120">
        <v>0</v>
      </c>
      <c r="K220" s="120"/>
      <c r="L220" s="120">
        <v>0</v>
      </c>
      <c r="M220" s="120"/>
      <c r="N220" s="120">
        <v>0</v>
      </c>
      <c r="O220" s="120"/>
      <c r="P220" s="121">
        <v>40</v>
      </c>
      <c r="Q220" s="121"/>
      <c r="R220" s="120">
        <v>40</v>
      </c>
    </row>
    <row r="221" spans="1:18" s="90" customFormat="1" ht="24" x14ac:dyDescent="0.2">
      <c r="A221" s="103"/>
      <c r="B221" s="104"/>
      <c r="C221" s="103">
        <v>44263</v>
      </c>
      <c r="D221" s="118" t="s">
        <v>225</v>
      </c>
      <c r="E221" s="122">
        <v>0</v>
      </c>
      <c r="F221" s="122">
        <v>40</v>
      </c>
      <c r="G221" s="122"/>
      <c r="H221" s="122">
        <v>0</v>
      </c>
      <c r="I221" s="122"/>
      <c r="J221" s="122">
        <v>0</v>
      </c>
      <c r="K221" s="122"/>
      <c r="L221" s="122">
        <v>0</v>
      </c>
      <c r="M221" s="122"/>
      <c r="N221" s="122">
        <v>0</v>
      </c>
      <c r="O221" s="122"/>
      <c r="P221" s="123">
        <v>40</v>
      </c>
      <c r="Q221" s="123"/>
      <c r="R221" s="122">
        <v>40</v>
      </c>
    </row>
    <row r="222" spans="1:18" s="90" customFormat="1" x14ac:dyDescent="0.2">
      <c r="A222" s="110"/>
      <c r="B222" s="111"/>
      <c r="C222" s="110" t="s">
        <v>131</v>
      </c>
      <c r="D222" s="117"/>
      <c r="E222" s="120">
        <v>0</v>
      </c>
      <c r="F222" s="120">
        <v>25</v>
      </c>
      <c r="G222" s="120"/>
      <c r="H222" s="120">
        <v>0</v>
      </c>
      <c r="I222" s="120"/>
      <c r="J222" s="120">
        <v>0</v>
      </c>
      <c r="K222" s="120"/>
      <c r="L222" s="120">
        <v>0</v>
      </c>
      <c r="M222" s="120"/>
      <c r="N222" s="120">
        <v>5</v>
      </c>
      <c r="O222" s="120"/>
      <c r="P222" s="121">
        <v>30</v>
      </c>
      <c r="Q222" s="121"/>
      <c r="R222" s="120">
        <v>30</v>
      </c>
    </row>
    <row r="223" spans="1:18" s="90" customFormat="1" ht="24" x14ac:dyDescent="0.2">
      <c r="A223" s="103"/>
      <c r="B223" s="104"/>
      <c r="C223" s="103">
        <v>48118</v>
      </c>
      <c r="D223" s="118" t="s">
        <v>257</v>
      </c>
      <c r="E223" s="122">
        <v>0</v>
      </c>
      <c r="F223" s="122">
        <v>25</v>
      </c>
      <c r="G223" s="122"/>
      <c r="H223" s="122">
        <v>0</v>
      </c>
      <c r="I223" s="122"/>
      <c r="J223" s="122">
        <v>0</v>
      </c>
      <c r="K223" s="122"/>
      <c r="L223" s="122">
        <v>0</v>
      </c>
      <c r="M223" s="122"/>
      <c r="N223" s="122">
        <v>5</v>
      </c>
      <c r="O223" s="122"/>
      <c r="P223" s="123">
        <v>30</v>
      </c>
      <c r="Q223" s="123"/>
      <c r="R223" s="122">
        <v>30</v>
      </c>
    </row>
    <row r="224" spans="1:18" s="112" customFormat="1" x14ac:dyDescent="0.2">
      <c r="A224" s="110"/>
      <c r="B224" s="111"/>
      <c r="C224" s="110" t="s">
        <v>129</v>
      </c>
      <c r="D224" s="117"/>
      <c r="E224" s="120">
        <v>0</v>
      </c>
      <c r="F224" s="120">
        <v>82.05</v>
      </c>
      <c r="G224" s="120"/>
      <c r="H224" s="120">
        <v>0</v>
      </c>
      <c r="I224" s="120"/>
      <c r="J224" s="120">
        <v>0</v>
      </c>
      <c r="K224" s="120"/>
      <c r="L224" s="120">
        <v>0</v>
      </c>
      <c r="M224" s="120"/>
      <c r="N224" s="120">
        <v>0</v>
      </c>
      <c r="O224" s="120"/>
      <c r="P224" s="121">
        <v>82.05</v>
      </c>
      <c r="Q224" s="121"/>
      <c r="R224" s="120">
        <v>0</v>
      </c>
    </row>
    <row r="225" spans="1:18" s="90" customFormat="1" x14ac:dyDescent="0.2">
      <c r="A225" s="103"/>
      <c r="B225" s="104"/>
      <c r="C225" s="103">
        <v>53372</v>
      </c>
      <c r="D225" s="118" t="s">
        <v>182</v>
      </c>
      <c r="E225" s="122">
        <v>0</v>
      </c>
      <c r="F225" s="122">
        <v>82.05</v>
      </c>
      <c r="G225" s="122"/>
      <c r="H225" s="122">
        <v>0</v>
      </c>
      <c r="I225" s="122"/>
      <c r="J225" s="122">
        <v>0</v>
      </c>
      <c r="K225" s="122"/>
      <c r="L225" s="122">
        <v>0</v>
      </c>
      <c r="M225" s="122"/>
      <c r="N225" s="122">
        <v>0</v>
      </c>
      <c r="O225" s="122"/>
      <c r="P225" s="123">
        <v>82.05</v>
      </c>
      <c r="Q225" s="123"/>
      <c r="R225" s="122">
        <v>0</v>
      </c>
    </row>
    <row r="226" spans="1:18" s="112" customFormat="1" x14ac:dyDescent="0.2">
      <c r="A226" s="110"/>
      <c r="B226" s="111"/>
      <c r="C226" s="110" t="s">
        <v>130</v>
      </c>
      <c r="D226" s="117"/>
      <c r="E226" s="120">
        <v>0</v>
      </c>
      <c r="F226" s="120">
        <v>180</v>
      </c>
      <c r="G226" s="120"/>
      <c r="H226" s="120">
        <v>0</v>
      </c>
      <c r="I226" s="120"/>
      <c r="J226" s="120">
        <v>0</v>
      </c>
      <c r="K226" s="120"/>
      <c r="L226" s="120">
        <v>0</v>
      </c>
      <c r="M226" s="120"/>
      <c r="N226" s="120">
        <v>0</v>
      </c>
      <c r="O226" s="120"/>
      <c r="P226" s="121">
        <v>180</v>
      </c>
      <c r="Q226" s="121"/>
      <c r="R226" s="120">
        <v>0</v>
      </c>
    </row>
    <row r="227" spans="1:18" s="90" customFormat="1" x14ac:dyDescent="0.2">
      <c r="A227" s="103"/>
      <c r="B227" s="104"/>
      <c r="C227" s="103">
        <v>53199</v>
      </c>
      <c r="D227" s="118" t="s">
        <v>183</v>
      </c>
      <c r="E227" s="122">
        <v>0</v>
      </c>
      <c r="F227" s="122">
        <v>180</v>
      </c>
      <c r="G227" s="122"/>
      <c r="H227" s="122">
        <v>0</v>
      </c>
      <c r="I227" s="122"/>
      <c r="J227" s="122">
        <v>0</v>
      </c>
      <c r="K227" s="122"/>
      <c r="L227" s="122">
        <v>0</v>
      </c>
      <c r="M227" s="122"/>
      <c r="N227" s="122">
        <v>0</v>
      </c>
      <c r="O227" s="122"/>
      <c r="P227" s="123">
        <v>180</v>
      </c>
      <c r="Q227" s="123"/>
      <c r="R227" s="122">
        <v>0</v>
      </c>
    </row>
    <row r="228" spans="1:18" s="90" customFormat="1" x14ac:dyDescent="0.2">
      <c r="A228" s="110"/>
      <c r="B228" s="111" t="s">
        <v>36</v>
      </c>
      <c r="C228" s="110"/>
      <c r="D228" s="117"/>
      <c r="E228" s="120">
        <v>1679.4749999999999</v>
      </c>
      <c r="F228" s="120">
        <v>0</v>
      </c>
      <c r="G228" s="120"/>
      <c r="H228" s="120">
        <v>0</v>
      </c>
      <c r="I228" s="120"/>
      <c r="J228" s="120">
        <v>0</v>
      </c>
      <c r="K228" s="120"/>
      <c r="L228" s="120">
        <v>462.24</v>
      </c>
      <c r="M228" s="120"/>
      <c r="N228" s="120">
        <v>0</v>
      </c>
      <c r="O228" s="120"/>
      <c r="P228" s="121">
        <v>2141.7150000000001</v>
      </c>
      <c r="Q228" s="121"/>
      <c r="R228" s="120">
        <v>1493.24</v>
      </c>
    </row>
    <row r="229" spans="1:18" s="112" customFormat="1" x14ac:dyDescent="0.2">
      <c r="A229" s="110"/>
      <c r="B229" s="111"/>
      <c r="C229" s="110" t="s">
        <v>112</v>
      </c>
      <c r="D229" s="117"/>
      <c r="E229" s="120">
        <v>79.474999999999994</v>
      </c>
      <c r="F229" s="120">
        <v>0</v>
      </c>
      <c r="G229" s="120"/>
      <c r="H229" s="120">
        <v>0</v>
      </c>
      <c r="I229" s="120"/>
      <c r="J229" s="120">
        <v>0</v>
      </c>
      <c r="K229" s="120"/>
      <c r="L229" s="120">
        <v>0</v>
      </c>
      <c r="M229" s="120"/>
      <c r="N229" s="120">
        <v>0</v>
      </c>
      <c r="O229" s="120"/>
      <c r="P229" s="121">
        <v>79.474999999999994</v>
      </c>
      <c r="Q229" s="121"/>
      <c r="R229" s="120">
        <v>31</v>
      </c>
    </row>
    <row r="230" spans="1:18" s="90" customFormat="1" x14ac:dyDescent="0.2">
      <c r="A230" s="103"/>
      <c r="B230" s="104"/>
      <c r="C230" s="103">
        <v>52332</v>
      </c>
      <c r="D230" s="118" t="s">
        <v>184</v>
      </c>
      <c r="E230" s="122">
        <v>79.474999999999994</v>
      </c>
      <c r="F230" s="122">
        <v>0</v>
      </c>
      <c r="G230" s="122"/>
      <c r="H230" s="122">
        <v>0</v>
      </c>
      <c r="I230" s="122"/>
      <c r="J230" s="122">
        <v>0</v>
      </c>
      <c r="K230" s="122"/>
      <c r="L230" s="122">
        <v>0</v>
      </c>
      <c r="M230" s="122"/>
      <c r="N230" s="122">
        <v>0</v>
      </c>
      <c r="O230" s="122"/>
      <c r="P230" s="123">
        <v>79.474999999999994</v>
      </c>
      <c r="Q230" s="123"/>
      <c r="R230" s="122">
        <v>31</v>
      </c>
    </row>
    <row r="231" spans="1:18" s="112" customFormat="1" x14ac:dyDescent="0.2">
      <c r="A231" s="110"/>
      <c r="B231" s="111"/>
      <c r="C231" s="110" t="s">
        <v>113</v>
      </c>
      <c r="D231" s="117"/>
      <c r="E231" s="120">
        <v>600</v>
      </c>
      <c r="F231" s="120">
        <v>0</v>
      </c>
      <c r="G231" s="120"/>
      <c r="H231" s="120">
        <v>0</v>
      </c>
      <c r="I231" s="120"/>
      <c r="J231" s="120">
        <v>0</v>
      </c>
      <c r="K231" s="120"/>
      <c r="L231" s="120">
        <v>0</v>
      </c>
      <c r="M231" s="120"/>
      <c r="N231" s="120">
        <v>0</v>
      </c>
      <c r="O231" s="120"/>
      <c r="P231" s="121">
        <v>600</v>
      </c>
      <c r="Q231" s="121"/>
      <c r="R231" s="120">
        <v>0</v>
      </c>
    </row>
    <row r="232" spans="1:18" s="90" customFormat="1" ht="24" x14ac:dyDescent="0.2">
      <c r="A232" s="103"/>
      <c r="B232" s="104"/>
      <c r="C232" s="103">
        <v>53220</v>
      </c>
      <c r="D232" s="118" t="s">
        <v>258</v>
      </c>
      <c r="E232" s="122">
        <v>600</v>
      </c>
      <c r="F232" s="122">
        <v>0</v>
      </c>
      <c r="G232" s="122"/>
      <c r="H232" s="122">
        <v>0</v>
      </c>
      <c r="I232" s="122"/>
      <c r="J232" s="122">
        <v>0</v>
      </c>
      <c r="K232" s="122"/>
      <c r="L232" s="122">
        <v>0</v>
      </c>
      <c r="M232" s="122"/>
      <c r="N232" s="122">
        <v>0</v>
      </c>
      <c r="O232" s="122"/>
      <c r="P232" s="123">
        <v>600</v>
      </c>
      <c r="Q232" s="123"/>
      <c r="R232" s="122">
        <v>0</v>
      </c>
    </row>
    <row r="233" spans="1:18" s="90" customFormat="1" x14ac:dyDescent="0.2">
      <c r="A233" s="110"/>
      <c r="B233" s="111"/>
      <c r="C233" s="110" t="s">
        <v>116</v>
      </c>
      <c r="D233" s="117"/>
      <c r="E233" s="120">
        <v>1000</v>
      </c>
      <c r="F233" s="120">
        <v>0</v>
      </c>
      <c r="G233" s="120"/>
      <c r="H233" s="120">
        <v>0</v>
      </c>
      <c r="I233" s="120"/>
      <c r="J233" s="120">
        <v>0</v>
      </c>
      <c r="K233" s="120"/>
      <c r="L233" s="120">
        <v>462.24</v>
      </c>
      <c r="M233" s="120"/>
      <c r="N233" s="120">
        <v>0</v>
      </c>
      <c r="O233" s="120"/>
      <c r="P233" s="121">
        <v>1462.24</v>
      </c>
      <c r="Q233" s="121"/>
      <c r="R233" s="120">
        <v>1462.24</v>
      </c>
    </row>
    <row r="234" spans="1:18" s="90" customFormat="1" ht="24" x14ac:dyDescent="0.2">
      <c r="A234" s="103"/>
      <c r="B234" s="104"/>
      <c r="C234" s="103">
        <v>53211</v>
      </c>
      <c r="D234" s="118" t="s">
        <v>226</v>
      </c>
      <c r="E234" s="122">
        <v>500</v>
      </c>
      <c r="F234" s="122">
        <v>0</v>
      </c>
      <c r="G234" s="122"/>
      <c r="H234" s="122">
        <v>0</v>
      </c>
      <c r="I234" s="122"/>
      <c r="J234" s="122">
        <v>0</v>
      </c>
      <c r="K234" s="122"/>
      <c r="L234" s="122">
        <v>0</v>
      </c>
      <c r="M234" s="122"/>
      <c r="N234" s="122">
        <v>0</v>
      </c>
      <c r="O234" s="122"/>
      <c r="P234" s="123">
        <v>500</v>
      </c>
      <c r="Q234" s="123"/>
      <c r="R234" s="122">
        <v>500</v>
      </c>
    </row>
    <row r="235" spans="1:18" s="90" customFormat="1" ht="24" x14ac:dyDescent="0.2">
      <c r="A235" s="103"/>
      <c r="B235" s="104"/>
      <c r="C235" s="103">
        <v>54461</v>
      </c>
      <c r="D235" s="118" t="s">
        <v>227</v>
      </c>
      <c r="E235" s="122">
        <v>500</v>
      </c>
      <c r="F235" s="122">
        <v>0</v>
      </c>
      <c r="G235" s="122"/>
      <c r="H235" s="122">
        <v>0</v>
      </c>
      <c r="I235" s="122"/>
      <c r="J235" s="122">
        <v>0</v>
      </c>
      <c r="K235" s="122"/>
      <c r="L235" s="122">
        <v>462.24</v>
      </c>
      <c r="M235" s="122"/>
      <c r="N235" s="122">
        <v>0</v>
      </c>
      <c r="O235" s="122"/>
      <c r="P235" s="123">
        <v>962.24</v>
      </c>
      <c r="Q235" s="123"/>
      <c r="R235" s="122">
        <v>962.24</v>
      </c>
    </row>
    <row r="236" spans="1:18" s="90" customFormat="1" x14ac:dyDescent="0.2">
      <c r="A236" s="110"/>
      <c r="B236" s="111" t="s">
        <v>137</v>
      </c>
      <c r="C236" s="110"/>
      <c r="D236" s="117"/>
      <c r="E236" s="120">
        <v>0</v>
      </c>
      <c r="F236" s="120">
        <v>0</v>
      </c>
      <c r="G236" s="120"/>
      <c r="H236" s="120">
        <v>0</v>
      </c>
      <c r="I236" s="120"/>
      <c r="J236" s="120">
        <v>0</v>
      </c>
      <c r="K236" s="120"/>
      <c r="L236" s="120">
        <v>21</v>
      </c>
      <c r="M236" s="120"/>
      <c r="N236" s="120">
        <v>0</v>
      </c>
      <c r="O236" s="120"/>
      <c r="P236" s="121">
        <v>21</v>
      </c>
      <c r="Q236" s="121"/>
      <c r="R236" s="120">
        <v>0</v>
      </c>
    </row>
    <row r="237" spans="1:18" s="112" customFormat="1" x14ac:dyDescent="0.2">
      <c r="A237" s="110"/>
      <c r="B237" s="111"/>
      <c r="C237" s="110" t="s">
        <v>135</v>
      </c>
      <c r="D237" s="117"/>
      <c r="E237" s="120">
        <v>0</v>
      </c>
      <c r="F237" s="120">
        <v>0</v>
      </c>
      <c r="G237" s="120"/>
      <c r="H237" s="120">
        <v>0</v>
      </c>
      <c r="I237" s="120"/>
      <c r="J237" s="120">
        <v>0</v>
      </c>
      <c r="K237" s="120"/>
      <c r="L237" s="120">
        <v>21</v>
      </c>
      <c r="M237" s="120"/>
      <c r="N237" s="120">
        <v>0</v>
      </c>
      <c r="O237" s="120"/>
      <c r="P237" s="121">
        <v>21</v>
      </c>
      <c r="Q237" s="121"/>
      <c r="R237" s="120">
        <v>0</v>
      </c>
    </row>
    <row r="238" spans="1:18" s="90" customFormat="1" ht="24" x14ac:dyDescent="0.2">
      <c r="A238" s="103"/>
      <c r="B238" s="104"/>
      <c r="C238" s="103">
        <v>50236</v>
      </c>
      <c r="D238" s="118" t="s">
        <v>228</v>
      </c>
      <c r="E238" s="122">
        <v>0</v>
      </c>
      <c r="F238" s="122">
        <v>0</v>
      </c>
      <c r="G238" s="122"/>
      <c r="H238" s="122">
        <v>0</v>
      </c>
      <c r="I238" s="122"/>
      <c r="J238" s="122">
        <v>0</v>
      </c>
      <c r="K238" s="122"/>
      <c r="L238" s="122">
        <v>21</v>
      </c>
      <c r="M238" s="122"/>
      <c r="N238" s="122">
        <v>0</v>
      </c>
      <c r="O238" s="122"/>
      <c r="P238" s="123">
        <v>21</v>
      </c>
      <c r="Q238" s="123"/>
      <c r="R238" s="122">
        <v>0</v>
      </c>
    </row>
    <row r="239" spans="1:18" s="112" customFormat="1" x14ac:dyDescent="0.2">
      <c r="A239" s="110"/>
      <c r="B239" s="111" t="s">
        <v>37</v>
      </c>
      <c r="C239" s="110"/>
      <c r="D239" s="117"/>
      <c r="E239" s="120">
        <v>2225.1</v>
      </c>
      <c r="F239" s="120">
        <v>0</v>
      </c>
      <c r="G239" s="120"/>
      <c r="H239" s="120">
        <v>0</v>
      </c>
      <c r="I239" s="120"/>
      <c r="J239" s="120">
        <v>0</v>
      </c>
      <c r="K239" s="120"/>
      <c r="L239" s="120">
        <v>550</v>
      </c>
      <c r="M239" s="120"/>
      <c r="N239" s="120">
        <v>0</v>
      </c>
      <c r="O239" s="120"/>
      <c r="P239" s="121">
        <v>2775.1</v>
      </c>
      <c r="Q239" s="121"/>
      <c r="R239" s="120">
        <v>2600</v>
      </c>
    </row>
    <row r="240" spans="1:18" s="90" customFormat="1" x14ac:dyDescent="0.2">
      <c r="A240" s="110"/>
      <c r="B240" s="111"/>
      <c r="C240" s="110" t="s">
        <v>131</v>
      </c>
      <c r="D240" s="117"/>
      <c r="E240" s="120">
        <v>1250</v>
      </c>
      <c r="F240" s="120">
        <v>0</v>
      </c>
      <c r="G240" s="120"/>
      <c r="H240" s="120">
        <v>0</v>
      </c>
      <c r="I240" s="120"/>
      <c r="J240" s="120">
        <v>0</v>
      </c>
      <c r="K240" s="120"/>
      <c r="L240" s="120">
        <v>550</v>
      </c>
      <c r="M240" s="120"/>
      <c r="N240" s="120">
        <v>0</v>
      </c>
      <c r="O240" s="120"/>
      <c r="P240" s="121">
        <v>1800</v>
      </c>
      <c r="Q240" s="121"/>
      <c r="R240" s="120">
        <v>1800</v>
      </c>
    </row>
    <row r="241" spans="1:18" s="90" customFormat="1" ht="38.25" customHeight="1" x14ac:dyDescent="0.2">
      <c r="A241" s="103"/>
      <c r="B241" s="104"/>
      <c r="C241" s="103">
        <v>54171</v>
      </c>
      <c r="D241" s="118" t="s">
        <v>229</v>
      </c>
      <c r="E241" s="122">
        <v>400</v>
      </c>
      <c r="F241" s="122">
        <v>0</v>
      </c>
      <c r="G241" s="122"/>
      <c r="H241" s="122">
        <v>0</v>
      </c>
      <c r="I241" s="122"/>
      <c r="J241" s="122">
        <v>0</v>
      </c>
      <c r="K241" s="122"/>
      <c r="L241" s="122">
        <v>300</v>
      </c>
      <c r="M241" s="122"/>
      <c r="N241" s="122">
        <v>0</v>
      </c>
      <c r="O241" s="122"/>
      <c r="P241" s="123">
        <v>700</v>
      </c>
      <c r="Q241" s="123"/>
      <c r="R241" s="122">
        <v>700</v>
      </c>
    </row>
    <row r="242" spans="1:18" s="90" customFormat="1" ht="36" x14ac:dyDescent="0.2">
      <c r="A242" s="103"/>
      <c r="B242" s="104"/>
      <c r="C242" s="103">
        <v>54171</v>
      </c>
      <c r="D242" s="118" t="s">
        <v>259</v>
      </c>
      <c r="E242" s="122">
        <v>250</v>
      </c>
      <c r="F242" s="122">
        <v>0</v>
      </c>
      <c r="G242" s="122"/>
      <c r="H242" s="122">
        <v>0</v>
      </c>
      <c r="I242" s="122"/>
      <c r="J242" s="122">
        <v>0</v>
      </c>
      <c r="K242" s="122"/>
      <c r="L242" s="122">
        <v>250</v>
      </c>
      <c r="M242" s="122"/>
      <c r="N242" s="122">
        <v>0</v>
      </c>
      <c r="O242" s="122"/>
      <c r="P242" s="123">
        <v>500</v>
      </c>
      <c r="Q242" s="123"/>
      <c r="R242" s="122">
        <v>500</v>
      </c>
    </row>
    <row r="243" spans="1:18" s="90" customFormat="1" x14ac:dyDescent="0.2">
      <c r="A243" s="103"/>
      <c r="B243" s="104"/>
      <c r="C243" s="103">
        <v>55105</v>
      </c>
      <c r="D243" s="118" t="s">
        <v>185</v>
      </c>
      <c r="E243" s="122">
        <v>600</v>
      </c>
      <c r="F243" s="122">
        <v>0</v>
      </c>
      <c r="G243" s="122"/>
      <c r="H243" s="122">
        <v>0</v>
      </c>
      <c r="I243" s="122"/>
      <c r="J243" s="122">
        <v>0</v>
      </c>
      <c r="K243" s="122"/>
      <c r="L243" s="122">
        <v>0</v>
      </c>
      <c r="M243" s="122"/>
      <c r="N243" s="122">
        <v>0</v>
      </c>
      <c r="O243" s="122"/>
      <c r="P243" s="123">
        <v>600</v>
      </c>
      <c r="Q243" s="123"/>
      <c r="R243" s="122">
        <v>600</v>
      </c>
    </row>
    <row r="244" spans="1:18" s="90" customFormat="1" x14ac:dyDescent="0.2">
      <c r="A244" s="110"/>
      <c r="B244" s="111"/>
      <c r="C244" s="110" t="s">
        <v>116</v>
      </c>
      <c r="D244" s="117"/>
      <c r="E244" s="120">
        <v>800</v>
      </c>
      <c r="F244" s="120">
        <v>0</v>
      </c>
      <c r="G244" s="120"/>
      <c r="H244" s="120">
        <v>0</v>
      </c>
      <c r="I244" s="120"/>
      <c r="J244" s="120">
        <v>0</v>
      </c>
      <c r="K244" s="120"/>
      <c r="L244" s="120">
        <v>0</v>
      </c>
      <c r="M244" s="120"/>
      <c r="N244" s="120">
        <v>0</v>
      </c>
      <c r="O244" s="120"/>
      <c r="P244" s="121">
        <v>800</v>
      </c>
      <c r="Q244" s="121"/>
      <c r="R244" s="120">
        <v>800</v>
      </c>
    </row>
    <row r="245" spans="1:18" s="90" customFormat="1" ht="24" x14ac:dyDescent="0.2">
      <c r="A245" s="103"/>
      <c r="B245" s="104"/>
      <c r="C245" s="103">
        <v>49117</v>
      </c>
      <c r="D245" s="118" t="s">
        <v>230</v>
      </c>
      <c r="E245" s="122">
        <v>400</v>
      </c>
      <c r="F245" s="122">
        <v>0</v>
      </c>
      <c r="G245" s="122"/>
      <c r="H245" s="122">
        <v>0</v>
      </c>
      <c r="I245" s="122"/>
      <c r="J245" s="122">
        <v>0</v>
      </c>
      <c r="K245" s="122"/>
      <c r="L245" s="122">
        <v>0</v>
      </c>
      <c r="M245" s="122"/>
      <c r="N245" s="122">
        <v>0</v>
      </c>
      <c r="O245" s="122"/>
      <c r="P245" s="123">
        <v>400</v>
      </c>
      <c r="Q245" s="123"/>
      <c r="R245" s="122">
        <v>400</v>
      </c>
    </row>
    <row r="246" spans="1:18" s="90" customFormat="1" x14ac:dyDescent="0.2">
      <c r="A246" s="103"/>
      <c r="B246" s="104"/>
      <c r="C246" s="103">
        <v>52173</v>
      </c>
      <c r="D246" s="118" t="s">
        <v>186</v>
      </c>
      <c r="E246" s="122">
        <v>400</v>
      </c>
      <c r="F246" s="122">
        <v>0</v>
      </c>
      <c r="G246" s="122"/>
      <c r="H246" s="122">
        <v>0</v>
      </c>
      <c r="I246" s="122"/>
      <c r="J246" s="122">
        <v>0</v>
      </c>
      <c r="K246" s="122"/>
      <c r="L246" s="122">
        <v>0</v>
      </c>
      <c r="M246" s="122"/>
      <c r="N246" s="122">
        <v>0</v>
      </c>
      <c r="O246" s="122"/>
      <c r="P246" s="123">
        <v>400</v>
      </c>
      <c r="Q246" s="123"/>
      <c r="R246" s="122">
        <v>400</v>
      </c>
    </row>
    <row r="247" spans="1:18" s="112" customFormat="1" x14ac:dyDescent="0.2">
      <c r="A247" s="110"/>
      <c r="B247" s="111"/>
      <c r="C247" s="110" t="s">
        <v>129</v>
      </c>
      <c r="D247" s="117"/>
      <c r="E247" s="120">
        <v>175.1</v>
      </c>
      <c r="F247" s="120">
        <v>0</v>
      </c>
      <c r="G247" s="120"/>
      <c r="H247" s="120">
        <v>0</v>
      </c>
      <c r="I247" s="120"/>
      <c r="J247" s="120">
        <v>0</v>
      </c>
      <c r="K247" s="120"/>
      <c r="L247" s="120">
        <v>0</v>
      </c>
      <c r="M247" s="120"/>
      <c r="N247" s="120">
        <v>0</v>
      </c>
      <c r="O247" s="120"/>
      <c r="P247" s="121">
        <v>175.1</v>
      </c>
      <c r="Q247" s="121"/>
      <c r="R247" s="120">
        <v>0</v>
      </c>
    </row>
    <row r="248" spans="1:18" s="90" customFormat="1" x14ac:dyDescent="0.2">
      <c r="A248" s="103"/>
      <c r="B248" s="104"/>
      <c r="C248" s="103">
        <v>52181</v>
      </c>
      <c r="D248" s="118" t="s">
        <v>187</v>
      </c>
      <c r="E248" s="122">
        <v>175.1</v>
      </c>
      <c r="F248" s="122">
        <v>0</v>
      </c>
      <c r="G248" s="122"/>
      <c r="H248" s="122">
        <v>0</v>
      </c>
      <c r="I248" s="122"/>
      <c r="J248" s="122">
        <v>0</v>
      </c>
      <c r="K248" s="122"/>
      <c r="L248" s="122">
        <v>0</v>
      </c>
      <c r="M248" s="122"/>
      <c r="N248" s="122">
        <v>0</v>
      </c>
      <c r="O248" s="122"/>
      <c r="P248" s="123">
        <v>175.1</v>
      </c>
      <c r="Q248" s="123"/>
      <c r="R248" s="122">
        <v>0</v>
      </c>
    </row>
    <row r="249" spans="1:18" s="112" customFormat="1" x14ac:dyDescent="0.2">
      <c r="A249" s="110"/>
      <c r="B249" s="111" t="s">
        <v>63</v>
      </c>
      <c r="C249" s="110"/>
      <c r="D249" s="117"/>
      <c r="E249" s="120">
        <v>120</v>
      </c>
      <c r="F249" s="120">
        <v>97</v>
      </c>
      <c r="G249" s="120"/>
      <c r="H249" s="120">
        <v>0</v>
      </c>
      <c r="I249" s="120"/>
      <c r="J249" s="120">
        <v>1</v>
      </c>
      <c r="K249" s="120"/>
      <c r="L249" s="120">
        <v>0</v>
      </c>
      <c r="M249" s="120"/>
      <c r="N249" s="120">
        <v>47</v>
      </c>
      <c r="O249" s="120"/>
      <c r="P249" s="121">
        <v>265</v>
      </c>
      <c r="Q249" s="121"/>
      <c r="R249" s="120">
        <v>0</v>
      </c>
    </row>
    <row r="250" spans="1:18" s="112" customFormat="1" x14ac:dyDescent="0.2">
      <c r="A250" s="110"/>
      <c r="B250" s="111"/>
      <c r="C250" s="110" t="s">
        <v>116</v>
      </c>
      <c r="D250" s="117"/>
      <c r="E250" s="120">
        <v>0</v>
      </c>
      <c r="F250" s="120">
        <v>0</v>
      </c>
      <c r="G250" s="120"/>
      <c r="H250" s="120">
        <v>0</v>
      </c>
      <c r="I250" s="120"/>
      <c r="J250" s="120">
        <v>1</v>
      </c>
      <c r="K250" s="120"/>
      <c r="L250" s="120">
        <v>0</v>
      </c>
      <c r="M250" s="120"/>
      <c r="N250" s="120">
        <v>0</v>
      </c>
      <c r="O250" s="120"/>
      <c r="P250" s="121">
        <v>1</v>
      </c>
      <c r="Q250" s="121"/>
      <c r="R250" s="120">
        <v>0</v>
      </c>
    </row>
    <row r="251" spans="1:18" s="90" customFormat="1" x14ac:dyDescent="0.2">
      <c r="A251" s="103"/>
      <c r="B251" s="104"/>
      <c r="C251" s="103">
        <v>55160</v>
      </c>
      <c r="D251" s="118" t="s">
        <v>188</v>
      </c>
      <c r="E251" s="122">
        <v>0</v>
      </c>
      <c r="F251" s="122">
        <v>0</v>
      </c>
      <c r="G251" s="122"/>
      <c r="H251" s="122">
        <v>0</v>
      </c>
      <c r="I251" s="122"/>
      <c r="J251" s="122">
        <v>1</v>
      </c>
      <c r="K251" s="122"/>
      <c r="L251" s="122">
        <v>0</v>
      </c>
      <c r="M251" s="122"/>
      <c r="N251" s="122">
        <v>0</v>
      </c>
      <c r="O251" s="122"/>
      <c r="P251" s="123">
        <v>1</v>
      </c>
      <c r="Q251" s="123"/>
      <c r="R251" s="122">
        <v>0</v>
      </c>
    </row>
    <row r="252" spans="1:18" s="112" customFormat="1" x14ac:dyDescent="0.2">
      <c r="A252" s="110"/>
      <c r="B252" s="111"/>
      <c r="C252" s="110" t="s">
        <v>129</v>
      </c>
      <c r="D252" s="117"/>
      <c r="E252" s="120">
        <v>120</v>
      </c>
      <c r="F252" s="120">
        <v>50</v>
      </c>
      <c r="G252" s="120"/>
      <c r="H252" s="120">
        <v>0</v>
      </c>
      <c r="I252" s="120"/>
      <c r="J252" s="120">
        <v>0</v>
      </c>
      <c r="K252" s="120"/>
      <c r="L252" s="120">
        <v>0</v>
      </c>
      <c r="M252" s="120"/>
      <c r="N252" s="120">
        <v>44</v>
      </c>
      <c r="O252" s="120"/>
      <c r="P252" s="121">
        <v>214</v>
      </c>
      <c r="Q252" s="121"/>
      <c r="R252" s="120">
        <v>0</v>
      </c>
    </row>
    <row r="253" spans="1:18" s="90" customFormat="1" x14ac:dyDescent="0.2">
      <c r="A253" s="103"/>
      <c r="B253" s="104"/>
      <c r="C253" s="103">
        <v>49177</v>
      </c>
      <c r="D253" s="118" t="s">
        <v>189</v>
      </c>
      <c r="E253" s="122">
        <v>35</v>
      </c>
      <c r="F253" s="122">
        <v>0</v>
      </c>
      <c r="G253" s="122"/>
      <c r="H253" s="122">
        <v>0</v>
      </c>
      <c r="I253" s="122"/>
      <c r="J253" s="122">
        <v>0</v>
      </c>
      <c r="K253" s="122"/>
      <c r="L253" s="122">
        <v>0</v>
      </c>
      <c r="M253" s="122"/>
      <c r="N253" s="122">
        <v>0</v>
      </c>
      <c r="O253" s="122"/>
      <c r="P253" s="123">
        <v>35</v>
      </c>
      <c r="Q253" s="123"/>
      <c r="R253" s="122">
        <v>0</v>
      </c>
    </row>
    <row r="254" spans="1:18" s="90" customFormat="1" ht="15" customHeight="1" x14ac:dyDescent="0.2">
      <c r="A254" s="103"/>
      <c r="B254" s="104"/>
      <c r="C254" s="103">
        <v>52320</v>
      </c>
      <c r="D254" s="118" t="s">
        <v>190</v>
      </c>
      <c r="E254" s="122">
        <v>85</v>
      </c>
      <c r="F254" s="122">
        <v>50</v>
      </c>
      <c r="G254" s="122"/>
      <c r="H254" s="122">
        <v>0</v>
      </c>
      <c r="I254" s="122"/>
      <c r="J254" s="122">
        <v>0</v>
      </c>
      <c r="K254" s="122"/>
      <c r="L254" s="122">
        <v>0</v>
      </c>
      <c r="M254" s="122"/>
      <c r="N254" s="122">
        <v>44</v>
      </c>
      <c r="O254" s="122"/>
      <c r="P254" s="123">
        <v>179</v>
      </c>
      <c r="Q254" s="123"/>
      <c r="R254" s="122">
        <v>0</v>
      </c>
    </row>
    <row r="255" spans="1:18" s="112" customFormat="1" x14ac:dyDescent="0.2">
      <c r="A255" s="110"/>
      <c r="B255" s="111"/>
      <c r="C255" s="110" t="s">
        <v>130</v>
      </c>
      <c r="D255" s="117"/>
      <c r="E255" s="120">
        <v>0</v>
      </c>
      <c r="F255" s="120">
        <v>47</v>
      </c>
      <c r="G255" s="120"/>
      <c r="H255" s="120">
        <v>0</v>
      </c>
      <c r="I255" s="120"/>
      <c r="J255" s="120">
        <v>0</v>
      </c>
      <c r="K255" s="120"/>
      <c r="L255" s="120">
        <v>0</v>
      </c>
      <c r="M255" s="120"/>
      <c r="N255" s="120">
        <v>3</v>
      </c>
      <c r="O255" s="120"/>
      <c r="P255" s="121">
        <v>50</v>
      </c>
      <c r="Q255" s="121"/>
      <c r="R255" s="120">
        <v>0</v>
      </c>
    </row>
    <row r="256" spans="1:18" s="90" customFormat="1" x14ac:dyDescent="0.2">
      <c r="A256" s="103"/>
      <c r="B256" s="104"/>
      <c r="C256" s="103">
        <v>53395</v>
      </c>
      <c r="D256" s="118" t="s">
        <v>191</v>
      </c>
      <c r="E256" s="122">
        <v>0</v>
      </c>
      <c r="F256" s="122">
        <v>47</v>
      </c>
      <c r="G256" s="122"/>
      <c r="H256" s="122">
        <v>0</v>
      </c>
      <c r="I256" s="122"/>
      <c r="J256" s="122">
        <v>0</v>
      </c>
      <c r="K256" s="122"/>
      <c r="L256" s="122">
        <v>0</v>
      </c>
      <c r="M256" s="122"/>
      <c r="N256" s="122">
        <v>3</v>
      </c>
      <c r="O256" s="122"/>
      <c r="P256" s="123">
        <v>50</v>
      </c>
      <c r="Q256" s="123"/>
      <c r="R256" s="122">
        <v>0</v>
      </c>
    </row>
    <row r="257" spans="1:18" s="112" customFormat="1" x14ac:dyDescent="0.2">
      <c r="A257" s="110"/>
      <c r="B257" s="111" t="s">
        <v>39</v>
      </c>
      <c r="C257" s="110"/>
      <c r="D257" s="117"/>
      <c r="E257" s="120">
        <v>58</v>
      </c>
      <c r="F257" s="120">
        <v>0</v>
      </c>
      <c r="G257" s="120"/>
      <c r="H257" s="120">
        <v>0</v>
      </c>
      <c r="I257" s="120"/>
      <c r="J257" s="120">
        <v>0</v>
      </c>
      <c r="K257" s="120"/>
      <c r="L257" s="120">
        <v>0</v>
      </c>
      <c r="M257" s="120"/>
      <c r="N257" s="120">
        <v>2</v>
      </c>
      <c r="O257" s="120"/>
      <c r="P257" s="121">
        <v>60</v>
      </c>
      <c r="Q257" s="121"/>
      <c r="R257" s="120">
        <v>0</v>
      </c>
    </row>
    <row r="258" spans="1:18" s="112" customFormat="1" x14ac:dyDescent="0.2">
      <c r="A258" s="110"/>
      <c r="B258" s="111"/>
      <c r="C258" s="110" t="s">
        <v>129</v>
      </c>
      <c r="D258" s="117"/>
      <c r="E258" s="120">
        <v>58</v>
      </c>
      <c r="F258" s="120">
        <v>0</v>
      </c>
      <c r="G258" s="120"/>
      <c r="H258" s="120">
        <v>0</v>
      </c>
      <c r="I258" s="120"/>
      <c r="J258" s="120">
        <v>0</v>
      </c>
      <c r="K258" s="120"/>
      <c r="L258" s="120">
        <v>0</v>
      </c>
      <c r="M258" s="120"/>
      <c r="N258" s="120">
        <v>2</v>
      </c>
      <c r="O258" s="120"/>
      <c r="P258" s="121">
        <v>60</v>
      </c>
      <c r="Q258" s="121"/>
      <c r="R258" s="120">
        <v>0</v>
      </c>
    </row>
    <row r="259" spans="1:18" s="90" customFormat="1" ht="24" x14ac:dyDescent="0.2">
      <c r="A259" s="103"/>
      <c r="B259" s="104"/>
      <c r="C259" s="103">
        <v>49026</v>
      </c>
      <c r="D259" s="118" t="s">
        <v>231</v>
      </c>
      <c r="E259" s="122">
        <v>58</v>
      </c>
      <c r="F259" s="122">
        <v>0</v>
      </c>
      <c r="G259" s="122"/>
      <c r="H259" s="122">
        <v>0</v>
      </c>
      <c r="I259" s="122"/>
      <c r="J259" s="122">
        <v>0</v>
      </c>
      <c r="K259" s="122"/>
      <c r="L259" s="122">
        <v>0</v>
      </c>
      <c r="M259" s="122"/>
      <c r="N259" s="122">
        <v>2</v>
      </c>
      <c r="O259" s="122"/>
      <c r="P259" s="123">
        <v>60</v>
      </c>
      <c r="Q259" s="123"/>
      <c r="R259" s="122">
        <v>0</v>
      </c>
    </row>
    <row r="260" spans="1:18" x14ac:dyDescent="0.2">
      <c r="A260" s="105" t="s">
        <v>123</v>
      </c>
      <c r="B260" s="106"/>
      <c r="C260" s="105"/>
      <c r="D260" s="119"/>
      <c r="E260" s="107">
        <v>15273.904558129743</v>
      </c>
      <c r="F260" s="107">
        <v>2648.37</v>
      </c>
      <c r="G260" s="107"/>
      <c r="H260" s="107">
        <v>344.30644199999995</v>
      </c>
      <c r="I260" s="107"/>
      <c r="J260" s="107">
        <v>5</v>
      </c>
      <c r="K260" s="107"/>
      <c r="L260" s="107">
        <v>4660.9569192762001</v>
      </c>
      <c r="M260" s="107"/>
      <c r="N260" s="107">
        <v>182.52012500000001</v>
      </c>
      <c r="O260" s="107"/>
      <c r="P260" s="108">
        <v>23115.058044405941</v>
      </c>
      <c r="Q260" s="109"/>
      <c r="R260" s="107">
        <v>13060.425460060456</v>
      </c>
    </row>
    <row r="261" spans="1:18" ht="3.75" customHeight="1" x14ac:dyDescent="0.2">
      <c r="A261" s="132"/>
      <c r="B261" s="133"/>
      <c r="C261" s="132"/>
      <c r="D261" s="134"/>
      <c r="E261" s="135"/>
      <c r="F261" s="135"/>
      <c r="G261" s="135"/>
      <c r="H261" s="135"/>
      <c r="I261" s="135"/>
      <c r="J261" s="135"/>
      <c r="K261" s="135"/>
      <c r="L261" s="135"/>
      <c r="M261" s="135"/>
      <c r="N261" s="135"/>
      <c r="O261" s="135"/>
      <c r="P261" s="136"/>
      <c r="Q261" s="136"/>
      <c r="R261" s="135"/>
    </row>
    <row r="262" spans="1:18" s="141" customFormat="1" ht="21.75" customHeight="1" x14ac:dyDescent="0.2">
      <c r="A262" s="157" t="s">
        <v>235</v>
      </c>
      <c r="B262" s="157"/>
      <c r="C262" s="157"/>
      <c r="D262" s="157"/>
      <c r="E262" s="157"/>
      <c r="F262" s="157"/>
      <c r="G262" s="157"/>
      <c r="H262" s="157"/>
      <c r="I262" s="157"/>
      <c r="J262" s="157"/>
      <c r="K262" s="157"/>
      <c r="L262" s="157"/>
      <c r="M262" s="157"/>
      <c r="N262" s="157"/>
      <c r="O262" s="157"/>
      <c r="P262" s="157"/>
      <c r="Q262" s="157"/>
      <c r="R262" s="157"/>
    </row>
    <row r="263" spans="1:18" ht="12" customHeight="1" x14ac:dyDescent="0.2">
      <c r="A263" s="137" t="s">
        <v>133</v>
      </c>
      <c r="B263" s="89"/>
      <c r="C263" s="137"/>
      <c r="D263" s="138"/>
      <c r="E263" s="139"/>
      <c r="F263" s="139"/>
      <c r="G263" s="139"/>
      <c r="H263" s="139"/>
      <c r="I263" s="139"/>
      <c r="J263" s="139"/>
      <c r="K263" s="140"/>
      <c r="L263" s="140"/>
      <c r="M263" s="140"/>
      <c r="N263" s="89"/>
      <c r="O263" s="89"/>
      <c r="P263" s="89"/>
      <c r="Q263" s="89"/>
      <c r="R263" s="89"/>
    </row>
    <row r="264" spans="1:18" ht="12" customHeight="1" x14ac:dyDescent="0.2">
      <c r="A264" s="137" t="s">
        <v>138</v>
      </c>
      <c r="B264" s="89"/>
      <c r="C264" s="137"/>
      <c r="D264" s="138"/>
      <c r="E264" s="139"/>
      <c r="F264" s="139"/>
      <c r="G264" s="139"/>
      <c r="H264" s="139"/>
      <c r="I264" s="139"/>
      <c r="J264" s="139"/>
      <c r="K264" s="140"/>
      <c r="L264" s="140"/>
      <c r="M264" s="140"/>
      <c r="N264" s="89"/>
      <c r="O264" s="89"/>
      <c r="P264" s="89"/>
      <c r="Q264" s="89"/>
      <c r="R264" s="89"/>
    </row>
    <row r="265" spans="1:18" ht="12" customHeight="1" x14ac:dyDescent="0.2">
      <c r="A265" s="137" t="s">
        <v>236</v>
      </c>
      <c r="B265" s="89"/>
      <c r="C265" s="137"/>
      <c r="D265" s="138"/>
      <c r="E265" s="139"/>
      <c r="F265" s="139"/>
      <c r="G265" s="139"/>
      <c r="H265" s="139"/>
      <c r="I265" s="139"/>
      <c r="J265" s="139"/>
      <c r="K265" s="140"/>
      <c r="L265" s="140"/>
      <c r="M265" s="140"/>
      <c r="N265" s="89"/>
      <c r="O265" s="89"/>
      <c r="P265" s="89"/>
      <c r="Q265" s="89"/>
      <c r="R265" s="89"/>
    </row>
  </sheetData>
  <mergeCells count="11">
    <mergeCell ref="E7:F7"/>
    <mergeCell ref="L7:N7"/>
    <mergeCell ref="A262:R262"/>
    <mergeCell ref="P8:Q9"/>
    <mergeCell ref="A8:D9"/>
    <mergeCell ref="E8:F8"/>
    <mergeCell ref="H8:J8"/>
    <mergeCell ref="H9:I9"/>
    <mergeCell ref="L9:M9"/>
    <mergeCell ref="R8:R9"/>
    <mergeCell ref="L8:N8"/>
  </mergeCells>
  <phoneticPr fontId="6" type="noConversion"/>
  <printOptions horizontalCentered="1"/>
  <pageMargins left="0" right="0" top="0.5" bottom="0.25" header="0.3" footer="0.3"/>
  <pageSetup scale="73" orientation="portrait" r:id="rId1"/>
  <headerFooter differentFirst="1">
    <oddHeader>&amp;L&amp;9&amp;K000000CONTINUED</oddHeader>
  </headerFooter>
  <rowBreaks count="2" manualBreakCount="2">
    <brk id="165" max="16383" man="1"/>
    <brk id="217" max="16383" man="1"/>
  </rowBreaks>
  <drawing r:id="rId2"/>
  <extLst>
    <ext xmlns:mx="http://schemas.microsoft.com/office/mac/excel/2008/main" uri="{64002731-A6B0-56B0-2670-7721B7C09600}">
      <mx:PLV Mode="0" OnePage="0" WScale="84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90</v>
      </c>
      <c r="B1" s="3"/>
    </row>
    <row r="2" spans="1:9" x14ac:dyDescent="0.25">
      <c r="A2" s="4" t="s">
        <v>8</v>
      </c>
    </row>
    <row r="3" spans="1:9" x14ac:dyDescent="0.25">
      <c r="A3" s="15"/>
      <c r="B3" s="15"/>
      <c r="C3" s="15"/>
      <c r="D3" s="15"/>
      <c r="E3" s="15"/>
      <c r="F3" s="15"/>
      <c r="G3" s="15"/>
    </row>
    <row r="4" spans="1:9" x14ac:dyDescent="0.25">
      <c r="A4" s="16"/>
      <c r="B4" s="16"/>
      <c r="C4" s="16"/>
      <c r="D4" s="142" t="s">
        <v>4</v>
      </c>
      <c r="E4" s="142"/>
      <c r="F4" s="142"/>
      <c r="G4" s="143" t="s">
        <v>3</v>
      </c>
      <c r="H4" s="143"/>
      <c r="I4" s="16"/>
    </row>
    <row r="5" spans="1:9" ht="30" x14ac:dyDescent="0.25">
      <c r="A5" s="17" t="s">
        <v>10</v>
      </c>
      <c r="B5" s="17"/>
      <c r="C5" s="15"/>
      <c r="D5" s="18" t="s">
        <v>0</v>
      </c>
      <c r="E5" s="18" t="s">
        <v>2</v>
      </c>
      <c r="F5" s="19" t="s">
        <v>44</v>
      </c>
      <c r="G5" s="18" t="s">
        <v>6</v>
      </c>
      <c r="H5" s="18" t="s">
        <v>45</v>
      </c>
      <c r="I5" s="18" t="s">
        <v>7</v>
      </c>
    </row>
    <row r="6" spans="1:9" x14ac:dyDescent="0.25">
      <c r="A6" s="3"/>
      <c r="B6" s="3"/>
      <c r="D6" s="20"/>
      <c r="E6" s="20"/>
      <c r="F6" s="20"/>
      <c r="G6" s="20"/>
    </row>
    <row r="7" spans="1:9" x14ac:dyDescent="0.25">
      <c r="A7" s="3"/>
      <c r="B7" s="3" t="s">
        <v>76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25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25">
      <c r="A9" s="3"/>
      <c r="B9" s="3"/>
      <c r="D9" s="8"/>
      <c r="E9" s="8"/>
      <c r="F9" s="8"/>
      <c r="G9" s="8"/>
      <c r="H9" s="5"/>
      <c r="I9" s="5"/>
    </row>
    <row r="10" spans="1:9" x14ac:dyDescent="0.25">
      <c r="A10" s="3"/>
      <c r="B10" s="3" t="s">
        <v>77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25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25">
      <c r="A12" s="3"/>
      <c r="B12" s="3"/>
      <c r="D12" s="8"/>
      <c r="E12" s="8"/>
      <c r="F12" s="8"/>
      <c r="G12" s="8"/>
      <c r="H12" s="5"/>
      <c r="I12" s="5"/>
    </row>
    <row r="13" spans="1:9" x14ac:dyDescent="0.25">
      <c r="A13" s="3"/>
      <c r="B13" s="3" t="s">
        <v>78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25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25">
      <c r="A15" s="3"/>
      <c r="B15" s="3"/>
      <c r="D15" s="8"/>
      <c r="E15" s="8"/>
      <c r="F15" s="8"/>
      <c r="G15" s="8"/>
      <c r="H15" s="5"/>
      <c r="I15" s="5"/>
    </row>
    <row r="16" spans="1:9" x14ac:dyDescent="0.25">
      <c r="A16" s="3"/>
      <c r="B16" s="3" t="s">
        <v>79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25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25">
      <c r="A18" s="3"/>
      <c r="B18" s="3"/>
      <c r="D18" s="8"/>
      <c r="E18" s="8"/>
      <c r="F18" s="8"/>
      <c r="G18" s="8"/>
      <c r="H18" s="5"/>
      <c r="I18" s="5"/>
    </row>
    <row r="19" spans="1:10" x14ac:dyDescent="0.25">
      <c r="A19" s="3"/>
      <c r="B19" s="3" t="s">
        <v>80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25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25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25">
      <c r="D22" s="4"/>
      <c r="E22" s="29"/>
      <c r="F22" s="4"/>
      <c r="G22" s="29"/>
      <c r="H22" s="4"/>
    </row>
    <row r="23" spans="1:10" x14ac:dyDescent="0.25">
      <c r="A23" s="6" t="s">
        <v>7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25">
      <c r="A24" s="14" t="s">
        <v>46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25">
      <c r="D25" s="31"/>
      <c r="E25" s="29"/>
      <c r="F25" s="29"/>
      <c r="G25" s="29"/>
      <c r="H25" s="4"/>
    </row>
    <row r="26" spans="1:10" ht="15.75" customHeight="1" x14ac:dyDescent="0.25">
      <c r="D26" s="32"/>
      <c r="E26" s="29"/>
      <c r="F26" s="29"/>
      <c r="G26" s="29"/>
    </row>
    <row r="27" spans="1:10" ht="15.75" customHeight="1" x14ac:dyDescent="0.25">
      <c r="D27" s="32"/>
      <c r="E27" s="29"/>
      <c r="F27" s="29"/>
      <c r="G27" s="29"/>
    </row>
    <row r="28" spans="1:10" x14ac:dyDescent="0.25">
      <c r="D28" s="31"/>
      <c r="E28" s="31"/>
      <c r="F28" s="29"/>
      <c r="G28" s="29"/>
    </row>
    <row r="29" spans="1:10" x14ac:dyDescent="0.25">
      <c r="D29" s="32"/>
      <c r="F29" s="29"/>
      <c r="G29" s="29"/>
    </row>
    <row r="30" spans="1:10" x14ac:dyDescent="0.25">
      <c r="D30" s="32"/>
      <c r="E30" s="32"/>
      <c r="F30" s="29"/>
      <c r="G30" s="29"/>
    </row>
    <row r="31" spans="1:10" x14ac:dyDescent="0.25">
      <c r="D31" s="32"/>
      <c r="E31" s="32"/>
      <c r="F31" s="29"/>
      <c r="G31" s="29"/>
    </row>
    <row r="32" spans="1:10" x14ac:dyDescent="0.25">
      <c r="D32" s="31"/>
      <c r="E32" s="31"/>
      <c r="F32" s="29"/>
      <c r="G32" s="29"/>
    </row>
    <row r="33" spans="2:9" x14ac:dyDescent="0.25">
      <c r="D33" s="32"/>
      <c r="E33" s="32"/>
      <c r="F33" s="29"/>
      <c r="G33" s="29"/>
    </row>
    <row r="34" spans="2:9" x14ac:dyDescent="0.25">
      <c r="B34" s="3"/>
      <c r="D34" s="29"/>
      <c r="E34" s="32"/>
      <c r="F34" s="29"/>
      <c r="G34" s="29"/>
    </row>
    <row r="35" spans="2:9" x14ac:dyDescent="0.25">
      <c r="D35" s="32"/>
      <c r="E35" s="32"/>
      <c r="F35" s="29"/>
      <c r="G35" s="29"/>
    </row>
    <row r="36" spans="2:9" x14ac:dyDescent="0.25">
      <c r="D36" s="32"/>
      <c r="E36" s="32"/>
      <c r="F36" s="29"/>
      <c r="G36" s="29"/>
    </row>
    <row r="37" spans="2:9" x14ac:dyDescent="0.25">
      <c r="D37" s="31"/>
      <c r="E37" s="33"/>
      <c r="F37" s="29"/>
      <c r="G37" s="29"/>
    </row>
    <row r="38" spans="2:9" x14ac:dyDescent="0.25">
      <c r="D38" s="32"/>
      <c r="E38" s="29"/>
      <c r="F38" s="29"/>
      <c r="G38" s="29"/>
    </row>
    <row r="39" spans="2:9" x14ac:dyDescent="0.25">
      <c r="D39" s="32"/>
      <c r="E39" s="29"/>
      <c r="F39" s="29"/>
      <c r="G39" s="29"/>
    </row>
    <row r="40" spans="2:9" x14ac:dyDescent="0.25">
      <c r="D40" s="31"/>
      <c r="E40" s="31"/>
      <c r="F40" s="33"/>
      <c r="G40" s="29"/>
    </row>
    <row r="41" spans="2:9" x14ac:dyDescent="0.25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6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49" customWidth="1"/>
    <col min="2" max="2" width="2.375" style="49" customWidth="1"/>
    <col min="3" max="3" width="10.625" style="49" customWidth="1"/>
    <col min="4" max="4" width="15.125" style="49" customWidth="1"/>
    <col min="5" max="5" width="12.375" style="49" customWidth="1"/>
    <col min="6" max="6" width="8.75" style="49" customWidth="1"/>
    <col min="7" max="16384" width="9" style="49"/>
  </cols>
  <sheetData>
    <row r="1" spans="1:4" x14ac:dyDescent="0.25">
      <c r="A1" s="35" t="s">
        <v>91</v>
      </c>
    </row>
    <row r="2" spans="1:4" ht="17.25" x14ac:dyDescent="0.25">
      <c r="A2" s="35" t="s">
        <v>85</v>
      </c>
    </row>
    <row r="3" spans="1:4" x14ac:dyDescent="0.25">
      <c r="A3" s="49" t="s">
        <v>8</v>
      </c>
    </row>
    <row r="5" spans="1:4" x14ac:dyDescent="0.25">
      <c r="A5" s="52" t="s">
        <v>10</v>
      </c>
      <c r="B5" s="50"/>
      <c r="C5" s="53" t="s">
        <v>19</v>
      </c>
      <c r="D5" s="53" t="s">
        <v>9</v>
      </c>
    </row>
    <row r="6" spans="1:4" x14ac:dyDescent="0.25">
      <c r="A6" s="49" t="s">
        <v>11</v>
      </c>
      <c r="C6" s="59"/>
      <c r="D6" s="144" t="s">
        <v>64</v>
      </c>
    </row>
    <row r="7" spans="1:4" x14ac:dyDescent="0.25">
      <c r="A7" s="49" t="s">
        <v>12</v>
      </c>
      <c r="C7" s="59"/>
      <c r="D7" s="145"/>
    </row>
    <row r="8" spans="1:4" x14ac:dyDescent="0.25">
      <c r="A8" s="49" t="s">
        <v>13</v>
      </c>
      <c r="C8" s="59"/>
      <c r="D8" s="145"/>
    </row>
    <row r="9" spans="1:4" x14ac:dyDescent="0.25">
      <c r="A9" s="49" t="s">
        <v>14</v>
      </c>
      <c r="C9" s="59"/>
      <c r="D9" s="145"/>
    </row>
    <row r="10" spans="1:4" x14ac:dyDescent="0.25">
      <c r="A10" s="49" t="s">
        <v>15</v>
      </c>
      <c r="C10" s="59"/>
      <c r="D10" s="145"/>
    </row>
    <row r="11" spans="1:4" x14ac:dyDescent="0.25">
      <c r="A11" s="49" t="s">
        <v>16</v>
      </c>
      <c r="C11" s="59"/>
      <c r="D11" s="145"/>
    </row>
    <row r="12" spans="1:4" x14ac:dyDescent="0.25">
      <c r="A12" s="49" t="s">
        <v>17</v>
      </c>
      <c r="C12" s="59"/>
      <c r="D12" s="145"/>
    </row>
    <row r="13" spans="1:4" x14ac:dyDescent="0.25">
      <c r="A13" s="49" t="s">
        <v>54</v>
      </c>
      <c r="C13" s="59"/>
      <c r="D13" s="145"/>
    </row>
    <row r="14" spans="1:4" x14ac:dyDescent="0.25">
      <c r="A14" s="49" t="s">
        <v>18</v>
      </c>
      <c r="C14" s="59"/>
      <c r="D14" s="145"/>
    </row>
    <row r="15" spans="1:4" x14ac:dyDescent="0.25">
      <c r="A15" s="49" t="s">
        <v>28</v>
      </c>
      <c r="C15" s="59"/>
      <c r="D15" s="145"/>
    </row>
    <row r="17" spans="1:9" x14ac:dyDescent="0.25">
      <c r="A17" s="52" t="s">
        <v>7</v>
      </c>
      <c r="B17" s="52"/>
      <c r="C17" s="61">
        <f>SUM(C6:C15)</f>
        <v>0</v>
      </c>
      <c r="D17" s="58">
        <f>SUM(D6:D16)</f>
        <v>0</v>
      </c>
    </row>
    <row r="18" spans="1:9" x14ac:dyDescent="0.25">
      <c r="A18" s="54" t="s">
        <v>52</v>
      </c>
    </row>
    <row r="19" spans="1:9" x14ac:dyDescent="0.25">
      <c r="A19" s="54" t="s">
        <v>53</v>
      </c>
    </row>
    <row r="22" spans="1:9" x14ac:dyDescent="0.25">
      <c r="A22" s="35" t="s">
        <v>92</v>
      </c>
    </row>
    <row r="23" spans="1:9" x14ac:dyDescent="0.25">
      <c r="A23" s="35" t="s">
        <v>86</v>
      </c>
    </row>
    <row r="24" spans="1:9" x14ac:dyDescent="0.25">
      <c r="A24" s="49" t="s">
        <v>8</v>
      </c>
    </row>
    <row r="25" spans="1:9" x14ac:dyDescent="0.25">
      <c r="A25" s="51"/>
      <c r="B25" s="51"/>
      <c r="C25" s="51"/>
      <c r="D25" s="51"/>
      <c r="E25" s="51"/>
      <c r="F25" s="51"/>
    </row>
    <row r="26" spans="1:9" s="56" customFormat="1" ht="15.75" x14ac:dyDescent="0.25">
      <c r="A26" s="1" t="s">
        <v>10</v>
      </c>
      <c r="B26" s="55"/>
      <c r="C26" s="2" t="s">
        <v>5</v>
      </c>
      <c r="D26" s="2" t="s">
        <v>40</v>
      </c>
      <c r="E26" s="2" t="s">
        <v>69</v>
      </c>
      <c r="F26" s="2" t="s">
        <v>7</v>
      </c>
    </row>
    <row r="27" spans="1:9" x14ac:dyDescent="0.25">
      <c r="A27" s="49" t="s">
        <v>11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 x14ac:dyDescent="0.25">
      <c r="A28" s="49" t="s">
        <v>12</v>
      </c>
      <c r="C28" s="59"/>
      <c r="D28" s="59"/>
      <c r="E28" s="59"/>
      <c r="F28" s="59"/>
    </row>
    <row r="29" spans="1:9" x14ac:dyDescent="0.25">
      <c r="A29" s="49" t="s">
        <v>13</v>
      </c>
      <c r="C29" s="59"/>
      <c r="D29" s="59"/>
      <c r="E29" s="59"/>
      <c r="F29" s="59">
        <f t="shared" ref="F29:F36" si="0">SUM(C29:E29)</f>
        <v>0</v>
      </c>
    </row>
    <row r="30" spans="1:9" x14ac:dyDescent="0.25">
      <c r="A30" s="49" t="s">
        <v>14</v>
      </c>
      <c r="C30" s="59"/>
      <c r="D30" s="59"/>
      <c r="E30" s="59"/>
      <c r="F30" s="59"/>
    </row>
    <row r="31" spans="1:9" x14ac:dyDescent="0.25">
      <c r="A31" s="49" t="s">
        <v>15</v>
      </c>
      <c r="C31" s="59"/>
      <c r="D31" s="59"/>
      <c r="E31" s="59"/>
      <c r="F31" s="59"/>
    </row>
    <row r="32" spans="1:9" x14ac:dyDescent="0.25">
      <c r="A32" s="49" t="s">
        <v>16</v>
      </c>
      <c r="C32" s="59"/>
      <c r="D32" s="59"/>
      <c r="E32" s="59"/>
      <c r="F32" s="59">
        <f t="shared" si="0"/>
        <v>0</v>
      </c>
    </row>
    <row r="33" spans="1:6" x14ac:dyDescent="0.25">
      <c r="A33" s="49" t="s">
        <v>17</v>
      </c>
      <c r="C33" s="59"/>
      <c r="D33" s="59"/>
      <c r="E33" s="59"/>
      <c r="F33" s="59">
        <f t="shared" si="0"/>
        <v>0</v>
      </c>
    </row>
    <row r="34" spans="1:6" x14ac:dyDescent="0.25">
      <c r="A34" s="49" t="s">
        <v>54</v>
      </c>
      <c r="C34" s="59"/>
      <c r="D34" s="59"/>
      <c r="E34" s="59"/>
      <c r="F34" s="59">
        <f t="shared" si="0"/>
        <v>0</v>
      </c>
    </row>
    <row r="35" spans="1:6" x14ac:dyDescent="0.25">
      <c r="A35" s="49" t="s">
        <v>18</v>
      </c>
      <c r="C35" s="59"/>
      <c r="D35" s="59"/>
      <c r="E35" s="59"/>
      <c r="F35" s="59">
        <f t="shared" si="0"/>
        <v>0</v>
      </c>
    </row>
    <row r="36" spans="1:6" x14ac:dyDescent="0.25">
      <c r="A36" s="49" t="s">
        <v>28</v>
      </c>
      <c r="C36" s="59"/>
      <c r="D36" s="59"/>
      <c r="E36" s="59"/>
      <c r="F36" s="59">
        <f t="shared" si="0"/>
        <v>0</v>
      </c>
    </row>
    <row r="37" spans="1:6" x14ac:dyDescent="0.25">
      <c r="A37" s="52" t="s">
        <v>7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7.25" x14ac:dyDescent="0.25">
      <c r="A38" s="81" t="s">
        <v>70</v>
      </c>
    </row>
  </sheetData>
  <mergeCells count="1">
    <mergeCell ref="D6:D15"/>
  </mergeCells>
  <phoneticPr fontId="6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93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16"/>
      <c r="F4" s="16"/>
      <c r="G4" s="75" t="s">
        <v>65</v>
      </c>
      <c r="H4" s="71" t="s">
        <v>3</v>
      </c>
      <c r="I4" s="74"/>
      <c r="J4" s="16"/>
    </row>
    <row r="5" spans="1:10" x14ac:dyDescent="0.25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2" t="s">
        <v>67</v>
      </c>
      <c r="I5" s="72" t="s">
        <v>45</v>
      </c>
      <c r="J5" s="18" t="s">
        <v>7</v>
      </c>
    </row>
    <row r="6" spans="1:10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76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0</v>
      </c>
      <c r="E8" s="9"/>
      <c r="F8" s="9"/>
      <c r="G8" s="9"/>
      <c r="H8" s="9"/>
      <c r="I8" s="9"/>
      <c r="J8" s="9"/>
    </row>
    <row r="9" spans="1:10" x14ac:dyDescent="0.25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 x14ac:dyDescent="0.25">
      <c r="D10" s="10"/>
      <c r="E10" s="5"/>
      <c r="F10" s="5"/>
      <c r="G10" s="5"/>
      <c r="H10" s="5"/>
      <c r="I10" s="5"/>
      <c r="J10" s="5">
        <f t="shared" si="1"/>
        <v>0</v>
      </c>
    </row>
    <row r="11" spans="1:10" x14ac:dyDescent="0.25">
      <c r="D11" s="10"/>
      <c r="E11" s="5"/>
      <c r="F11" s="5"/>
      <c r="G11" s="5"/>
      <c r="H11" s="5"/>
      <c r="I11" s="5"/>
      <c r="J11" s="5">
        <f t="shared" si="1"/>
        <v>0</v>
      </c>
    </row>
    <row r="12" spans="1:10" x14ac:dyDescent="0.25">
      <c r="D12" s="10"/>
      <c r="E12" s="5"/>
      <c r="F12" s="5"/>
      <c r="G12" s="5"/>
      <c r="H12" s="5"/>
      <c r="I12" s="5"/>
      <c r="J12" s="5">
        <f t="shared" si="1"/>
        <v>0</v>
      </c>
    </row>
    <row r="13" spans="1:10" x14ac:dyDescent="0.25">
      <c r="C13" s="4" t="s">
        <v>1</v>
      </c>
      <c r="D13" s="10"/>
      <c r="E13" s="5"/>
      <c r="F13" s="5"/>
      <c r="G13" s="5"/>
      <c r="H13" s="5"/>
      <c r="I13" s="5"/>
      <c r="J13" s="5"/>
    </row>
    <row r="14" spans="1:10" x14ac:dyDescent="0.25">
      <c r="D14" s="10"/>
      <c r="E14" s="5"/>
      <c r="F14" s="5"/>
      <c r="G14" s="5"/>
      <c r="H14" s="5"/>
      <c r="I14" s="5"/>
      <c r="J14" s="5">
        <f>SUM(E14:I14)</f>
        <v>0</v>
      </c>
    </row>
    <row r="15" spans="1:10" x14ac:dyDescent="0.25">
      <c r="D15" s="10"/>
      <c r="E15" s="5"/>
      <c r="F15" s="5"/>
      <c r="G15" s="5"/>
      <c r="H15" s="5"/>
      <c r="I15" s="5"/>
      <c r="J15" s="5">
        <f>SUM(E15:I15)</f>
        <v>0</v>
      </c>
    </row>
    <row r="16" spans="1:10" x14ac:dyDescent="0.25">
      <c r="D16" s="10"/>
      <c r="E16" s="5"/>
      <c r="F16" s="5"/>
      <c r="G16" s="5"/>
      <c r="H16" s="5"/>
      <c r="I16" s="5"/>
      <c r="J16" s="5">
        <f>SUM(E16:I16)</f>
        <v>0</v>
      </c>
    </row>
    <row r="17" spans="1:10" x14ac:dyDescent="0.25">
      <c r="D17" s="10"/>
      <c r="E17" s="5"/>
      <c r="F17" s="5"/>
      <c r="G17" s="5"/>
      <c r="H17" s="5"/>
      <c r="I17" s="5"/>
      <c r="J17" s="5"/>
    </row>
    <row r="18" spans="1:10" s="3" customFormat="1" x14ac:dyDescent="0.25">
      <c r="B18" s="3" t="s">
        <v>77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 x14ac:dyDescent="0.25">
      <c r="C19" s="4" t="s">
        <v>0</v>
      </c>
      <c r="D19" s="11"/>
      <c r="E19" s="9"/>
      <c r="F19" s="9"/>
      <c r="G19" s="9"/>
      <c r="H19" s="9"/>
      <c r="I19" s="9"/>
      <c r="J19" s="9"/>
    </row>
    <row r="20" spans="1:10" x14ac:dyDescent="0.25">
      <c r="D20" s="10"/>
      <c r="E20" s="5"/>
      <c r="F20" s="5"/>
      <c r="G20" s="5"/>
      <c r="H20" s="5"/>
      <c r="I20" s="5"/>
      <c r="J20" s="5">
        <f>SUM(E20:I20)</f>
        <v>0</v>
      </c>
    </row>
    <row r="21" spans="1:10" x14ac:dyDescent="0.25">
      <c r="D21" s="10"/>
      <c r="E21" s="5"/>
      <c r="F21" s="5"/>
      <c r="G21" s="5"/>
      <c r="H21" s="5"/>
      <c r="I21" s="5"/>
      <c r="J21" s="5">
        <f>SUM(E21:I21)</f>
        <v>0</v>
      </c>
    </row>
    <row r="22" spans="1:10" x14ac:dyDescent="0.25">
      <c r="C22" s="4" t="s">
        <v>1</v>
      </c>
      <c r="D22" s="10"/>
      <c r="E22" s="5"/>
      <c r="F22" s="5"/>
      <c r="G22" s="5"/>
      <c r="H22" s="5"/>
      <c r="I22" s="5"/>
      <c r="J22" s="5"/>
    </row>
    <row r="23" spans="1:10" x14ac:dyDescent="0.25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 x14ac:dyDescent="0.25">
      <c r="D24" s="10"/>
      <c r="E24" s="5"/>
      <c r="F24" s="5"/>
      <c r="G24" s="5"/>
      <c r="H24" s="5"/>
      <c r="I24" s="5"/>
      <c r="J24" s="5">
        <f t="shared" si="3"/>
        <v>0</v>
      </c>
    </row>
    <row r="25" spans="1:10" x14ac:dyDescent="0.25">
      <c r="D25" s="10"/>
      <c r="E25" s="5"/>
      <c r="F25" s="5"/>
      <c r="G25" s="5"/>
      <c r="H25" s="5"/>
      <c r="I25" s="5"/>
      <c r="J25" s="5">
        <f t="shared" si="3"/>
        <v>0</v>
      </c>
    </row>
    <row r="26" spans="1:10" x14ac:dyDescent="0.25">
      <c r="D26" s="10"/>
      <c r="E26" s="5"/>
      <c r="F26" s="5"/>
      <c r="G26" s="5"/>
      <c r="H26" s="5"/>
      <c r="I26" s="5"/>
      <c r="J26" s="5">
        <f t="shared" si="3"/>
        <v>0</v>
      </c>
    </row>
    <row r="27" spans="1:10" x14ac:dyDescent="0.25">
      <c r="D27" s="10"/>
      <c r="E27" s="5"/>
      <c r="F27" s="5"/>
      <c r="G27" s="5"/>
      <c r="H27" s="5"/>
      <c r="I27" s="5"/>
      <c r="J27" s="5">
        <f t="shared" si="3"/>
        <v>0</v>
      </c>
    </row>
    <row r="28" spans="1:10" x14ac:dyDescent="0.25">
      <c r="E28" s="5"/>
      <c r="F28" s="5"/>
      <c r="G28" s="5"/>
      <c r="H28" s="5"/>
      <c r="I28" s="5"/>
      <c r="J28" s="5">
        <f t="shared" si="3"/>
        <v>0</v>
      </c>
    </row>
    <row r="30" spans="1:10" x14ac:dyDescent="0.25">
      <c r="A30" s="6" t="s">
        <v>7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 x14ac:dyDescent="0.25">
      <c r="A31" s="14" t="s">
        <v>43</v>
      </c>
    </row>
    <row r="32" spans="1:10" x14ac:dyDescent="0.25">
      <c r="H32" s="32"/>
    </row>
  </sheetData>
  <phoneticPr fontId="6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94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42" t="s">
        <v>4</v>
      </c>
      <c r="D5" s="142"/>
      <c r="E5" s="142"/>
      <c r="F5" s="143" t="s">
        <v>3</v>
      </c>
      <c r="G5" s="143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76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0"/>
      <c r="C10" s="5"/>
      <c r="D10" s="5"/>
      <c r="E10" s="5"/>
      <c r="F10" s="5"/>
      <c r="G10" s="5"/>
      <c r="H10" s="5"/>
    </row>
    <row r="11" spans="1:8" x14ac:dyDescent="0.25">
      <c r="A11" s="35" t="s">
        <v>77</v>
      </c>
      <c r="B11" s="10"/>
      <c r="C11" s="5"/>
      <c r="D11" s="5"/>
      <c r="E11" s="5"/>
      <c r="F11" s="5"/>
      <c r="G11" s="5"/>
      <c r="H11" s="5"/>
    </row>
    <row r="14" spans="1:8" x14ac:dyDescent="0.25">
      <c r="A14" s="35" t="s">
        <v>78</v>
      </c>
    </row>
    <row r="17" spans="1:9" x14ac:dyDescent="0.25">
      <c r="A17" s="6" t="s">
        <v>7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 x14ac:dyDescent="0.25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49" customWidth="1"/>
    <col min="2" max="2" width="2.375" style="49" customWidth="1"/>
    <col min="3" max="3" width="10.625" style="49" customWidth="1"/>
    <col min="4" max="4" width="15.125" style="49" customWidth="1"/>
    <col min="5" max="5" width="10.375" style="49" customWidth="1"/>
    <col min="6" max="16384" width="9" style="49"/>
  </cols>
  <sheetData>
    <row r="1" spans="1:4" x14ac:dyDescent="0.25">
      <c r="A1" s="35" t="s">
        <v>95</v>
      </c>
    </row>
    <row r="2" spans="1:4" ht="17.25" x14ac:dyDescent="0.25">
      <c r="A2" s="35" t="s">
        <v>85</v>
      </c>
    </row>
    <row r="3" spans="1:4" x14ac:dyDescent="0.25">
      <c r="A3" s="49" t="s">
        <v>8</v>
      </c>
    </row>
    <row r="5" spans="1:4" x14ac:dyDescent="0.25">
      <c r="A5" s="52" t="s">
        <v>10</v>
      </c>
      <c r="B5" s="50"/>
      <c r="C5" s="53" t="s">
        <v>19</v>
      </c>
      <c r="D5" s="53" t="s">
        <v>9</v>
      </c>
    </row>
    <row r="6" spans="1:4" ht="15" customHeight="1" x14ac:dyDescent="0.25">
      <c r="A6" s="49" t="s">
        <v>76</v>
      </c>
      <c r="C6" s="59"/>
      <c r="D6" s="146" t="s">
        <v>64</v>
      </c>
    </row>
    <row r="7" spans="1:4" ht="15" customHeight="1" x14ac:dyDescent="0.25">
      <c r="A7" s="49" t="s">
        <v>77</v>
      </c>
      <c r="C7" s="59"/>
      <c r="D7" s="147"/>
    </row>
    <row r="9" spans="1:4" ht="15" customHeight="1" x14ac:dyDescent="0.25">
      <c r="A9" s="52" t="s">
        <v>7</v>
      </c>
      <c r="B9" s="52"/>
      <c r="C9" s="61">
        <f>SUM(C6:C8)</f>
        <v>0</v>
      </c>
      <c r="D9" s="52"/>
    </row>
    <row r="10" spans="1:4" ht="15" customHeight="1" x14ac:dyDescent="0.25">
      <c r="A10" s="54" t="s">
        <v>52</v>
      </c>
    </row>
    <row r="11" spans="1:4" ht="15" customHeight="1" x14ac:dyDescent="0.25">
      <c r="A11" s="54" t="s">
        <v>53</v>
      </c>
    </row>
    <row r="16" spans="1:4" x14ac:dyDescent="0.25">
      <c r="A16" s="35" t="s">
        <v>96</v>
      </c>
    </row>
    <row r="17" spans="1:6" x14ac:dyDescent="0.25">
      <c r="A17" s="35" t="s">
        <v>86</v>
      </c>
    </row>
    <row r="18" spans="1:6" x14ac:dyDescent="0.25">
      <c r="A18" s="49" t="s">
        <v>8</v>
      </c>
    </row>
    <row r="19" spans="1:6" x14ac:dyDescent="0.25">
      <c r="A19" s="51"/>
      <c r="B19" s="51"/>
      <c r="C19" s="51"/>
      <c r="D19" s="51"/>
      <c r="E19" s="51"/>
      <c r="F19" s="51"/>
    </row>
    <row r="20" spans="1:6" ht="15.75" x14ac:dyDescent="0.25">
      <c r="A20" s="1" t="s">
        <v>10</v>
      </c>
      <c r="B20" s="55"/>
      <c r="C20" s="2" t="s">
        <v>5</v>
      </c>
      <c r="D20" s="2" t="s">
        <v>40</v>
      </c>
      <c r="E20" s="2" t="s">
        <v>69</v>
      </c>
      <c r="F20" s="2" t="s">
        <v>7</v>
      </c>
    </row>
    <row r="21" spans="1:6" x14ac:dyDescent="0.25">
      <c r="A21" s="49" t="s">
        <v>76</v>
      </c>
      <c r="C21" s="65"/>
      <c r="D21" s="65"/>
      <c r="E21" s="65"/>
      <c r="F21" s="65">
        <f>SUM(C21:E21)</f>
        <v>0</v>
      </c>
    </row>
    <row r="22" spans="1:6" x14ac:dyDescent="0.25">
      <c r="A22" s="49" t="s">
        <v>77</v>
      </c>
      <c r="C22" s="65"/>
      <c r="D22" s="65"/>
      <c r="E22" s="65"/>
      <c r="F22" s="65">
        <f>SUM(C22:E22)</f>
        <v>0</v>
      </c>
    </row>
    <row r="23" spans="1:6" x14ac:dyDescent="0.25">
      <c r="A23" s="52" t="s">
        <v>7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7.25" x14ac:dyDescent="0.25">
      <c r="A24" s="81" t="s">
        <v>70</v>
      </c>
    </row>
  </sheetData>
  <mergeCells count="1">
    <mergeCell ref="D6:D7"/>
  </mergeCells>
  <phoneticPr fontId="6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97</v>
      </c>
      <c r="B1" s="3"/>
      <c r="C1" s="3"/>
    </row>
    <row r="2" spans="1:10" x14ac:dyDescent="0.25">
      <c r="A2" s="4" t="s">
        <v>8</v>
      </c>
    </row>
    <row r="4" spans="1:10" x14ac:dyDescent="0.25">
      <c r="A4" s="16"/>
      <c r="B4" s="16"/>
      <c r="C4" s="16"/>
      <c r="D4" s="16"/>
      <c r="E4" s="73"/>
      <c r="F4" s="73"/>
      <c r="G4" s="75" t="s">
        <v>65</v>
      </c>
      <c r="H4" s="71" t="s">
        <v>3</v>
      </c>
      <c r="I4" s="74"/>
      <c r="J4" s="73"/>
    </row>
    <row r="5" spans="1:10" x14ac:dyDescent="0.25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66</v>
      </c>
      <c r="H5" s="72" t="s">
        <v>67</v>
      </c>
      <c r="I5" s="72" t="s">
        <v>45</v>
      </c>
      <c r="J5" s="72" t="s">
        <v>7</v>
      </c>
    </row>
    <row r="6" spans="1:10" s="3" customFormat="1" x14ac:dyDescent="0.25">
      <c r="B6" s="3" t="s">
        <v>76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25">
      <c r="C7" s="4" t="s">
        <v>0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1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25">
      <c r="B12" s="3" t="s">
        <v>77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25">
      <c r="C13" s="4" t="s">
        <v>0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1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25">
      <c r="B18" s="3" t="s">
        <v>78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25">
      <c r="C19" s="4" t="s">
        <v>0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1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25">
      <c r="B24" s="3" t="s">
        <v>79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25">
      <c r="C25" s="4" t="s">
        <v>0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1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80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25">
      <c r="C31" s="4" t="s">
        <v>0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1</v>
      </c>
    </row>
    <row r="34" spans="1:12" x14ac:dyDescent="0.25">
      <c r="J34" s="5">
        <f>SUM(E34:I34)</f>
        <v>0</v>
      </c>
    </row>
    <row r="35" spans="1:12" ht="12.75" customHeight="1" x14ac:dyDescent="0.25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25">
      <c r="B36" s="3" t="s">
        <v>81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25">
      <c r="C37" s="4" t="s">
        <v>0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1</v>
      </c>
    </row>
    <row r="40" spans="1:12" x14ac:dyDescent="0.25">
      <c r="J40" s="5">
        <f>SUM(E40:I40)</f>
        <v>0</v>
      </c>
      <c r="L40" s="38"/>
    </row>
    <row r="42" spans="1:12" s="3" customFormat="1" ht="12.75" customHeight="1" x14ac:dyDescent="0.25">
      <c r="B42" s="3" t="s">
        <v>42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25">
      <c r="C43" s="4" t="s">
        <v>0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1</v>
      </c>
    </row>
    <row r="46" spans="1:12" x14ac:dyDescent="0.25">
      <c r="D46" s="10"/>
      <c r="I46" s="5">
        <v>0</v>
      </c>
      <c r="J46" s="5">
        <f>SUM(E46:I46)</f>
        <v>0</v>
      </c>
    </row>
    <row r="47" spans="1:12" ht="12.75" customHeight="1" x14ac:dyDescent="0.25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25">
      <c r="A48" s="6" t="s">
        <v>7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25">
      <c r="A49" s="14" t="s">
        <v>43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6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87</v>
      </c>
      <c r="B1" s="3"/>
    </row>
    <row r="2" spans="1:8" x14ac:dyDescent="0.25">
      <c r="A2" s="4" t="s">
        <v>8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42" t="s">
        <v>4</v>
      </c>
      <c r="D5" s="142"/>
      <c r="E5" s="142"/>
      <c r="F5" s="143" t="s">
        <v>3</v>
      </c>
      <c r="G5" s="143"/>
      <c r="H5" s="16"/>
    </row>
    <row r="6" spans="1:8" ht="30" x14ac:dyDescent="0.25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B8" s="40"/>
      <c r="C8" s="36"/>
      <c r="D8" s="36"/>
      <c r="E8" s="36"/>
      <c r="F8" s="36"/>
      <c r="G8" s="36"/>
      <c r="H8" s="36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7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 x14ac:dyDescent="0.25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49" customWidth="1"/>
    <col min="2" max="2" width="2.375" style="49" customWidth="1"/>
    <col min="3" max="3" width="10.625" style="49" customWidth="1"/>
    <col min="4" max="4" width="15.125" style="49" customWidth="1"/>
    <col min="5" max="5" width="12.625" style="49" customWidth="1"/>
    <col min="6" max="16384" width="9" style="49"/>
  </cols>
  <sheetData>
    <row r="1" spans="1:4" x14ac:dyDescent="0.25">
      <c r="A1" s="35" t="s">
        <v>98</v>
      </c>
    </row>
    <row r="2" spans="1:4" ht="17.25" x14ac:dyDescent="0.25">
      <c r="A2" s="35" t="s">
        <v>88</v>
      </c>
    </row>
    <row r="3" spans="1:4" x14ac:dyDescent="0.25">
      <c r="A3" s="49" t="s">
        <v>8</v>
      </c>
    </row>
    <row r="5" spans="1:4" x14ac:dyDescent="0.25">
      <c r="A5" s="52" t="s">
        <v>10</v>
      </c>
      <c r="B5" s="50"/>
      <c r="C5" s="53" t="s">
        <v>19</v>
      </c>
      <c r="D5" s="53" t="s">
        <v>9</v>
      </c>
    </row>
    <row r="6" spans="1:4" x14ac:dyDescent="0.25">
      <c r="A6" s="49" t="s">
        <v>20</v>
      </c>
      <c r="C6" s="57"/>
      <c r="D6" s="148" t="s">
        <v>64</v>
      </c>
    </row>
    <row r="7" spans="1:4" x14ac:dyDescent="0.25">
      <c r="A7" s="49" t="s">
        <v>21</v>
      </c>
      <c r="C7" s="57"/>
      <c r="D7" s="149"/>
    </row>
    <row r="8" spans="1:4" x14ac:dyDescent="0.25">
      <c r="A8" s="49" t="s">
        <v>24</v>
      </c>
      <c r="C8" s="57"/>
      <c r="D8" s="149"/>
    </row>
    <row r="9" spans="1:4" x14ac:dyDescent="0.25">
      <c r="A9" s="49" t="s">
        <v>22</v>
      </c>
      <c r="C9" s="57"/>
      <c r="D9" s="149"/>
    </row>
    <row r="10" spans="1:4" x14ac:dyDescent="0.25">
      <c r="A10" s="49" t="s">
        <v>55</v>
      </c>
      <c r="C10" s="57"/>
      <c r="D10" s="149"/>
    </row>
    <row r="11" spans="1:4" x14ac:dyDescent="0.25">
      <c r="A11" s="49" t="s">
        <v>47</v>
      </c>
      <c r="C11" s="57"/>
      <c r="D11" s="149"/>
    </row>
    <row r="12" spans="1:4" x14ac:dyDescent="0.25">
      <c r="A12" s="49" t="s">
        <v>25</v>
      </c>
      <c r="C12" s="57"/>
      <c r="D12" s="149"/>
    </row>
    <row r="13" spans="1:4" x14ac:dyDescent="0.25">
      <c r="A13" s="49" t="s">
        <v>23</v>
      </c>
      <c r="C13" s="57"/>
      <c r="D13" s="149"/>
    </row>
    <row r="14" spans="1:4" x14ac:dyDescent="0.25">
      <c r="A14" s="49" t="s">
        <v>26</v>
      </c>
      <c r="C14" s="57"/>
      <c r="D14" s="149"/>
    </row>
    <row r="15" spans="1:4" x14ac:dyDescent="0.25">
      <c r="A15" s="49" t="s">
        <v>56</v>
      </c>
      <c r="C15" s="57"/>
      <c r="D15" s="149"/>
    </row>
    <row r="16" spans="1:4" x14ac:dyDescent="0.25">
      <c r="A16" s="49" t="s">
        <v>57</v>
      </c>
      <c r="C16" s="57"/>
      <c r="D16" s="149"/>
    </row>
    <row r="17" spans="1:11" x14ac:dyDescent="0.25">
      <c r="A17" s="49" t="s">
        <v>27</v>
      </c>
      <c r="C17" s="57"/>
      <c r="D17" s="149"/>
    </row>
    <row r="18" spans="1:11" x14ac:dyDescent="0.25">
      <c r="A18" s="49" t="s">
        <v>58</v>
      </c>
      <c r="C18" s="57"/>
      <c r="D18" s="149"/>
    </row>
    <row r="19" spans="1:11" x14ac:dyDescent="0.25">
      <c r="A19" s="49" t="s">
        <v>28</v>
      </c>
      <c r="C19" s="57"/>
      <c r="D19" s="150"/>
    </row>
    <row r="20" spans="1:11" x14ac:dyDescent="0.25">
      <c r="A20" s="52" t="s">
        <v>7</v>
      </c>
      <c r="B20" s="52"/>
      <c r="C20" s="62">
        <f>SUM(C6:C19)</f>
        <v>0</v>
      </c>
      <c r="D20" s="62"/>
    </row>
    <row r="21" spans="1:11" x14ac:dyDescent="0.25">
      <c r="A21" s="54" t="s">
        <v>52</v>
      </c>
    </row>
    <row r="22" spans="1:11" x14ac:dyDescent="0.25">
      <c r="A22" s="54" t="s">
        <v>53</v>
      </c>
    </row>
    <row r="25" spans="1:11" x14ac:dyDescent="0.25">
      <c r="A25" s="35" t="s">
        <v>99</v>
      </c>
    </row>
    <row r="26" spans="1:11" x14ac:dyDescent="0.25">
      <c r="A26" s="35" t="s">
        <v>86</v>
      </c>
    </row>
    <row r="27" spans="1:11" x14ac:dyDescent="0.25">
      <c r="A27" s="49" t="s">
        <v>8</v>
      </c>
    </row>
    <row r="28" spans="1:11" x14ac:dyDescent="0.25">
      <c r="A28" s="51"/>
      <c r="B28" s="51"/>
      <c r="C28" s="51"/>
      <c r="D28" s="51"/>
      <c r="E28" s="51"/>
      <c r="F28" s="51"/>
    </row>
    <row r="29" spans="1:11" ht="15.75" x14ac:dyDescent="0.25">
      <c r="A29" s="1" t="s">
        <v>10</v>
      </c>
      <c r="B29" s="55"/>
      <c r="C29" s="2" t="s">
        <v>5</v>
      </c>
      <c r="D29" s="2" t="s">
        <v>40</v>
      </c>
      <c r="E29" s="2" t="s">
        <v>68</v>
      </c>
      <c r="F29" s="2" t="s">
        <v>7</v>
      </c>
    </row>
    <row r="30" spans="1:11" s="56" customFormat="1" x14ac:dyDescent="0.25">
      <c r="A30" s="49" t="s">
        <v>20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 x14ac:dyDescent="0.25">
      <c r="A31" s="49" t="s">
        <v>21</v>
      </c>
      <c r="C31" s="65"/>
      <c r="D31" s="65"/>
      <c r="E31" s="65"/>
      <c r="F31" s="65"/>
    </row>
    <row r="32" spans="1:11" x14ac:dyDescent="0.25">
      <c r="A32" s="49" t="s">
        <v>24</v>
      </c>
      <c r="C32" s="65"/>
      <c r="D32" s="65"/>
      <c r="E32" s="65"/>
      <c r="F32" s="65">
        <f>+C32+D32+E32</f>
        <v>0</v>
      </c>
      <c r="J32" s="56"/>
      <c r="K32" s="56"/>
    </row>
    <row r="33" spans="1:8" x14ac:dyDescent="0.25">
      <c r="A33" s="49" t="s">
        <v>22</v>
      </c>
      <c r="C33" s="65"/>
      <c r="D33" s="65"/>
      <c r="E33" s="65"/>
      <c r="F33" s="65">
        <f>+C33+D33+E33</f>
        <v>0</v>
      </c>
      <c r="G33" s="56"/>
      <c r="H33" s="56"/>
    </row>
    <row r="34" spans="1:8" x14ac:dyDescent="0.25">
      <c r="A34" s="49" t="s">
        <v>55</v>
      </c>
      <c r="C34" s="65"/>
      <c r="D34" s="65"/>
      <c r="E34" s="65"/>
      <c r="F34" s="65"/>
    </row>
    <row r="35" spans="1:8" x14ac:dyDescent="0.25">
      <c r="A35" s="49" t="s">
        <v>47</v>
      </c>
      <c r="C35" s="65"/>
      <c r="D35" s="65"/>
      <c r="E35" s="65"/>
      <c r="F35" s="65"/>
    </row>
    <row r="36" spans="1:8" x14ac:dyDescent="0.25">
      <c r="A36" s="49" t="s">
        <v>25</v>
      </c>
      <c r="C36" s="65"/>
      <c r="D36" s="65"/>
      <c r="E36" s="65"/>
      <c r="F36" s="65">
        <f t="shared" ref="F36:F44" si="0">+C36+D36+E36</f>
        <v>0</v>
      </c>
    </row>
    <row r="37" spans="1:8" x14ac:dyDescent="0.25">
      <c r="A37" s="49" t="s">
        <v>23</v>
      </c>
      <c r="C37" s="65"/>
      <c r="D37" s="65"/>
      <c r="E37" s="65"/>
      <c r="F37" s="65">
        <f t="shared" si="0"/>
        <v>0</v>
      </c>
    </row>
    <row r="38" spans="1:8" x14ac:dyDescent="0.25">
      <c r="A38" s="49" t="s">
        <v>26</v>
      </c>
      <c r="C38" s="65"/>
      <c r="D38" s="65"/>
      <c r="E38" s="65"/>
      <c r="F38" s="65">
        <f t="shared" si="0"/>
        <v>0</v>
      </c>
    </row>
    <row r="39" spans="1:8" x14ac:dyDescent="0.25">
      <c r="A39" s="49" t="s">
        <v>56</v>
      </c>
      <c r="C39" s="65"/>
      <c r="D39" s="65"/>
      <c r="E39" s="65"/>
      <c r="F39" s="65">
        <f t="shared" si="0"/>
        <v>0</v>
      </c>
    </row>
    <row r="40" spans="1:8" x14ac:dyDescent="0.25">
      <c r="A40" s="49" t="s">
        <v>63</v>
      </c>
      <c r="C40" s="65"/>
      <c r="D40" s="65"/>
      <c r="E40" s="65"/>
      <c r="F40" s="65">
        <f t="shared" si="0"/>
        <v>0</v>
      </c>
    </row>
    <row r="41" spans="1:8" x14ac:dyDescent="0.25">
      <c r="A41" s="49" t="s">
        <v>57</v>
      </c>
      <c r="C41" s="65"/>
      <c r="D41" s="65"/>
      <c r="E41" s="65"/>
      <c r="F41" s="65">
        <f t="shared" si="0"/>
        <v>0</v>
      </c>
    </row>
    <row r="42" spans="1:8" x14ac:dyDescent="0.25">
      <c r="A42" s="49" t="s">
        <v>27</v>
      </c>
      <c r="C42" s="65"/>
      <c r="D42" s="65"/>
      <c r="E42" s="65"/>
      <c r="F42" s="65">
        <f t="shared" si="0"/>
        <v>0</v>
      </c>
    </row>
    <row r="43" spans="1:8" x14ac:dyDescent="0.25">
      <c r="A43" s="49" t="s">
        <v>58</v>
      </c>
      <c r="C43" s="65"/>
      <c r="D43" s="65"/>
      <c r="E43" s="65"/>
      <c r="F43" s="65"/>
    </row>
    <row r="44" spans="1:8" x14ac:dyDescent="0.25">
      <c r="A44" s="49" t="s">
        <v>28</v>
      </c>
      <c r="C44" s="65"/>
      <c r="D44" s="65"/>
      <c r="E44" s="65"/>
      <c r="F44" s="65">
        <f t="shared" si="0"/>
        <v>0</v>
      </c>
    </row>
    <row r="45" spans="1:8" x14ac:dyDescent="0.25">
      <c r="A45" s="52" t="s">
        <v>7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7.25" x14ac:dyDescent="0.25">
      <c r="A46" s="81" t="s">
        <v>70</v>
      </c>
    </row>
  </sheetData>
  <mergeCells count="1">
    <mergeCell ref="D6:D19"/>
  </mergeCells>
  <phoneticPr fontId="6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3975572A-EE80-4383-826D-C143CCAC18E4}"/>
</file>

<file path=customXml/itemProps2.xml><?xml version="1.0" encoding="utf-8"?>
<ds:datastoreItem xmlns:ds="http://schemas.openxmlformats.org/officeDocument/2006/customXml" ds:itemID="{01A03C94-ACDF-4C58-ACE2-2846C23E8F0D}"/>
</file>

<file path=customXml/itemProps3.xml><?xml version="1.0" encoding="utf-8"?>
<ds:datastoreItem xmlns:ds="http://schemas.openxmlformats.org/officeDocument/2006/customXml" ds:itemID="{FE6D8D9B-E2DE-4D66-88F9-FBAC9B7C25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Sov Commitments</vt:lpstr>
      <vt:lpstr>'CW-Lending, Grants, and Disb'!Print_Area</vt:lpstr>
      <vt:lpstr>'CW-Sov Approvals by Country'!Print_Area</vt:lpstr>
      <vt:lpstr>'SA-Sov Approvals by Ctry'!Print_Area</vt:lpstr>
      <vt:lpstr>'Sov Commitments'!Print_Area</vt:lpstr>
      <vt:lpstr>'SE-Sov Approvals by Ctry'!Print_Titles</vt:lpstr>
      <vt:lpstr>'Sov Commitments'!Print_Titles</vt:lpstr>
    </vt:vector>
  </TitlesOfParts>
  <Company>Asian Development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</dc:creator>
  <cp:lastModifiedBy>Amir</cp:lastModifiedBy>
  <cp:lastPrinted>2022-03-25T05:45:05Z</cp:lastPrinted>
  <dcterms:created xsi:type="dcterms:W3CDTF">2010-12-13T09:40:53Z</dcterms:created>
  <dcterms:modified xsi:type="dcterms:W3CDTF">2022-04-04T08:12:42Z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