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80EB943E-9EA7-4514-A8AB-EFFE5ADDFCAF}"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3" l="1"/>
  <c r="G40" i="3"/>
  <c r="G38" i="3"/>
  <c r="G36" i="3"/>
  <c r="G35" i="3"/>
  <c r="F7" i="3"/>
  <c r="G7" i="3"/>
  <c r="G8" i="3"/>
  <c r="G9" i="3"/>
  <c r="G11" i="3"/>
  <c r="G12" i="3"/>
  <c r="G13" i="3"/>
  <c r="G14" i="3"/>
  <c r="G15" i="3"/>
  <c r="G17" i="3"/>
  <c r="G18" i="3"/>
  <c r="G20" i="3"/>
  <c r="G22" i="3"/>
  <c r="G23" i="3"/>
  <c r="G24" i="3"/>
  <c r="F25" i="3"/>
  <c r="G25" i="3"/>
  <c r="G26" i="3"/>
  <c r="G27" i="3"/>
  <c r="G29" i="3"/>
  <c r="G30" i="3"/>
  <c r="G6" i="3"/>
</calcChain>
</file>

<file path=xl/sharedStrings.xml><?xml version="1.0" encoding="utf-8"?>
<sst xmlns="http://schemas.openxmlformats.org/spreadsheetml/2006/main" count="511" uniqueCount="246">
  <si>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</si>
  <si>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</si>
  <si>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</si>
  <si>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</si>
  <si>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</si>
  <si>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</si>
  <si>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</si>
  <si>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</si>
  <si>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 xml:space="preserve">ADF grant </t>
  </si>
  <si>
    <t>S</t>
  </si>
  <si>
    <t>Project</t>
  </si>
  <si>
    <t>Lao People's Democratic Republic</t>
  </si>
  <si>
    <t>42134-022</t>
  </si>
  <si>
    <t>Strengthening Higher Education Project</t>
  </si>
  <si>
    <t>0166</t>
  </si>
  <si>
    <t>Yes</t>
  </si>
  <si>
    <t>Multilateral</t>
  </si>
  <si>
    <t>International Fund for Agricultural Development</t>
  </si>
  <si>
    <t>37579-032</t>
  </si>
  <si>
    <t>Sustainable Natural Resource Management and Productivity Enhancement Project</t>
  </si>
  <si>
    <t>0144/0145-G</t>
  </si>
  <si>
    <t>Multilateral, Australia, Korea</t>
  </si>
  <si>
    <t>OFID, Govt of Australia, Export-Import Bank of Korea</t>
  </si>
  <si>
    <t>ADF</t>
  </si>
  <si>
    <t>Project Grant</t>
  </si>
  <si>
    <t>41656-012</t>
  </si>
  <si>
    <t>Northern Greater Mekong Subregion Transport Network Improvement Project</t>
  </si>
  <si>
    <t>G0082</t>
  </si>
  <si>
    <t>Project Loan</t>
  </si>
  <si>
    <t>31351-013/31351-014</t>
  </si>
  <si>
    <t>Smallholder Development Project</t>
  </si>
  <si>
    <t>1949/2809</t>
  </si>
  <si>
    <t>Sector Dev Program Grant</t>
  </si>
  <si>
    <t>41376-022</t>
  </si>
  <si>
    <t>Health Sector Development Program</t>
  </si>
  <si>
    <t>G0172/0173</t>
  </si>
  <si>
    <t>France</t>
  </si>
  <si>
    <t>AFD</t>
  </si>
  <si>
    <t>Sector Project Loan</t>
  </si>
  <si>
    <t>33356-013/33356-014</t>
  </si>
  <si>
    <t xml:space="preserve">Nam Ngum River Basin Development Sector Project </t>
  </si>
  <si>
    <t>1933/2780</t>
  </si>
  <si>
    <t>Switzerland, Multilateral</t>
  </si>
  <si>
    <t>SDC, IFAD</t>
  </si>
  <si>
    <t>35297-013</t>
  </si>
  <si>
    <t>Northern Region Sustainable Livelihoods through Livestock Development Project</t>
  </si>
  <si>
    <t xml:space="preserve">2259/8229 /G0055/G0056 </t>
  </si>
  <si>
    <t>Multilateral, Norway</t>
  </si>
  <si>
    <t>OFID, NORAD, UN Habitat</t>
  </si>
  <si>
    <t>34197 / 
34197-04</t>
  </si>
  <si>
    <t>Northern and Central Regions Water Supply and Sanitation Sector</t>
  </si>
  <si>
    <t>G0016 / G0205</t>
  </si>
  <si>
    <t>Program</t>
  </si>
  <si>
    <t>32312; 32312-012</t>
  </si>
  <si>
    <t>Basic Education Sector Development Program</t>
  </si>
  <si>
    <t>2306/G0069</t>
  </si>
  <si>
    <t>OFID, NDF</t>
  </si>
  <si>
    <t>Roads for Rural Development Project</t>
  </si>
  <si>
    <t>Project grant</t>
  </si>
  <si>
    <t>32313-022</t>
  </si>
  <si>
    <t>Health System Development Project</t>
  </si>
  <si>
    <t xml:space="preserve">G0079 </t>
  </si>
  <si>
    <t>SDP-Program loan</t>
  </si>
  <si>
    <t>33357-013</t>
  </si>
  <si>
    <t>Rural Finance Sector Development Program</t>
  </si>
  <si>
    <t>2252/2253</t>
  </si>
  <si>
    <t>33359-013</t>
  </si>
  <si>
    <t>Banking Sector Reform Program</t>
  </si>
  <si>
    <t>34188-01</t>
  </si>
  <si>
    <t>Northern Community-Managed Irrigation Sector Project</t>
  </si>
  <si>
    <t>Private Sector and Small and Medium-sized Enterprises Development Program Cluster (Subprograms II)</t>
  </si>
  <si>
    <t xml:space="preserve">G0164 </t>
  </si>
  <si>
    <t>Private Sector and Small and Medium-sized Enterprises Development Program Cluster (Subprograms I)</t>
  </si>
  <si>
    <t>G0083</t>
  </si>
  <si>
    <t>NDF</t>
  </si>
  <si>
    <t>Northern Area Rural Power Distribution Project</t>
  </si>
  <si>
    <t>Sweden</t>
  </si>
  <si>
    <t>Sida</t>
  </si>
  <si>
    <t>Second Education Quality Improvement Project</t>
  </si>
  <si>
    <t>Banking Sector Reform Program Loan (BSRP)</t>
  </si>
  <si>
    <t>Sector Project</t>
  </si>
  <si>
    <t xml:space="preserve">Decentralized Irrigation Development and Management Sector Project </t>
  </si>
  <si>
    <t>Small Towns Development Project</t>
  </si>
  <si>
    <t>PRC, Thailand</t>
  </si>
  <si>
    <t xml:space="preserve">Govt of PRC, Govt of Thailand </t>
  </si>
  <si>
    <t>Greater Mekong Sub-region Northern Economic Corridor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</si>
  <si>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</si>
  <si>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</si>
  <si>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</si>
  <si>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</si>
  <si>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</si>
  <si>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</si>
  <si>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</si>
  <si>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</si>
  <si>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</si>
  <si>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</si>
  <si>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</si>
  <si>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</si>
  <si>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</si>
  <si>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</si>
  <si>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</si>
  <si>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</si>
  <si>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</si>
  <si>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</si>
  <si>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</si>
  <si>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</si>
  <si>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</si>
  <si>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</si>
  <si>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</si>
  <si>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</si>
  <si>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</si>
  <si>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</si>
  <si>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</si>
  <si>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</si>
  <si>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</si>
  <si>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</si>
  <si>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</si>
  <si>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</si>
  <si>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</si>
  <si>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</si>
  <si>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</si>
  <si>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</si>
  <si>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</si>
  <si>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</si>
  <si>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</si>
  <si>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</si>
  <si>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</si>
  <si>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</si>
  <si>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</si>
  <si>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</si>
  <si>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</si>
  <si>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</si>
  <si>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</si>
  <si>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</si>
  <si>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</si>
  <si>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</si>
  <si>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</si>
  <si>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</si>
  <si>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</si>
  <si>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</si>
  <si>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</si>
  <si>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</si>
  <si>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</si>
  <si>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</si>
  <si>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</si>
  <si>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</si>
  <si>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</si>
  <si>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</si>
  <si>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</si>
  <si>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</si>
  <si>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</si>
  <si>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</si>
  <si>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</si>
  <si>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</si>
  <si>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</si>
  <si>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</si>
  <si>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</si>
  <si>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</si>
  <si>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</si>
  <si>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</si>
  <si>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</si>
  <si>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</si>
  <si>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</si>
  <si>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</si>
  <si>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</si>
  <si>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</si>
  <si>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</si>
  <si>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</si>
  <si>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</si>
  <si>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</si>
  <si>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</si>
  <si>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</si>
  <si>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LAO PEOPLE'S DEMOCRATIC REPUBLIC</t>
  </si>
  <si>
    <t>Indicator no.</t>
  </si>
  <si>
    <t>Type</t>
  </si>
  <si>
    <t>Indicator Name</t>
  </si>
  <si>
    <t>Achieved Result</t>
  </si>
  <si>
    <t>A. Sovereign operation</t>
  </si>
  <si>
    <t>Greater Mekong Subregion: Nam Theun 2 Hydroelectric</t>
  </si>
  <si>
    <t>RFI</t>
  </si>
  <si>
    <t>Total annual greenhouse gas emissions reduction (tCO2e/year) </t>
  </si>
  <si>
    <t>Cargo transported and energy transmitted across borders ($) </t>
  </si>
  <si>
    <t>3.1.4</t>
  </si>
  <si>
    <t>TI</t>
  </si>
  <si>
    <t>Installed renewable energy capacity (megawatts)</t>
  </si>
  <si>
    <t>5.1.1</t>
  </si>
  <si>
    <t>Rural infrastructure assets established or improved (number)</t>
  </si>
  <si>
    <t>6.1.4</t>
  </si>
  <si>
    <t>Transparency and accountability measures in procurement and financial management supported in implementation (number) </t>
  </si>
  <si>
    <t>7.1.3</t>
  </si>
  <si>
    <t>Clean energy capacity for power trade installed or improved (megawatt equivalent)</t>
  </si>
  <si>
    <t>Strengthening Technical and Vocational Education and Training</t>
  </si>
  <si>
    <t>People benefiting from improved health services, education services, or social protection (number)</t>
  </si>
  <si>
    <t>Women represented in decision-making structures and processes (number) </t>
  </si>
  <si>
    <t>Entities with improved service delivery (number) </t>
  </si>
  <si>
    <t>1.1.1</t>
  </si>
  <si>
    <t>People enrolled in improved education and/or training (number) </t>
  </si>
  <si>
    <t>2.1.1</t>
  </si>
  <si>
    <t>Women enrolled in TVET and other job training (number) </t>
  </si>
  <si>
    <t>2.2.1</t>
  </si>
  <si>
    <t>Women and girls enrolled in STEM or nontraditional TVET (number)</t>
  </si>
  <si>
    <t>2.3.2</t>
  </si>
  <si>
    <t>Measures on gender equality supported in implementation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</si>
  <si>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</si>
  <si>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</si>
  <si>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</si>
  <si>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</si>
  <si>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</si>
  <si>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</si>
  <si>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 xml:space="preserve">Strengthening Access to Finance for Micro, Small, and Medium-Sized Enterprises </t>
  </si>
  <si>
    <t>Strengthening Capacity for Health Sector  Governance Reforms</t>
  </si>
  <si>
    <t>Entities with improved management functions and financial stability (number) </t>
  </si>
  <si>
    <t>1.1.2</t>
  </si>
  <si>
    <t>Health services established or improved (number) </t>
  </si>
  <si>
    <t>1.1.3</t>
  </si>
  <si>
    <t>Social protection schemes established or improved (number)</t>
  </si>
  <si>
    <t>2.2.2</t>
  </si>
  <si>
    <t>Health services for women and girls established or improved (number)</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</si>
  <si>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</si>
  <si>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</si>
  <si>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</si>
  <si>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</si>
  <si>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</si>
  <si>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</si>
  <si>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</si>
  <si>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</si>
  <si>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</si>
  <si>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</si>
  <si>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</si>
  <si>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</si>
  <si>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</si>
  <si>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</si>
  <si>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</si>
  <si>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</si>
  <si>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</si>
  <si>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20120 Development Effectiveness Review</t>
  </si>
  <si>
    <t>https://www.adb.org/documents/development-effectiveness-review-2020-report</t>
  </si>
  <si>
    <t>Strengthening Capacity to Develop the Employment Service System</t>
  </si>
  <si>
    <t>1.2.3</t>
  </si>
  <si>
    <t>GMS Nam Theun 2  Hydroelectric Project</t>
  </si>
  <si>
    <t>1.3.1</t>
  </si>
  <si>
    <t>4.2.1</t>
  </si>
  <si>
    <t>Infrastructure assets established or improved (number)</t>
  </si>
  <si>
    <t>Measures to improve regulatory, legal, and institutional environment for better planning supported in implementation (number)</t>
  </si>
  <si>
    <t>Enhanced labor policies or standards implemented (number)</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</si>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</sst>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8" x14ac:knownFonts="1">
    <font>
      <sz val="11"/>
      <name val="Arial"/>
      <family val="2"/>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font>
    <font>
      <b/>
      <i/>
      <sz val="12"/>
      <color theme="1"/>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164" fontId="2" fillId="0" borderId="0" applyFont="0" applyFill="0" applyBorder="0" applyAlignment="0" applyProtection="0"/>
    <xf numFmtId="0" fontId="11" fillId="0" borderId="0" applyNumberFormat="0" applyFill="0" applyBorder="0" applyAlignment="0" applyProtection="0"/>
    <xf numFmtId="0" fontId="1" fillId="0" borderId="0"/>
    <xf numFmtId="164" fontId="1" fillId="0" borderId="0" applyFont="0" applyFill="0" applyBorder="0" applyAlignment="0" applyProtection="0"/>
  </cellStyleXfs>
  <cellXfs count="155">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168" fontId="6" fillId="0" borderId="1" xfId="2" applyNumberFormat="1" applyFont="1" applyBorder="1" applyAlignment="1">
      <alignment horizontal="center" wrapText="1"/>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Fill="1" applyBorder="1" applyAlignment="1">
      <alignment horizontal="right"/>
    </xf>
    <xf numFmtId="1" fontId="6" fillId="0" borderId="1" xfId="0" applyNumberFormat="1" applyFont="1" applyFill="1" applyBorder="1"/>
    <xf numFmtId="0" fontId="6" fillId="0" borderId="1" xfId="0" applyFont="1" applyFill="1" applyBorder="1" applyAlignment="1">
      <alignment horizontal="right"/>
    </xf>
    <xf numFmtId="170" fontId="6" fillId="0" borderId="1" xfId="0" applyNumberFormat="1" applyFont="1" applyFill="1" applyBorder="1" applyAlignment="1">
      <alignment horizontal="center"/>
    </xf>
    <xf numFmtId="15" fontId="6"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68" fontId="6" fillId="0" borderId="1" xfId="0" applyNumberFormat="1" applyFont="1" applyFill="1" applyBorder="1" applyAlignment="1">
      <alignment horizontal="center"/>
    </xf>
    <xf numFmtId="3" fontId="4" fillId="0" borderId="1" xfId="4" applyNumberFormat="1" applyFont="1" applyFill="1" applyBorder="1" applyAlignment="1"/>
    <xf numFmtId="0" fontId="4" fillId="0" borderId="1" xfId="0" applyFont="1" applyFill="1" applyBorder="1" applyAlignment="1">
      <alignment horizontal="right"/>
    </xf>
    <xf numFmtId="0" fontId="4" fillId="0" borderId="1" xfId="0"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5"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6" applyFont="1"/>
    <xf numFmtId="0" fontId="16" fillId="0" borderId="0" xfId="6" applyFont="1" applyAlignment="1">
      <alignment wrapText="1"/>
    </xf>
    <xf numFmtId="165" fontId="16" fillId="0" borderId="0" xfId="7" applyNumberFormat="1" applyFont="1"/>
    <xf numFmtId="0" fontId="1" fillId="0" borderId="0" xfId="6"/>
    <xf numFmtId="0" fontId="17" fillId="0" borderId="0" xfId="6" applyFont="1" applyAlignment="1">
      <alignment vertical="center"/>
    </xf>
    <xf numFmtId="0" fontId="17" fillId="0" borderId="0" xfId="6" applyFont="1"/>
    <xf numFmtId="0" fontId="15" fillId="0" borderId="0" xfId="6" applyFont="1"/>
    <xf numFmtId="0" fontId="19" fillId="0" borderId="0" xfId="6" applyFont="1"/>
    <xf numFmtId="165" fontId="0" fillId="0" borderId="0" xfId="7" applyNumberFormat="1" applyFont="1"/>
    <xf numFmtId="0" fontId="20" fillId="0" borderId="0" xfId="0" applyFont="1"/>
    <xf numFmtId="0" fontId="21" fillId="0" borderId="0" xfId="5" applyFont="1" applyFill="1"/>
    <xf numFmtId="0" fontId="17" fillId="0" borderId="0" xfId="6" applyFont="1" applyBorder="1" applyAlignment="1">
      <alignment horizontal="left" vertical="top"/>
    </xf>
    <xf numFmtId="0" fontId="17" fillId="0" borderId="0" xfId="6" quotePrefix="1" applyFont="1" applyBorder="1" applyAlignment="1">
      <alignment horizontal="right" vertical="top" wrapText="1"/>
    </xf>
    <xf numFmtId="165" fontId="17" fillId="0" borderId="0" xfId="7" quotePrefix="1" applyNumberFormat="1" applyFont="1" applyBorder="1" applyAlignment="1">
      <alignment horizontal="right" vertical="top"/>
    </xf>
    <xf numFmtId="0" fontId="18" fillId="0" borderId="0" xfId="6" applyFont="1" applyBorder="1" applyAlignment="1">
      <alignment horizontal="left" vertical="top"/>
    </xf>
    <xf numFmtId="0" fontId="18" fillId="0" borderId="0" xfId="6" quotePrefix="1" applyFont="1" applyBorder="1" applyAlignment="1">
      <alignment vertical="top" wrapText="1"/>
    </xf>
    <xf numFmtId="165" fontId="18" fillId="0" borderId="0" xfId="7" quotePrefix="1" applyNumberFormat="1" applyFont="1" applyBorder="1" applyAlignment="1">
      <alignment vertical="top"/>
    </xf>
    <xf numFmtId="0" fontId="16" fillId="0" borderId="0" xfId="6" applyFont="1" applyBorder="1" applyAlignment="1">
      <alignment horizontal="left" vertical="top"/>
    </xf>
    <xf numFmtId="0" fontId="16" fillId="0" borderId="0" xfId="6" quotePrefix="1" applyFont="1" applyBorder="1" applyAlignment="1">
      <alignment vertical="top" wrapText="1"/>
    </xf>
    <xf numFmtId="165" fontId="16" fillId="0" borderId="0" xfId="7" quotePrefix="1" applyNumberFormat="1" applyFont="1" applyBorder="1" applyAlignment="1">
      <alignment vertical="top"/>
    </xf>
    <xf numFmtId="0" fontId="16" fillId="0" borderId="0" xfId="6" quotePrefix="1" applyFont="1" applyBorder="1" applyAlignment="1">
      <alignment horizontal="left" vertical="top"/>
    </xf>
    <xf numFmtId="0" fontId="16" fillId="0" borderId="0" xfId="6" applyFont="1" applyBorder="1" applyAlignment="1">
      <alignment vertical="top" wrapText="1"/>
    </xf>
    <xf numFmtId="165" fontId="16" fillId="0" borderId="0" xfId="7" applyNumberFormat="1" applyFont="1" applyBorder="1" applyAlignment="1">
      <alignmen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8" fillId="0" borderId="0" xfId="6" quotePrefix="1" applyFont="1" applyBorder="1" applyAlignment="1">
      <alignment horizontal="left" vertical="top"/>
    </xf>
    <xf numFmtId="0" fontId="18" fillId="0" borderId="0" xfId="6" applyFont="1" applyBorder="1" applyAlignment="1">
      <alignment vertical="top" wrapText="1"/>
    </xf>
    <xf numFmtId="165" fontId="18" fillId="0" borderId="0" xfId="7" applyNumberFormat="1" applyFont="1" applyBorder="1" applyAlignment="1">
      <alignment vertical="top"/>
    </xf>
    <xf numFmtId="0" fontId="16" fillId="13" borderId="0" xfId="6" applyFont="1" applyFill="1" applyBorder="1" applyAlignment="1">
      <alignment horizontal="center" vertical="top"/>
    </xf>
    <xf numFmtId="0" fontId="16" fillId="13" borderId="0" xfId="6" applyFont="1" applyFill="1" applyBorder="1" applyAlignment="1">
      <alignment horizontal="center" vertical="top" wrapText="1"/>
    </xf>
    <xf numFmtId="165" fontId="16" fillId="13" borderId="0" xfId="7" applyNumberFormat="1" applyFont="1" applyFill="1" applyBorder="1" applyAlignment="1">
      <alignment horizontal="center" vertical="top"/>
    </xf>
    <xf numFmtId="0" fontId="17" fillId="14" borderId="0" xfId="6" applyFont="1" applyFill="1" applyBorder="1" applyAlignment="1">
      <alignment horizontal="left" vertical="top"/>
    </xf>
    <xf numFmtId="0" fontId="17" fillId="14" borderId="0" xfId="6" quotePrefix="1" applyFont="1" applyFill="1" applyBorder="1" applyAlignment="1">
      <alignment horizontal="right" vertical="top" wrapText="1"/>
    </xf>
    <xf numFmtId="165" fontId="17" fillId="14" borderId="0" xfId="7" quotePrefix="1" applyNumberFormat="1" applyFont="1" applyFill="1" applyBorder="1" applyAlignment="1">
      <alignment horizontal="right" vertical="top"/>
    </xf>
    <xf numFmtId="0" fontId="22" fillId="13" borderId="2" xfId="6" applyFont="1" applyFill="1" applyBorder="1" applyAlignment="1">
      <alignment horizontal="center" vertical="top"/>
    </xf>
    <xf numFmtId="0" fontId="22" fillId="13" borderId="3" xfId="6" applyFont="1" applyFill="1" applyBorder="1" applyAlignment="1">
      <alignment horizontal="center" vertical="top"/>
    </xf>
    <xf numFmtId="165" fontId="22" fillId="13" borderId="3" xfId="1" applyNumberFormat="1"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0" xfId="1" quotePrefix="1" applyNumberFormat="1" applyFont="1" applyBorder="1" applyAlignment="1">
      <alignment horizontal="right" vertical="top"/>
    </xf>
    <xf numFmtId="165" fontId="18" fillId="0" borderId="0" xfId="1" quotePrefix="1" applyNumberFormat="1" applyFont="1" applyBorder="1" applyAlignment="1">
      <alignment horizontal="right" vertical="top"/>
    </xf>
    <xf numFmtId="165" fontId="16" fillId="0" borderId="8" xfId="7" applyNumberFormat="1" applyFont="1" applyBorder="1" applyAlignment="1">
      <alignment vertical="top"/>
    </xf>
    <xf numFmtId="165" fontId="16" fillId="0" borderId="8" xfId="1"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0" fontId="23" fillId="0" borderId="5" xfId="6" applyFont="1" applyBorder="1" applyAlignment="1">
      <alignment horizontal="left" vertical="top"/>
    </xf>
    <xf numFmtId="0" fontId="23" fillId="0" borderId="0" xfId="6" applyFont="1" applyBorder="1" applyAlignment="1">
      <alignment horizontal="left" vertical="top"/>
    </xf>
    <xf numFmtId="0" fontId="23" fillId="0" borderId="0" xfId="6" applyFont="1" applyBorder="1" applyAlignment="1">
      <alignment vertical="top" wrapText="1"/>
    </xf>
    <xf numFmtId="0" fontId="16" fillId="0" borderId="0" xfId="6" applyFont="1" applyBorder="1"/>
    <xf numFmtId="0" fontId="16" fillId="0" borderId="0" xfId="6" applyNumberFormat="1" applyFont="1" applyBorder="1" applyAlignment="1">
      <alignment horizontal="left" vertical="top"/>
    </xf>
    <xf numFmtId="0" fontId="16" fillId="0" borderId="0" xfId="6" applyNumberFormat="1" applyFont="1" applyBorder="1" applyAlignment="1">
      <alignment vertical="top" wrapText="1"/>
    </xf>
    <xf numFmtId="165" fontId="24" fillId="0" borderId="0" xfId="7" applyNumberFormat="1" applyFont="1"/>
    <xf numFmtId="0" fontId="16" fillId="0" borderId="5" xfId="6" applyNumberFormat="1" applyFont="1" applyBorder="1" applyAlignment="1">
      <alignment horizontal="left" vertical="top"/>
    </xf>
    <xf numFmtId="0" fontId="16" fillId="0" borderId="7" xfId="6" applyNumberFormat="1" applyFont="1" applyBorder="1" applyAlignment="1">
      <alignment horizontal="left" vertical="top"/>
    </xf>
    <xf numFmtId="0" fontId="16" fillId="0" borderId="8" xfId="6" applyNumberFormat="1" applyFont="1" applyBorder="1" applyAlignment="1">
      <alignment horizontal="left" vertical="top"/>
    </xf>
    <xf numFmtId="0" fontId="16" fillId="0" borderId="8" xfId="6" applyNumberFormat="1" applyFont="1" applyBorder="1" applyAlignment="1">
      <alignment vertical="top" wrapText="1"/>
    </xf>
    <xf numFmtId="0" fontId="25" fillId="0" borderId="0" xfId="5" applyFont="1" applyFill="1"/>
    <xf numFmtId="0" fontId="26" fillId="0" borderId="0" xfId="6" applyFont="1"/>
    <xf numFmtId="0" fontId="27" fillId="0" borderId="0" xfId="6" applyFont="1" applyAlignment="1">
      <alignment horizontal="left" vertical="center"/>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12BEE6CD-BE17-AA46-80BA-756AED7F3098}"/>
    <cellStyle name="Comma 2 2" xfId="4" xr:uid="{00000000-0005-0000-0000-000001000000}"/>
    <cellStyle name="Hyperlink" xfId="5" builtinId="8"/>
    <cellStyle name="Normal" xfId="0" builtinId="0"/>
    <cellStyle name="Normal 12" xfId="3" xr:uid="{00000000-0005-0000-0000-000004000000}"/>
    <cellStyle name="Normal 2" xfId="6" xr:uid="{7A099D0E-7347-0843-BEED-6D17CB3EE475}"/>
    <cellStyle name="Normal 2 2 5" xfId="2"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2C814B-51D5-FD47-837E-BE6F93035364}" name="Table1367891011121314151617" displayName="Table1367891011121314151617" ref="A6:D42" totalsRowShown="0" headerRowDxfId="11" tableBorderDxfId="10">
  <tableColumns count="4">
    <tableColumn id="1" xr3:uid="{20FA6178-AA8E-9E47-9CD4-999D20264C83}" name="Indicator no." dataDxfId="9"/>
    <tableColumn id="5" xr3:uid="{9A13DC1E-47CE-E044-A294-B4BCA6325557}" name="Type" dataDxfId="8"/>
    <tableColumn id="2" xr3:uid="{155C0533-FEA4-074A-B209-A22D54A54085}" name="Indicator Name" dataDxfId="7"/>
    <tableColumn id="4" xr3:uid="{FEB9DE91-56AE-AB49-8C05-9591C68A3190}"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52D40C-3971-AC48-B47E-5B34751E6F36}" name="Table13678910111213141516173" displayName="Table13678910111213141516173" ref="A6:D16" totalsRowShown="0" headerRowDxfId="5" tableBorderDxfId="4">
  <tableColumns count="4">
    <tableColumn id="1" xr3:uid="{A9AA690A-959E-364B-B1CC-5555EA1EE867}" name="Indicator no." dataDxfId="3"/>
    <tableColumn id="5" xr3:uid="{25341390-B2FF-A449-AFA2-F2ED5012846D}" name="Type" dataDxfId="2"/>
    <tableColumn id="2" xr3:uid="{AF6EA341-6CCD-BA4D-8E4B-953778117B6A}" name="Indicator Name" dataDxfId="1"/>
    <tableColumn id="4" xr3:uid="{57B42AA5-ABFF-3B4B-9A1B-D1AE4DC7863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9"/>
  <sheetViews>
    <sheetView zoomScale="95" zoomScaleNormal="95" workbookViewId="0">
      <selection activeCell="A6" sqref="A6"/>
    </sheetView>
  </sheetViews>
  <sheetFormatPr defaultColWidth="8.796875" defaultRowHeight="13.8" x14ac:dyDescent="0.25"/>
  <cols>
    <col min="3" max="3" width="46.296875" customWidth="1"/>
    <col min="4" max="4" width="11.296875" customWidth="1"/>
    <col min="5" max="5" width="25.19921875" customWidth="1"/>
    <col min="6" max="6" width="13.19921875" customWidth="1"/>
    <col min="10" max="10" width="10.796875" customWidth="1"/>
    <col min="11" max="12" width="11.69921875" hidden="1" customWidth="1"/>
    <col min="13" max="19" width="11.69921875" customWidth="1"/>
    <col min="20" max="21" width="11.69921875" hidden="1" customWidth="1"/>
    <col min="22" max="23" width="11.69921875" customWidth="1"/>
    <col min="24" max="24" width="14.69921875" customWidth="1"/>
    <col min="25" max="32" width="11.69921875" customWidth="1"/>
    <col min="33" max="77" width="13.69921875" customWidth="1"/>
  </cols>
  <sheetData>
    <row r="1" spans="1:77" ht="17.399999999999999" x14ac:dyDescent="0.3">
      <c r="A1" s="88" t="s">
        <v>172</v>
      </c>
    </row>
    <row r="2" spans="1:77" ht="15.6" x14ac:dyDescent="0.3">
      <c r="A2" s="86" t="s">
        <v>171</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170</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169</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50" t="s">
        <v>168</v>
      </c>
      <c r="AH5" s="150"/>
      <c r="AI5" s="150"/>
      <c r="AJ5" s="150"/>
      <c r="AK5" s="150"/>
      <c r="AL5" s="150"/>
      <c r="AM5" s="150"/>
      <c r="AN5" s="150"/>
      <c r="AO5" s="150"/>
      <c r="AP5" s="150"/>
      <c r="AQ5" s="151" t="s">
        <v>167</v>
      </c>
      <c r="AR5" s="151"/>
      <c r="AS5" s="151"/>
      <c r="AT5" s="151"/>
      <c r="AU5" s="151"/>
      <c r="AV5" s="151"/>
      <c r="AW5" s="151"/>
      <c r="AX5" s="151"/>
      <c r="AY5" s="151"/>
      <c r="AZ5" s="151"/>
      <c r="BA5" s="152" t="s">
        <v>166</v>
      </c>
      <c r="BB5" s="152"/>
      <c r="BC5" s="152"/>
      <c r="BD5" s="152"/>
      <c r="BE5" s="152"/>
      <c r="BF5" s="152"/>
      <c r="BG5" s="152"/>
      <c r="BH5" s="152"/>
      <c r="BI5" s="153" t="s">
        <v>165</v>
      </c>
      <c r="BJ5" s="153"/>
      <c r="BK5" s="153"/>
      <c r="BL5" s="153"/>
      <c r="BM5" s="154" t="s">
        <v>164</v>
      </c>
      <c r="BN5" s="154"/>
      <c r="BO5" s="154"/>
      <c r="BP5" s="154"/>
      <c r="BQ5" s="154"/>
      <c r="BR5" s="154"/>
      <c r="BS5" s="154"/>
      <c r="BT5" s="154"/>
      <c r="BU5" s="154"/>
      <c r="BV5" s="154"/>
      <c r="BW5" s="154"/>
      <c r="BX5" s="149" t="s">
        <v>163</v>
      </c>
      <c r="BY5" s="149"/>
    </row>
    <row r="6" spans="1:77" ht="71.25" customHeight="1" x14ac:dyDescent="0.25">
      <c r="A6" s="64" t="s">
        <v>162</v>
      </c>
      <c r="B6" s="65" t="s">
        <v>161</v>
      </c>
      <c r="C6" s="64" t="s">
        <v>160</v>
      </c>
      <c r="D6" s="64" t="s">
        <v>159</v>
      </c>
      <c r="E6" s="64" t="s">
        <v>158</v>
      </c>
      <c r="F6" s="64" t="s">
        <v>157</v>
      </c>
      <c r="G6" s="64" t="s">
        <v>156</v>
      </c>
      <c r="H6" s="64" t="s">
        <v>155</v>
      </c>
      <c r="I6" s="64" t="s">
        <v>154</v>
      </c>
      <c r="J6" s="64" t="s">
        <v>153</v>
      </c>
      <c r="K6" s="63" t="s">
        <v>152</v>
      </c>
      <c r="L6" s="63" t="s">
        <v>151</v>
      </c>
      <c r="M6" s="63" t="s">
        <v>150</v>
      </c>
      <c r="N6" s="63" t="s">
        <v>149</v>
      </c>
      <c r="O6" s="63" t="s">
        <v>148</v>
      </c>
      <c r="P6" s="63" t="s">
        <v>147</v>
      </c>
      <c r="Q6" s="63" t="s">
        <v>146</v>
      </c>
      <c r="R6" s="63" t="s">
        <v>145</v>
      </c>
      <c r="S6" s="63" t="s">
        <v>144</v>
      </c>
      <c r="T6" s="62" t="s">
        <v>143</v>
      </c>
      <c r="U6" s="62" t="s">
        <v>142</v>
      </c>
      <c r="V6" s="62" t="s">
        <v>141</v>
      </c>
      <c r="W6" s="62" t="s">
        <v>140</v>
      </c>
      <c r="X6" s="62" t="s">
        <v>139</v>
      </c>
      <c r="Y6" s="62" t="s">
        <v>138</v>
      </c>
      <c r="Z6" s="62" t="s">
        <v>137</v>
      </c>
      <c r="AA6" s="62" t="s">
        <v>136</v>
      </c>
      <c r="AB6" s="62" t="s">
        <v>135</v>
      </c>
      <c r="AC6" s="62" t="s">
        <v>134</v>
      </c>
      <c r="AD6" s="62" t="s">
        <v>133</v>
      </c>
      <c r="AE6" s="62" t="s">
        <v>132</v>
      </c>
      <c r="AF6" s="61" t="s">
        <v>131</v>
      </c>
      <c r="AG6" s="60" t="s">
        <v>130</v>
      </c>
      <c r="AH6" s="60" t="s">
        <v>129</v>
      </c>
      <c r="AI6" s="60" t="s">
        <v>128</v>
      </c>
      <c r="AJ6" s="60" t="s">
        <v>127</v>
      </c>
      <c r="AK6" s="60" t="s">
        <v>126</v>
      </c>
      <c r="AL6" s="60" t="s">
        <v>125</v>
      </c>
      <c r="AM6" s="60" t="s">
        <v>124</v>
      </c>
      <c r="AN6" s="60" t="s">
        <v>123</v>
      </c>
      <c r="AO6" s="60" t="s">
        <v>122</v>
      </c>
      <c r="AP6" s="60" t="s">
        <v>121</v>
      </c>
      <c r="AQ6" s="59" t="s">
        <v>120</v>
      </c>
      <c r="AR6" s="59" t="s">
        <v>119</v>
      </c>
      <c r="AS6" s="59" t="s">
        <v>118</v>
      </c>
      <c r="AT6" s="59" t="s">
        <v>117</v>
      </c>
      <c r="AU6" s="59" t="s">
        <v>116</v>
      </c>
      <c r="AV6" s="59" t="s">
        <v>115</v>
      </c>
      <c r="AW6" s="59" t="s">
        <v>114</v>
      </c>
      <c r="AX6" s="59" t="s">
        <v>113</v>
      </c>
      <c r="AY6" s="59" t="s">
        <v>112</v>
      </c>
      <c r="AZ6" s="59" t="s">
        <v>111</v>
      </c>
      <c r="BA6" s="58" t="s">
        <v>110</v>
      </c>
      <c r="BB6" s="58" t="s">
        <v>109</v>
      </c>
      <c r="BC6" s="58" t="s">
        <v>108</v>
      </c>
      <c r="BD6" s="58" t="s">
        <v>107</v>
      </c>
      <c r="BE6" s="58" t="s">
        <v>106</v>
      </c>
      <c r="BF6" s="58" t="s">
        <v>105</v>
      </c>
      <c r="BG6" s="58" t="s">
        <v>104</v>
      </c>
      <c r="BH6" s="58" t="s">
        <v>103</v>
      </c>
      <c r="BI6" s="57" t="s">
        <v>102</v>
      </c>
      <c r="BJ6" s="57" t="s">
        <v>101</v>
      </c>
      <c r="BK6" s="57" t="s">
        <v>100</v>
      </c>
      <c r="BL6" s="57" t="s">
        <v>99</v>
      </c>
      <c r="BM6" s="56" t="s">
        <v>98</v>
      </c>
      <c r="BN6" s="56" t="s">
        <v>97</v>
      </c>
      <c r="BO6" s="56" t="s">
        <v>96</v>
      </c>
      <c r="BP6" s="56" t="s">
        <v>95</v>
      </c>
      <c r="BQ6" s="56" t="s">
        <v>94</v>
      </c>
      <c r="BR6" s="56" t="s">
        <v>93</v>
      </c>
      <c r="BS6" s="56" t="s">
        <v>92</v>
      </c>
      <c r="BT6" s="56" t="s">
        <v>91</v>
      </c>
      <c r="BU6" s="56" t="s">
        <v>90</v>
      </c>
      <c r="BV6" s="56" t="s">
        <v>89</v>
      </c>
      <c r="BW6" s="56" t="s">
        <v>88</v>
      </c>
      <c r="BX6" s="55" t="s">
        <v>87</v>
      </c>
      <c r="BY6" s="55" t="s">
        <v>86</v>
      </c>
    </row>
    <row r="7" spans="1:77" x14ac:dyDescent="0.25">
      <c r="A7" s="23">
        <v>2010</v>
      </c>
      <c r="B7" s="23">
        <v>1989</v>
      </c>
      <c r="C7" s="23" t="s">
        <v>85</v>
      </c>
      <c r="D7" s="23">
        <v>34321</v>
      </c>
      <c r="E7" s="23" t="s">
        <v>11</v>
      </c>
      <c r="F7" s="23" t="s">
        <v>10</v>
      </c>
      <c r="G7" s="54" t="s">
        <v>9</v>
      </c>
      <c r="H7" s="29">
        <v>37610</v>
      </c>
      <c r="I7" s="29">
        <v>39994</v>
      </c>
      <c r="J7" s="54" t="s">
        <v>23</v>
      </c>
      <c r="K7" s="53"/>
      <c r="L7" s="43"/>
      <c r="M7" s="43">
        <v>34.700000000000003</v>
      </c>
      <c r="N7" s="43">
        <v>0</v>
      </c>
      <c r="O7" s="43">
        <v>34.700000000000003</v>
      </c>
      <c r="P7" s="43">
        <v>58.5</v>
      </c>
      <c r="Q7" s="43">
        <v>7.29</v>
      </c>
      <c r="R7" s="43">
        <v>0</v>
      </c>
      <c r="S7" s="43">
        <v>100.49000000000001</v>
      </c>
      <c r="T7" s="43"/>
      <c r="U7" s="43"/>
      <c r="V7" s="43">
        <v>34.1</v>
      </c>
      <c r="W7" s="43">
        <v>0</v>
      </c>
      <c r="X7" s="43">
        <v>34.1</v>
      </c>
      <c r="Y7" s="43">
        <v>91.78</v>
      </c>
      <c r="Z7" s="43">
        <v>3.2</v>
      </c>
      <c r="AA7" s="43">
        <v>0</v>
      </c>
      <c r="AB7" s="43">
        <v>129.07999999999998</v>
      </c>
      <c r="AC7" s="50" t="s">
        <v>15</v>
      </c>
      <c r="AD7" s="49" t="s">
        <v>84</v>
      </c>
      <c r="AE7" s="49" t="s">
        <v>83</v>
      </c>
      <c r="AF7" s="38" t="s">
        <v>15</v>
      </c>
      <c r="AG7" s="13">
        <v>0</v>
      </c>
      <c r="AH7" s="13">
        <v>0</v>
      </c>
      <c r="AI7" s="13">
        <v>0</v>
      </c>
      <c r="AJ7" s="13">
        <v>0</v>
      </c>
      <c r="AK7" s="13">
        <v>0</v>
      </c>
      <c r="AL7" s="13">
        <v>0</v>
      </c>
      <c r="AM7" s="13">
        <v>0</v>
      </c>
      <c r="AN7" s="13">
        <v>0</v>
      </c>
      <c r="AO7" s="37">
        <v>0</v>
      </c>
      <c r="AP7" s="37">
        <v>0</v>
      </c>
      <c r="AQ7" s="37">
        <v>143990.70000000001</v>
      </c>
      <c r="AR7" s="37">
        <v>0</v>
      </c>
      <c r="AS7" s="37">
        <v>226</v>
      </c>
      <c r="AT7" s="37">
        <v>0</v>
      </c>
      <c r="AU7" s="37">
        <v>226</v>
      </c>
      <c r="AV7" s="37">
        <v>141.476</v>
      </c>
      <c r="AW7" s="37">
        <v>84.524000000000001</v>
      </c>
      <c r="AX7" s="37">
        <v>0</v>
      </c>
      <c r="AY7" s="37">
        <v>0</v>
      </c>
      <c r="AZ7" s="37">
        <v>0</v>
      </c>
      <c r="BA7" s="37">
        <v>3200</v>
      </c>
      <c r="BB7" s="37">
        <v>0</v>
      </c>
      <c r="BC7" s="37">
        <v>3200</v>
      </c>
      <c r="BD7" s="37">
        <v>2680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x14ac:dyDescent="0.25">
      <c r="A8" s="23">
        <v>2010</v>
      </c>
      <c r="B8" s="23">
        <v>1994</v>
      </c>
      <c r="C8" s="23" t="s">
        <v>82</v>
      </c>
      <c r="D8" s="23">
        <v>31352</v>
      </c>
      <c r="E8" s="23" t="s">
        <v>11</v>
      </c>
      <c r="F8" s="23" t="s">
        <v>10</v>
      </c>
      <c r="G8" s="54" t="s">
        <v>9</v>
      </c>
      <c r="H8" s="29">
        <v>37649</v>
      </c>
      <c r="I8" s="29">
        <v>40366</v>
      </c>
      <c r="J8" s="54" t="s">
        <v>23</v>
      </c>
      <c r="K8" s="53"/>
      <c r="L8" s="43"/>
      <c r="M8" s="43">
        <v>16</v>
      </c>
      <c r="N8" s="43">
        <v>0</v>
      </c>
      <c r="O8" s="43">
        <v>16</v>
      </c>
      <c r="P8" s="43">
        <v>0</v>
      </c>
      <c r="Q8" s="43">
        <v>3.8</v>
      </c>
      <c r="R8" s="43">
        <v>0.2</v>
      </c>
      <c r="S8" s="43">
        <v>20</v>
      </c>
      <c r="T8" s="43"/>
      <c r="U8" s="43"/>
      <c r="V8" s="43">
        <v>18.41</v>
      </c>
      <c r="W8" s="43">
        <v>0</v>
      </c>
      <c r="X8" s="43">
        <v>18.41</v>
      </c>
      <c r="Y8" s="43">
        <v>0</v>
      </c>
      <c r="Z8" s="43">
        <v>2.5099999999999998</v>
      </c>
      <c r="AA8" s="43">
        <v>0.18</v>
      </c>
      <c r="AB8" s="43">
        <v>21.1</v>
      </c>
      <c r="AC8" s="50" t="s">
        <v>6</v>
      </c>
      <c r="AD8" s="49"/>
      <c r="AE8" s="49"/>
      <c r="AF8" s="38" t="s">
        <v>15</v>
      </c>
      <c r="AG8" s="13">
        <v>0</v>
      </c>
      <c r="AH8" s="13">
        <v>0</v>
      </c>
      <c r="AI8" s="13">
        <v>0</v>
      </c>
      <c r="AJ8" s="13">
        <v>0</v>
      </c>
      <c r="AK8" s="13">
        <v>0</v>
      </c>
      <c r="AL8" s="13">
        <v>0</v>
      </c>
      <c r="AM8" s="13">
        <v>0</v>
      </c>
      <c r="AN8" s="13">
        <v>0</v>
      </c>
      <c r="AO8" s="37">
        <v>0</v>
      </c>
      <c r="AP8" s="37">
        <v>26</v>
      </c>
      <c r="AQ8" s="37">
        <v>0</v>
      </c>
      <c r="AR8" s="37">
        <v>0</v>
      </c>
      <c r="AS8" s="37">
        <v>271</v>
      </c>
      <c r="AT8" s="37">
        <v>210</v>
      </c>
      <c r="AU8" s="37">
        <v>61</v>
      </c>
      <c r="AV8" s="37">
        <v>0</v>
      </c>
      <c r="AW8" s="37">
        <v>271</v>
      </c>
      <c r="AX8" s="37">
        <v>0</v>
      </c>
      <c r="AY8" s="37">
        <v>0</v>
      </c>
      <c r="AZ8" s="37">
        <v>0</v>
      </c>
      <c r="BA8" s="37">
        <v>949.15254237288127</v>
      </c>
      <c r="BB8" s="37">
        <v>0</v>
      </c>
      <c r="BC8" s="37">
        <v>949.15254237288127</v>
      </c>
      <c r="BD8" s="37">
        <v>0</v>
      </c>
      <c r="BE8" s="37">
        <v>0</v>
      </c>
      <c r="BF8" s="37">
        <v>4.3</v>
      </c>
      <c r="BG8" s="37">
        <v>0</v>
      </c>
      <c r="BH8" s="37">
        <v>0</v>
      </c>
      <c r="BI8" s="37">
        <v>1544</v>
      </c>
      <c r="BJ8" s="37">
        <v>1065.2098484937424</v>
      </c>
      <c r="BK8" s="37">
        <v>478.79015150625764</v>
      </c>
      <c r="BL8" s="37">
        <v>0</v>
      </c>
      <c r="BM8" s="37">
        <v>0</v>
      </c>
      <c r="BN8" s="37">
        <v>0</v>
      </c>
      <c r="BO8" s="37">
        <v>0</v>
      </c>
      <c r="BP8" s="37">
        <v>0</v>
      </c>
      <c r="BQ8" s="37">
        <v>0</v>
      </c>
      <c r="BR8" s="37">
        <v>0</v>
      </c>
      <c r="BS8" s="37">
        <v>0</v>
      </c>
      <c r="BT8" s="37">
        <v>0</v>
      </c>
      <c r="BU8" s="37">
        <v>0</v>
      </c>
      <c r="BV8" s="37">
        <v>0</v>
      </c>
      <c r="BW8" s="37">
        <v>0</v>
      </c>
      <c r="BX8" s="37">
        <v>0</v>
      </c>
      <c r="BY8" s="37">
        <v>0</v>
      </c>
    </row>
    <row r="9" spans="1:77" x14ac:dyDescent="0.25">
      <c r="A9" s="23">
        <v>2010</v>
      </c>
      <c r="B9" s="23">
        <v>1788</v>
      </c>
      <c r="C9" s="23" t="s">
        <v>81</v>
      </c>
      <c r="D9" s="23">
        <v>30254</v>
      </c>
      <c r="E9" s="23" t="s">
        <v>11</v>
      </c>
      <c r="F9" s="23" t="s">
        <v>80</v>
      </c>
      <c r="G9" s="54" t="s">
        <v>9</v>
      </c>
      <c r="H9" s="29">
        <v>36858</v>
      </c>
      <c r="I9" s="29">
        <v>40300</v>
      </c>
      <c r="J9" s="54" t="s">
        <v>23</v>
      </c>
      <c r="K9" s="53"/>
      <c r="L9" s="43"/>
      <c r="M9" s="43">
        <v>15.5</v>
      </c>
      <c r="N9" s="43">
        <v>0</v>
      </c>
      <c r="O9" s="43">
        <v>15.5</v>
      </c>
      <c r="P9" s="43">
        <v>2.7</v>
      </c>
      <c r="Q9" s="43">
        <v>2</v>
      </c>
      <c r="R9" s="43">
        <v>4</v>
      </c>
      <c r="S9" s="43">
        <v>24.2</v>
      </c>
      <c r="T9" s="43"/>
      <c r="U9" s="43"/>
      <c r="V9" s="43">
        <v>17.600000000000001</v>
      </c>
      <c r="W9" s="43">
        <v>0</v>
      </c>
      <c r="X9" s="43">
        <v>17.600000000000001</v>
      </c>
      <c r="Y9" s="43">
        <v>3.9</v>
      </c>
      <c r="Z9" s="43">
        <v>2</v>
      </c>
      <c r="AA9" s="43">
        <v>4</v>
      </c>
      <c r="AB9" s="43">
        <v>27.5</v>
      </c>
      <c r="AC9" s="50" t="s">
        <v>15</v>
      </c>
      <c r="AD9" s="49" t="s">
        <v>37</v>
      </c>
      <c r="AE9" s="49" t="s">
        <v>36</v>
      </c>
      <c r="AF9" s="38" t="s">
        <v>15</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9445</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x14ac:dyDescent="0.25">
      <c r="A10" s="23">
        <v>2010</v>
      </c>
      <c r="B10" s="23">
        <v>1946</v>
      </c>
      <c r="C10" s="23" t="s">
        <v>79</v>
      </c>
      <c r="D10" s="23">
        <v>33359</v>
      </c>
      <c r="E10" s="23" t="s">
        <v>11</v>
      </c>
      <c r="F10" s="23" t="s">
        <v>52</v>
      </c>
      <c r="G10" s="54" t="s">
        <v>9</v>
      </c>
      <c r="H10" s="29">
        <v>37588</v>
      </c>
      <c r="I10" s="29">
        <v>39903</v>
      </c>
      <c r="J10" s="54" t="s">
        <v>23</v>
      </c>
      <c r="K10" s="53"/>
      <c r="L10" s="43"/>
      <c r="M10" s="43">
        <v>15</v>
      </c>
      <c r="N10" s="43">
        <v>0</v>
      </c>
      <c r="O10" s="43">
        <v>15</v>
      </c>
      <c r="P10" s="43">
        <v>0</v>
      </c>
      <c r="Q10" s="43">
        <v>0</v>
      </c>
      <c r="R10" s="43">
        <v>0</v>
      </c>
      <c r="S10" s="43">
        <v>15</v>
      </c>
      <c r="T10" s="43"/>
      <c r="U10" s="43"/>
      <c r="V10" s="43">
        <v>17.042978000000002</v>
      </c>
      <c r="W10" s="43">
        <v>0</v>
      </c>
      <c r="X10" s="43">
        <v>17.042978000000002</v>
      </c>
      <c r="Y10" s="43">
        <v>0</v>
      </c>
      <c r="Z10" s="43">
        <v>0</v>
      </c>
      <c r="AA10" s="43">
        <v>0</v>
      </c>
      <c r="AB10" s="43">
        <v>17.042978000000002</v>
      </c>
      <c r="AC10" s="50" t="s">
        <v>6</v>
      </c>
      <c r="AD10" s="49"/>
      <c r="AE10" s="49"/>
      <c r="AF10" s="38" t="s">
        <v>6</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3">
        <v>2011</v>
      </c>
      <c r="B11" s="23">
        <v>1844</v>
      </c>
      <c r="C11" s="23" t="s">
        <v>78</v>
      </c>
      <c r="D11" s="23">
        <v>31345</v>
      </c>
      <c r="E11" s="23" t="s">
        <v>11</v>
      </c>
      <c r="F11" s="23" t="s">
        <v>10</v>
      </c>
      <c r="G11" s="22" t="s">
        <v>9</v>
      </c>
      <c r="H11" s="47">
        <v>37162</v>
      </c>
      <c r="I11" s="47">
        <v>40541</v>
      </c>
      <c r="J11" s="22" t="s">
        <v>23</v>
      </c>
      <c r="K11" s="46"/>
      <c r="L11" s="43"/>
      <c r="M11" s="43">
        <v>20</v>
      </c>
      <c r="N11" s="43">
        <v>0</v>
      </c>
      <c r="O11" s="43">
        <v>20</v>
      </c>
      <c r="P11" s="43">
        <v>9.6</v>
      </c>
      <c r="Q11" s="43">
        <v>8</v>
      </c>
      <c r="R11" s="43">
        <v>0</v>
      </c>
      <c r="S11" s="43">
        <v>37.6</v>
      </c>
      <c r="T11" s="43"/>
      <c r="U11" s="43"/>
      <c r="V11" s="43">
        <v>23.49</v>
      </c>
      <c r="W11" s="43">
        <v>0</v>
      </c>
      <c r="X11" s="43">
        <v>23.49</v>
      </c>
      <c r="Y11" s="43">
        <v>14.98</v>
      </c>
      <c r="Z11" s="43">
        <v>9</v>
      </c>
      <c r="AA11" s="43">
        <v>0</v>
      </c>
      <c r="AB11" s="43">
        <v>47.47</v>
      </c>
      <c r="AC11" s="50" t="s">
        <v>15</v>
      </c>
      <c r="AD11" s="49" t="s">
        <v>77</v>
      </c>
      <c r="AE11" s="49" t="s">
        <v>76</v>
      </c>
      <c r="AF11" s="38" t="s">
        <v>15</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52560.4</v>
      </c>
      <c r="BN11" s="37">
        <v>25228.991999999998</v>
      </c>
      <c r="BO11" s="37">
        <v>27331.408000000003</v>
      </c>
      <c r="BP11" s="37">
        <v>0</v>
      </c>
      <c r="BQ11" s="37">
        <v>0</v>
      </c>
      <c r="BR11" s="37">
        <v>0</v>
      </c>
      <c r="BS11" s="37">
        <v>0</v>
      </c>
      <c r="BT11" s="37">
        <v>32417</v>
      </c>
      <c r="BU11" s="37">
        <v>13778.841</v>
      </c>
      <c r="BV11" s="37">
        <v>18638.159</v>
      </c>
      <c r="BW11" s="37">
        <v>0</v>
      </c>
      <c r="BX11" s="37">
        <v>0</v>
      </c>
      <c r="BY11" s="37">
        <v>0</v>
      </c>
    </row>
    <row r="12" spans="1:77" x14ac:dyDescent="0.25">
      <c r="A12" s="23">
        <v>2011</v>
      </c>
      <c r="B12" s="23">
        <v>2005</v>
      </c>
      <c r="C12" s="23" t="s">
        <v>75</v>
      </c>
      <c r="D12" s="23">
        <v>31341</v>
      </c>
      <c r="E12" s="23" t="s">
        <v>11</v>
      </c>
      <c r="F12" s="23" t="s">
        <v>10</v>
      </c>
      <c r="G12" s="22" t="s">
        <v>9</v>
      </c>
      <c r="H12" s="51">
        <v>37882</v>
      </c>
      <c r="I12" s="51">
        <v>40352</v>
      </c>
      <c r="J12" s="22" t="s">
        <v>23</v>
      </c>
      <c r="K12" s="46"/>
      <c r="L12" s="43"/>
      <c r="M12" s="43">
        <v>30</v>
      </c>
      <c r="N12" s="43">
        <v>0</v>
      </c>
      <c r="O12" s="43">
        <v>30</v>
      </c>
      <c r="P12" s="43">
        <v>10</v>
      </c>
      <c r="Q12" s="43">
        <v>11.51</v>
      </c>
      <c r="R12" s="43">
        <v>0</v>
      </c>
      <c r="S12" s="43">
        <v>51.51</v>
      </c>
      <c r="T12" s="43"/>
      <c r="U12" s="43"/>
      <c r="V12" s="43">
        <v>31.57</v>
      </c>
      <c r="W12" s="43">
        <v>0</v>
      </c>
      <c r="X12" s="43">
        <v>31.57</v>
      </c>
      <c r="Y12" s="43">
        <v>16.57</v>
      </c>
      <c r="Z12" s="43">
        <v>15.25</v>
      </c>
      <c r="AA12" s="43">
        <v>0</v>
      </c>
      <c r="AB12" s="43">
        <v>63.39</v>
      </c>
      <c r="AC12" s="50" t="s">
        <v>15</v>
      </c>
      <c r="AD12" s="49" t="s">
        <v>74</v>
      </c>
      <c r="AE12" s="49" t="s">
        <v>16</v>
      </c>
      <c r="AF12" s="38" t="s">
        <v>15</v>
      </c>
      <c r="AG12" s="13">
        <v>0</v>
      </c>
      <c r="AH12" s="13">
        <v>0</v>
      </c>
      <c r="AI12" s="13">
        <v>0</v>
      </c>
      <c r="AJ12" s="13">
        <v>32830</v>
      </c>
      <c r="AK12" s="13">
        <v>32830</v>
      </c>
      <c r="AL12" s="13">
        <v>0</v>
      </c>
      <c r="AM12" s="13">
        <v>0</v>
      </c>
      <c r="AN12" s="13">
        <v>0</v>
      </c>
      <c r="AO12" s="37">
        <v>268.3</v>
      </c>
      <c r="AP12" s="37">
        <v>1812</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52">
        <v>0</v>
      </c>
    </row>
    <row r="13" spans="1:77" x14ac:dyDescent="0.25">
      <c r="A13" s="23">
        <v>2011</v>
      </c>
      <c r="B13" s="23" t="s">
        <v>73</v>
      </c>
      <c r="C13" s="23" t="s">
        <v>72</v>
      </c>
      <c r="D13" s="23">
        <v>35304</v>
      </c>
      <c r="E13" s="23" t="s">
        <v>11</v>
      </c>
      <c r="F13" s="23" t="s">
        <v>52</v>
      </c>
      <c r="G13" s="22" t="s">
        <v>9</v>
      </c>
      <c r="H13" s="51">
        <v>39356</v>
      </c>
      <c r="I13" s="51">
        <v>39567</v>
      </c>
      <c r="J13" s="22" t="s">
        <v>23</v>
      </c>
      <c r="K13" s="46"/>
      <c r="L13" s="43"/>
      <c r="M13" s="43">
        <v>5</v>
      </c>
      <c r="N13" s="43">
        <v>0</v>
      </c>
      <c r="O13" s="43">
        <v>5</v>
      </c>
      <c r="P13" s="43">
        <v>0</v>
      </c>
      <c r="Q13" s="43">
        <v>0</v>
      </c>
      <c r="R13" s="43">
        <v>0</v>
      </c>
      <c r="S13" s="43">
        <v>5</v>
      </c>
      <c r="T13" s="43"/>
      <c r="U13" s="43"/>
      <c r="V13" s="43">
        <v>5</v>
      </c>
      <c r="W13" s="43">
        <v>0</v>
      </c>
      <c r="X13" s="43">
        <v>5</v>
      </c>
      <c r="Y13" s="43">
        <v>0</v>
      </c>
      <c r="Z13" s="43">
        <v>0</v>
      </c>
      <c r="AA13" s="43">
        <v>0</v>
      </c>
      <c r="AB13" s="43">
        <v>5</v>
      </c>
      <c r="AC13" s="50" t="s">
        <v>6</v>
      </c>
      <c r="AD13" s="49"/>
      <c r="AE13" s="49"/>
      <c r="AF13" s="38" t="s">
        <v>6</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3">
        <v>2011</v>
      </c>
      <c r="B14" s="23" t="s">
        <v>71</v>
      </c>
      <c r="C14" s="23" t="s">
        <v>70</v>
      </c>
      <c r="D14" s="23">
        <v>35304</v>
      </c>
      <c r="E14" s="23" t="s">
        <v>11</v>
      </c>
      <c r="F14" s="23" t="s">
        <v>52</v>
      </c>
      <c r="G14" s="22" t="s">
        <v>9</v>
      </c>
      <c r="H14" s="51">
        <v>40087</v>
      </c>
      <c r="I14" s="51">
        <v>40252</v>
      </c>
      <c r="J14" s="22" t="s">
        <v>23</v>
      </c>
      <c r="K14" s="46"/>
      <c r="L14" s="43"/>
      <c r="M14" s="43">
        <v>15</v>
      </c>
      <c r="N14" s="43">
        <v>0</v>
      </c>
      <c r="O14" s="43">
        <v>15</v>
      </c>
      <c r="P14" s="43">
        <v>0</v>
      </c>
      <c r="Q14" s="43">
        <v>0</v>
      </c>
      <c r="R14" s="43">
        <v>0</v>
      </c>
      <c r="S14" s="43">
        <v>15</v>
      </c>
      <c r="T14" s="43"/>
      <c r="U14" s="43"/>
      <c r="V14" s="43">
        <v>15</v>
      </c>
      <c r="W14" s="43">
        <v>0</v>
      </c>
      <c r="X14" s="43">
        <v>15</v>
      </c>
      <c r="Y14" s="43">
        <v>0</v>
      </c>
      <c r="Z14" s="43">
        <v>0</v>
      </c>
      <c r="AA14" s="43">
        <v>0</v>
      </c>
      <c r="AB14" s="43">
        <v>15</v>
      </c>
      <c r="AC14" s="50" t="s">
        <v>6</v>
      </c>
      <c r="AD14" s="49"/>
      <c r="AE14" s="49"/>
      <c r="AF14" s="38" t="s">
        <v>6</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x14ac:dyDescent="0.25">
      <c r="A15" s="23">
        <v>2011</v>
      </c>
      <c r="B15" s="23">
        <v>2086</v>
      </c>
      <c r="C15" s="23" t="s">
        <v>69</v>
      </c>
      <c r="D15" s="23" t="s">
        <v>68</v>
      </c>
      <c r="E15" s="23" t="s">
        <v>11</v>
      </c>
      <c r="F15" s="23" t="s">
        <v>10</v>
      </c>
      <c r="G15" s="22" t="s">
        <v>9</v>
      </c>
      <c r="H15" s="51">
        <v>38173</v>
      </c>
      <c r="I15" s="51">
        <v>40597</v>
      </c>
      <c r="J15" s="22" t="s">
        <v>23</v>
      </c>
      <c r="K15" s="46"/>
      <c r="L15" s="43"/>
      <c r="M15" s="43">
        <v>10</v>
      </c>
      <c r="N15" s="43">
        <v>0</v>
      </c>
      <c r="O15" s="43">
        <v>10</v>
      </c>
      <c r="P15" s="43">
        <v>0</v>
      </c>
      <c r="Q15" s="43">
        <v>1.9</v>
      </c>
      <c r="R15" s="43">
        <v>1</v>
      </c>
      <c r="S15" s="43">
        <v>12.9</v>
      </c>
      <c r="T15" s="43"/>
      <c r="U15" s="43"/>
      <c r="V15" s="43">
        <v>10.342000000000001</v>
      </c>
      <c r="W15" s="43">
        <v>0</v>
      </c>
      <c r="X15" s="43">
        <v>10.342000000000001</v>
      </c>
      <c r="Y15" s="43">
        <v>0</v>
      </c>
      <c r="Z15" s="43">
        <v>1</v>
      </c>
      <c r="AA15" s="43">
        <v>1.2529999999999999</v>
      </c>
      <c r="AB15" s="43">
        <v>12.595000000000001</v>
      </c>
      <c r="AC15" s="50" t="s">
        <v>6</v>
      </c>
      <c r="AD15" s="49"/>
      <c r="AE15" s="49"/>
      <c r="AF15" s="38" t="s">
        <v>15</v>
      </c>
      <c r="AG15" s="13">
        <v>0</v>
      </c>
      <c r="AH15" s="13">
        <v>0</v>
      </c>
      <c r="AI15" s="13">
        <v>0</v>
      </c>
      <c r="AJ15" s="13">
        <v>0</v>
      </c>
      <c r="AK15" s="13">
        <v>0</v>
      </c>
      <c r="AL15" s="13">
        <v>0</v>
      </c>
      <c r="AM15" s="13">
        <v>0</v>
      </c>
      <c r="AN15" s="13">
        <v>0</v>
      </c>
      <c r="AO15" s="37">
        <v>0</v>
      </c>
      <c r="AP15" s="37">
        <v>0</v>
      </c>
      <c r="AQ15" s="37">
        <v>0</v>
      </c>
      <c r="AR15" s="37">
        <v>0</v>
      </c>
      <c r="AS15" s="37">
        <v>29</v>
      </c>
      <c r="AT15" s="37">
        <v>0</v>
      </c>
      <c r="AU15" s="37">
        <v>29</v>
      </c>
      <c r="AV15" s="37">
        <v>29</v>
      </c>
      <c r="AW15" s="37">
        <v>0</v>
      </c>
      <c r="AX15" s="37">
        <v>0</v>
      </c>
      <c r="AY15" s="37">
        <v>0</v>
      </c>
      <c r="AZ15" s="37">
        <v>0</v>
      </c>
      <c r="BA15" s="37">
        <v>1309</v>
      </c>
      <c r="BB15" s="37">
        <v>1309</v>
      </c>
      <c r="BC15" s="37">
        <v>0</v>
      </c>
      <c r="BD15" s="37">
        <v>0</v>
      </c>
      <c r="BE15" s="37">
        <v>0</v>
      </c>
      <c r="BF15" s="37">
        <v>0</v>
      </c>
      <c r="BG15" s="37">
        <v>2210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x14ac:dyDescent="0.25">
      <c r="A16" s="23">
        <v>2012</v>
      </c>
      <c r="B16" s="23">
        <v>1946</v>
      </c>
      <c r="C16" s="23" t="s">
        <v>67</v>
      </c>
      <c r="D16" s="23" t="s">
        <v>66</v>
      </c>
      <c r="E16" s="23" t="s">
        <v>11</v>
      </c>
      <c r="F16" s="23" t="s">
        <v>52</v>
      </c>
      <c r="G16" s="22" t="s">
        <v>9</v>
      </c>
      <c r="H16" s="48">
        <v>37588</v>
      </c>
      <c r="I16" s="47">
        <v>39903</v>
      </c>
      <c r="J16" s="22" t="s">
        <v>23</v>
      </c>
      <c r="K16" s="46"/>
      <c r="L16" s="44"/>
      <c r="M16" s="44">
        <v>15</v>
      </c>
      <c r="N16" s="45">
        <v>0</v>
      </c>
      <c r="O16" s="43">
        <v>15</v>
      </c>
      <c r="P16" s="45">
        <v>0</v>
      </c>
      <c r="Q16" s="44">
        <v>0</v>
      </c>
      <c r="R16" s="44">
        <v>0</v>
      </c>
      <c r="S16" s="43">
        <v>15</v>
      </c>
      <c r="T16" s="43"/>
      <c r="U16" s="43"/>
      <c r="V16" s="43">
        <v>17.042978000000002</v>
      </c>
      <c r="W16" s="42">
        <v>0</v>
      </c>
      <c r="X16" s="43">
        <v>17.042978000000002</v>
      </c>
      <c r="Y16" s="42">
        <v>0</v>
      </c>
      <c r="Z16" s="42">
        <v>0</v>
      </c>
      <c r="AA16" s="42">
        <v>0</v>
      </c>
      <c r="AB16" s="41">
        <v>17.042978000000002</v>
      </c>
      <c r="AC16" s="40" t="s">
        <v>6</v>
      </c>
      <c r="AD16" s="39"/>
      <c r="AE16" s="39"/>
      <c r="AF16" s="38" t="s">
        <v>6</v>
      </c>
      <c r="AG16" s="13">
        <v>0</v>
      </c>
      <c r="AH16" s="13">
        <v>0</v>
      </c>
      <c r="AI16" s="13">
        <v>0</v>
      </c>
      <c r="AJ16" s="13">
        <v>0</v>
      </c>
      <c r="AK16" s="13">
        <v>0</v>
      </c>
      <c r="AL16" s="13">
        <v>0</v>
      </c>
      <c r="AM16" s="13">
        <v>0</v>
      </c>
      <c r="AN16" s="13">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x14ac:dyDescent="0.25">
      <c r="A17" s="23">
        <v>2013</v>
      </c>
      <c r="B17" s="35" t="s">
        <v>65</v>
      </c>
      <c r="C17" s="23" t="s">
        <v>64</v>
      </c>
      <c r="D17" s="23" t="s">
        <v>63</v>
      </c>
      <c r="E17" s="23" t="s">
        <v>11</v>
      </c>
      <c r="F17" s="23" t="s">
        <v>62</v>
      </c>
      <c r="G17" s="34" t="s">
        <v>9</v>
      </c>
      <c r="H17" s="36">
        <v>38946</v>
      </c>
      <c r="I17" s="36">
        <v>41173</v>
      </c>
      <c r="J17" s="31" t="s">
        <v>23</v>
      </c>
      <c r="K17" s="30"/>
      <c r="L17" s="18"/>
      <c r="M17" s="18">
        <v>7.6840000000000002</v>
      </c>
      <c r="N17" s="18">
        <v>0</v>
      </c>
      <c r="O17" s="18">
        <v>7.6840000000000002</v>
      </c>
      <c r="P17" s="18">
        <v>0</v>
      </c>
      <c r="Q17" s="18">
        <v>0.495</v>
      </c>
      <c r="R17" s="18">
        <v>0</v>
      </c>
      <c r="S17" s="18">
        <v>8.1790000000000003</v>
      </c>
      <c r="T17" s="18"/>
      <c r="U17" s="17"/>
      <c r="V17" s="17">
        <v>7.8280000000000003</v>
      </c>
      <c r="W17" s="17">
        <v>0</v>
      </c>
      <c r="X17" s="17">
        <v>7.8280000000000003</v>
      </c>
      <c r="Y17" s="17">
        <v>0</v>
      </c>
      <c r="Z17" s="17">
        <v>0</v>
      </c>
      <c r="AA17" s="17">
        <v>0</v>
      </c>
      <c r="AB17" s="17">
        <v>7.8280000000000003</v>
      </c>
      <c r="AC17" s="16" t="s">
        <v>6</v>
      </c>
      <c r="AD17" s="15"/>
      <c r="AE17" s="15"/>
      <c r="AF17" s="14" t="s">
        <v>15</v>
      </c>
      <c r="AG17" s="12">
        <v>0</v>
      </c>
      <c r="AH17" s="12">
        <v>0</v>
      </c>
      <c r="AI17" s="12">
        <v>0</v>
      </c>
      <c r="AJ17" s="12">
        <v>0</v>
      </c>
      <c r="AK17" s="12">
        <v>0</v>
      </c>
      <c r="AL17" s="12">
        <v>0</v>
      </c>
      <c r="AM17" s="12">
        <v>0</v>
      </c>
      <c r="AN17" s="12">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11695</v>
      </c>
      <c r="BJ17" s="11">
        <v>7792.3784999999998</v>
      </c>
      <c r="BK17" s="11">
        <v>3902.6215000000002</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2013</v>
      </c>
      <c r="B18" s="35" t="s">
        <v>61</v>
      </c>
      <c r="C18" s="23" t="s">
        <v>60</v>
      </c>
      <c r="D18" s="23" t="s">
        <v>59</v>
      </c>
      <c r="E18" s="23" t="s">
        <v>11</v>
      </c>
      <c r="F18" s="23" t="s">
        <v>58</v>
      </c>
      <c r="G18" s="34" t="s">
        <v>9</v>
      </c>
      <c r="H18" s="33">
        <v>39262</v>
      </c>
      <c r="I18" s="32">
        <v>41340</v>
      </c>
      <c r="J18" s="31" t="s">
        <v>23</v>
      </c>
      <c r="K18" s="30"/>
      <c r="L18" s="18"/>
      <c r="M18" s="18">
        <v>13</v>
      </c>
      <c r="N18" s="18">
        <v>0</v>
      </c>
      <c r="O18" s="18">
        <v>13</v>
      </c>
      <c r="P18" s="18">
        <v>0</v>
      </c>
      <c r="Q18" s="18">
        <v>2</v>
      </c>
      <c r="R18" s="18">
        <v>0</v>
      </c>
      <c r="S18" s="18">
        <v>15</v>
      </c>
      <c r="T18" s="18"/>
      <c r="U18" s="17"/>
      <c r="V18" s="17">
        <v>12.99</v>
      </c>
      <c r="W18" s="17">
        <v>0</v>
      </c>
      <c r="X18" s="17">
        <v>12.99</v>
      </c>
      <c r="Y18" s="17">
        <v>0</v>
      </c>
      <c r="Z18" s="17">
        <v>2.57</v>
      </c>
      <c r="AA18" s="17">
        <v>0</v>
      </c>
      <c r="AB18" s="17">
        <v>15.56</v>
      </c>
      <c r="AC18" s="16" t="s">
        <v>6</v>
      </c>
      <c r="AD18" s="15"/>
      <c r="AE18" s="15"/>
      <c r="AF18" s="14" t="s">
        <v>6</v>
      </c>
      <c r="AG18" s="12">
        <v>0</v>
      </c>
      <c r="AH18" s="12">
        <v>0</v>
      </c>
      <c r="AI18" s="12">
        <v>0</v>
      </c>
      <c r="AJ18" s="12">
        <v>0</v>
      </c>
      <c r="AK18" s="12">
        <v>0</v>
      </c>
      <c r="AL18" s="12">
        <v>0</v>
      </c>
      <c r="AM18" s="12">
        <v>0</v>
      </c>
      <c r="AN18" s="12">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2014</v>
      </c>
      <c r="B19" s="23">
        <v>2085</v>
      </c>
      <c r="C19" s="23" t="s">
        <v>57</v>
      </c>
      <c r="D19" s="23">
        <v>30271</v>
      </c>
      <c r="E19" s="23" t="s">
        <v>11</v>
      </c>
      <c r="F19" s="23" t="s">
        <v>10</v>
      </c>
      <c r="G19" s="22" t="s">
        <v>9</v>
      </c>
      <c r="H19" s="29">
        <v>38166</v>
      </c>
      <c r="I19" s="28">
        <v>41442</v>
      </c>
      <c r="J19" s="20" t="s">
        <v>23</v>
      </c>
      <c r="K19" s="19"/>
      <c r="L19" s="27"/>
      <c r="M19" s="27">
        <v>17.7</v>
      </c>
      <c r="N19" s="18">
        <v>0</v>
      </c>
      <c r="O19" s="18">
        <v>17.7</v>
      </c>
      <c r="P19" s="26">
        <v>13.3</v>
      </c>
      <c r="Q19" s="26">
        <v>8.1999999999999993</v>
      </c>
      <c r="R19" s="25">
        <v>0</v>
      </c>
      <c r="S19" s="24">
        <v>39.200000000000003</v>
      </c>
      <c r="T19" s="18"/>
      <c r="U19" s="17"/>
      <c r="V19" s="17">
        <v>18.79</v>
      </c>
      <c r="W19" s="17">
        <v>0</v>
      </c>
      <c r="X19" s="17">
        <v>18.79</v>
      </c>
      <c r="Y19" s="17">
        <v>16.32</v>
      </c>
      <c r="Z19" s="17">
        <v>14.35</v>
      </c>
      <c r="AA19" s="17">
        <v>0</v>
      </c>
      <c r="AB19" s="17">
        <v>49.46</v>
      </c>
      <c r="AC19" s="16" t="s">
        <v>15</v>
      </c>
      <c r="AD19" s="15" t="s">
        <v>56</v>
      </c>
      <c r="AE19" s="15" t="s">
        <v>16</v>
      </c>
      <c r="AF19" s="14" t="s">
        <v>15</v>
      </c>
      <c r="AG19" s="13">
        <v>0</v>
      </c>
      <c r="AH19" s="13">
        <v>0</v>
      </c>
      <c r="AI19" s="12">
        <v>0</v>
      </c>
      <c r="AJ19" s="12">
        <v>0</v>
      </c>
      <c r="AK19" s="12">
        <v>0</v>
      </c>
      <c r="AL19" s="12">
        <v>0</v>
      </c>
      <c r="AM19" s="12">
        <v>0</v>
      </c>
      <c r="AN19" s="11">
        <v>0</v>
      </c>
      <c r="AO19" s="11">
        <v>0</v>
      </c>
      <c r="AP19" s="11">
        <v>0</v>
      </c>
      <c r="AQ19" s="11">
        <v>616932</v>
      </c>
      <c r="AR19" s="11">
        <v>0</v>
      </c>
      <c r="AS19" s="11">
        <v>287.3</v>
      </c>
      <c r="AT19" s="11">
        <v>0</v>
      </c>
      <c r="AU19" s="11">
        <v>287.3</v>
      </c>
      <c r="AV19" s="11">
        <v>287.3</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2014</v>
      </c>
      <c r="B20" s="23" t="s">
        <v>55</v>
      </c>
      <c r="C20" s="23" t="s">
        <v>54</v>
      </c>
      <c r="D20" s="23" t="s">
        <v>53</v>
      </c>
      <c r="E20" s="23" t="s">
        <v>11</v>
      </c>
      <c r="F20" s="23" t="s">
        <v>52</v>
      </c>
      <c r="G20" s="22" t="s">
        <v>9</v>
      </c>
      <c r="H20" s="29">
        <v>39071</v>
      </c>
      <c r="I20" s="28">
        <v>40702</v>
      </c>
      <c r="J20" s="20" t="s">
        <v>23</v>
      </c>
      <c r="K20" s="19"/>
      <c r="L20" s="27"/>
      <c r="M20" s="27">
        <v>21.560000000000002</v>
      </c>
      <c r="N20" s="18">
        <v>0</v>
      </c>
      <c r="O20" s="18">
        <v>21.560000000000002</v>
      </c>
      <c r="P20" s="26">
        <v>0</v>
      </c>
      <c r="Q20" s="26">
        <v>3.17</v>
      </c>
      <c r="R20" s="25">
        <v>0</v>
      </c>
      <c r="S20" s="24">
        <v>24.730000000000004</v>
      </c>
      <c r="T20" s="18"/>
      <c r="U20" s="17"/>
      <c r="V20" s="17">
        <v>21.54</v>
      </c>
      <c r="W20" s="17">
        <v>0</v>
      </c>
      <c r="X20" s="17">
        <v>21.54</v>
      </c>
      <c r="Y20" s="17">
        <v>0</v>
      </c>
      <c r="Z20" s="17">
        <v>3.22</v>
      </c>
      <c r="AA20" s="17">
        <v>0</v>
      </c>
      <c r="AB20" s="17">
        <v>24.759999999999998</v>
      </c>
      <c r="AC20" s="16" t="s">
        <v>6</v>
      </c>
      <c r="AD20" s="15"/>
      <c r="AE20" s="15"/>
      <c r="AF20" s="14" t="s">
        <v>15</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60000</v>
      </c>
      <c r="BN20" s="11">
        <v>30000</v>
      </c>
      <c r="BO20" s="11">
        <v>30000</v>
      </c>
      <c r="BP20" s="11">
        <v>550000</v>
      </c>
      <c r="BQ20" s="11">
        <v>258499.99999999997</v>
      </c>
      <c r="BR20" s="11">
        <v>291500</v>
      </c>
      <c r="BS20" s="11">
        <v>0</v>
      </c>
      <c r="BT20" s="11">
        <v>8070</v>
      </c>
      <c r="BU20" s="11">
        <v>3889.74</v>
      </c>
      <c r="BV20" s="11">
        <v>4180.26</v>
      </c>
      <c r="BW20" s="11">
        <v>0</v>
      </c>
      <c r="BX20" s="11">
        <v>0</v>
      </c>
      <c r="BY20" s="11">
        <v>0</v>
      </c>
    </row>
    <row r="21" spans="1:77" x14ac:dyDescent="0.25">
      <c r="A21" s="23">
        <v>2014</v>
      </c>
      <c r="B21" s="23" t="s">
        <v>51</v>
      </c>
      <c r="C21" s="23" t="s">
        <v>50</v>
      </c>
      <c r="D21" s="23" t="s">
        <v>49</v>
      </c>
      <c r="E21" s="23" t="s">
        <v>11</v>
      </c>
      <c r="F21" s="23" t="s">
        <v>10</v>
      </c>
      <c r="G21" s="22" t="s">
        <v>9</v>
      </c>
      <c r="H21" s="29">
        <v>38589</v>
      </c>
      <c r="I21" s="28">
        <v>41775</v>
      </c>
      <c r="J21" s="20" t="s">
        <v>23</v>
      </c>
      <c r="K21" s="19"/>
      <c r="L21" s="27"/>
      <c r="M21" s="27">
        <v>16.600000000000001</v>
      </c>
      <c r="N21" s="18">
        <v>0</v>
      </c>
      <c r="O21" s="18">
        <v>16.600000000000001</v>
      </c>
      <c r="P21" s="26">
        <v>11.55</v>
      </c>
      <c r="Q21" s="26">
        <v>3.91</v>
      </c>
      <c r="R21" s="25">
        <v>0.09</v>
      </c>
      <c r="S21" s="24">
        <v>32.150000000000006</v>
      </c>
      <c r="T21" s="18"/>
      <c r="U21" s="17"/>
      <c r="V21" s="17">
        <v>16.46</v>
      </c>
      <c r="W21" s="17">
        <v>0</v>
      </c>
      <c r="X21" s="17">
        <v>16.46</v>
      </c>
      <c r="Y21" s="17">
        <v>11.39</v>
      </c>
      <c r="Z21" s="17">
        <v>5.64</v>
      </c>
      <c r="AA21" s="17">
        <v>0.17</v>
      </c>
      <c r="AB21" s="17">
        <v>33.660000000000004</v>
      </c>
      <c r="AC21" s="16" t="s">
        <v>15</v>
      </c>
      <c r="AD21" s="15" t="s">
        <v>48</v>
      </c>
      <c r="AE21" s="15" t="s">
        <v>47</v>
      </c>
      <c r="AF21" s="14" t="s">
        <v>15</v>
      </c>
      <c r="AG21" s="13">
        <v>0</v>
      </c>
      <c r="AH21" s="13">
        <v>0</v>
      </c>
      <c r="AI21" s="12">
        <v>0</v>
      </c>
      <c r="AJ21" s="12">
        <v>0</v>
      </c>
      <c r="AK21" s="12">
        <v>0</v>
      </c>
      <c r="AL21" s="12">
        <v>0</v>
      </c>
      <c r="AM21" s="12">
        <v>0</v>
      </c>
      <c r="AN21" s="11">
        <v>0</v>
      </c>
      <c r="AO21" s="11">
        <v>0</v>
      </c>
      <c r="AP21" s="11">
        <v>0</v>
      </c>
      <c r="AQ21" s="11">
        <v>0</v>
      </c>
      <c r="AR21" s="11">
        <v>0</v>
      </c>
      <c r="AS21" s="11">
        <v>9.6999999999999993</v>
      </c>
      <c r="AT21" s="11">
        <v>0</v>
      </c>
      <c r="AU21" s="11">
        <v>0</v>
      </c>
      <c r="AV21" s="11">
        <v>0</v>
      </c>
      <c r="AW21" s="11">
        <v>9.6999999999999993</v>
      </c>
      <c r="AX21" s="11">
        <v>0</v>
      </c>
      <c r="AY21" s="11">
        <v>0</v>
      </c>
      <c r="AZ21" s="11">
        <v>0</v>
      </c>
      <c r="BA21" s="11">
        <v>18173</v>
      </c>
      <c r="BB21" s="11">
        <v>0</v>
      </c>
      <c r="BC21" s="11">
        <v>18173</v>
      </c>
      <c r="BD21" s="11">
        <v>17565</v>
      </c>
      <c r="BE21" s="11">
        <v>0</v>
      </c>
      <c r="BF21" s="11">
        <v>756</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2015</v>
      </c>
      <c r="B22" s="23" t="s">
        <v>46</v>
      </c>
      <c r="C22" s="23" t="s">
        <v>45</v>
      </c>
      <c r="D22" s="23" t="s">
        <v>44</v>
      </c>
      <c r="E22" s="23" t="s">
        <v>11</v>
      </c>
      <c r="F22" s="23" t="s">
        <v>10</v>
      </c>
      <c r="G22" s="22" t="s">
        <v>9</v>
      </c>
      <c r="H22" s="29">
        <v>38989</v>
      </c>
      <c r="I22" s="28">
        <v>41863</v>
      </c>
      <c r="J22" s="20" t="s">
        <v>23</v>
      </c>
      <c r="K22" s="19"/>
      <c r="L22" s="27"/>
      <c r="M22" s="27">
        <v>10</v>
      </c>
      <c r="N22" s="18">
        <v>0</v>
      </c>
      <c r="O22" s="18">
        <v>10</v>
      </c>
      <c r="P22" s="26">
        <v>6.5</v>
      </c>
      <c r="Q22" s="26">
        <v>1.1000000000000001</v>
      </c>
      <c r="R22" s="25">
        <v>0</v>
      </c>
      <c r="S22" s="24">
        <v>17.600000000000001</v>
      </c>
      <c r="T22" s="18"/>
      <c r="U22" s="17"/>
      <c r="V22" s="17">
        <v>10.18</v>
      </c>
      <c r="W22" s="17">
        <v>0</v>
      </c>
      <c r="X22" s="17">
        <v>10.18</v>
      </c>
      <c r="Y22" s="17">
        <v>6.12</v>
      </c>
      <c r="Z22" s="17">
        <v>1.75</v>
      </c>
      <c r="AA22" s="17">
        <v>0.48</v>
      </c>
      <c r="AB22" s="17">
        <v>18.53</v>
      </c>
      <c r="AC22" s="16" t="s">
        <v>15</v>
      </c>
      <c r="AD22" s="15" t="s">
        <v>43</v>
      </c>
      <c r="AE22" s="15" t="s">
        <v>42</v>
      </c>
      <c r="AF22" s="14" t="s">
        <v>15</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9519</v>
      </c>
      <c r="BJ22" s="11">
        <v>4854.6900000000005</v>
      </c>
      <c r="BK22" s="11">
        <v>4664.3099999999995</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2016</v>
      </c>
      <c r="B23" s="23" t="s">
        <v>41</v>
      </c>
      <c r="C23" s="23" t="s">
        <v>40</v>
      </c>
      <c r="D23" s="23" t="s">
        <v>39</v>
      </c>
      <c r="E23" s="23" t="s">
        <v>11</v>
      </c>
      <c r="F23" s="23" t="s">
        <v>38</v>
      </c>
      <c r="G23" s="22" t="s">
        <v>9</v>
      </c>
      <c r="H23" s="29">
        <v>37571</v>
      </c>
      <c r="I23" s="28">
        <v>42298</v>
      </c>
      <c r="J23" s="20" t="s">
        <v>23</v>
      </c>
      <c r="K23" s="19"/>
      <c r="L23" s="27"/>
      <c r="M23" s="27">
        <v>20</v>
      </c>
      <c r="N23" s="18">
        <v>0</v>
      </c>
      <c r="O23" s="18">
        <v>20</v>
      </c>
      <c r="P23" s="26">
        <v>3.74</v>
      </c>
      <c r="Q23" s="26">
        <v>4.26</v>
      </c>
      <c r="R23" s="25">
        <v>0</v>
      </c>
      <c r="S23" s="24">
        <v>28</v>
      </c>
      <c r="T23" s="18"/>
      <c r="U23" s="17"/>
      <c r="V23" s="17">
        <v>22.138999999999999</v>
      </c>
      <c r="W23" s="17">
        <v>0</v>
      </c>
      <c r="X23" s="17">
        <v>22.138999999999999</v>
      </c>
      <c r="Y23" s="17">
        <v>5.25</v>
      </c>
      <c r="Z23" s="17">
        <v>7.13</v>
      </c>
      <c r="AA23" s="17">
        <v>0</v>
      </c>
      <c r="AB23" s="17">
        <v>34.518999999999998</v>
      </c>
      <c r="AC23" s="16" t="s">
        <v>15</v>
      </c>
      <c r="AD23" s="15" t="s">
        <v>37</v>
      </c>
      <c r="AE23" s="15" t="s">
        <v>36</v>
      </c>
      <c r="AF23" s="14" t="s">
        <v>15</v>
      </c>
      <c r="AG23" s="13">
        <v>0</v>
      </c>
      <c r="AH23" s="13">
        <v>0</v>
      </c>
      <c r="AI23" s="12">
        <v>0</v>
      </c>
      <c r="AJ23" s="12">
        <v>0</v>
      </c>
      <c r="AK23" s="12">
        <v>0</v>
      </c>
      <c r="AL23" s="12">
        <v>0</v>
      </c>
      <c r="AM23" s="12">
        <v>0</v>
      </c>
      <c r="AN23" s="11">
        <v>0</v>
      </c>
      <c r="AO23" s="11">
        <v>0</v>
      </c>
      <c r="AP23" s="11">
        <v>0</v>
      </c>
      <c r="AQ23" s="11">
        <v>0</v>
      </c>
      <c r="AR23" s="11">
        <v>0</v>
      </c>
      <c r="AS23" s="11">
        <v>15</v>
      </c>
      <c r="AT23" s="11">
        <v>0</v>
      </c>
      <c r="AU23" s="11">
        <v>15</v>
      </c>
      <c r="AV23" s="11">
        <v>15</v>
      </c>
      <c r="AW23" s="11">
        <v>0</v>
      </c>
      <c r="AX23" s="11">
        <v>0</v>
      </c>
      <c r="AY23" s="11">
        <v>0</v>
      </c>
      <c r="AZ23" s="11">
        <v>0</v>
      </c>
      <c r="BA23" s="11">
        <v>0</v>
      </c>
      <c r="BB23" s="11">
        <v>0</v>
      </c>
      <c r="BC23" s="11">
        <v>0</v>
      </c>
      <c r="BD23" s="11">
        <v>0</v>
      </c>
      <c r="BE23" s="11">
        <v>0</v>
      </c>
      <c r="BF23" s="11">
        <v>0</v>
      </c>
      <c r="BG23" s="11">
        <v>1050</v>
      </c>
      <c r="BH23" s="11">
        <v>0</v>
      </c>
      <c r="BI23" s="11">
        <v>719</v>
      </c>
      <c r="BJ23" s="11">
        <v>611.15</v>
      </c>
      <c r="BK23" s="11">
        <v>107.85</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t="s">
        <v>35</v>
      </c>
      <c r="C24" s="23" t="s">
        <v>34</v>
      </c>
      <c r="D24" s="23" t="s">
        <v>33</v>
      </c>
      <c r="E24" s="23" t="s">
        <v>11</v>
      </c>
      <c r="F24" s="23" t="s">
        <v>32</v>
      </c>
      <c r="G24" s="22" t="s">
        <v>9</v>
      </c>
      <c r="H24" s="29">
        <v>40127</v>
      </c>
      <c r="I24" s="28">
        <v>42185</v>
      </c>
      <c r="J24" s="20" t="s">
        <v>23</v>
      </c>
      <c r="K24" s="19"/>
      <c r="L24" s="27"/>
      <c r="M24" s="27">
        <v>20</v>
      </c>
      <c r="N24" s="18">
        <v>0</v>
      </c>
      <c r="O24" s="18">
        <v>20</v>
      </c>
      <c r="P24" s="26">
        <v>0</v>
      </c>
      <c r="Q24" s="26">
        <v>0.8</v>
      </c>
      <c r="R24" s="25">
        <v>0</v>
      </c>
      <c r="S24" s="24">
        <v>20.8</v>
      </c>
      <c r="T24" s="18"/>
      <c r="U24" s="17"/>
      <c r="V24" s="17">
        <v>19.997</v>
      </c>
      <c r="W24" s="17">
        <v>0</v>
      </c>
      <c r="X24" s="17">
        <v>19.997</v>
      </c>
      <c r="Y24" s="17">
        <v>0</v>
      </c>
      <c r="Z24" s="17">
        <v>1.57</v>
      </c>
      <c r="AA24" s="17">
        <v>0</v>
      </c>
      <c r="AB24" s="17">
        <v>21.567</v>
      </c>
      <c r="AC24" s="16" t="s">
        <v>6</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2016</v>
      </c>
      <c r="B25" s="23" t="s">
        <v>31</v>
      </c>
      <c r="C25" s="23" t="s">
        <v>30</v>
      </c>
      <c r="D25" s="23" t="s">
        <v>29</v>
      </c>
      <c r="E25" s="23" t="s">
        <v>11</v>
      </c>
      <c r="F25" s="23" t="s">
        <v>28</v>
      </c>
      <c r="G25" s="22" t="s">
        <v>9</v>
      </c>
      <c r="H25" s="29">
        <v>37588</v>
      </c>
      <c r="I25" s="28">
        <v>42258</v>
      </c>
      <c r="J25" s="20" t="s">
        <v>23</v>
      </c>
      <c r="K25" s="19"/>
      <c r="L25" s="27"/>
      <c r="M25" s="27">
        <v>17</v>
      </c>
      <c r="N25" s="18">
        <v>0</v>
      </c>
      <c r="O25" s="18">
        <v>17</v>
      </c>
      <c r="P25" s="26">
        <v>0</v>
      </c>
      <c r="Q25" s="26">
        <v>3.73</v>
      </c>
      <c r="R25" s="25">
        <v>0</v>
      </c>
      <c r="S25" s="24">
        <v>20.73</v>
      </c>
      <c r="T25" s="18"/>
      <c r="U25" s="17"/>
      <c r="V25" s="17">
        <v>18.427</v>
      </c>
      <c r="W25" s="17">
        <v>0</v>
      </c>
      <c r="X25" s="17">
        <v>18.427</v>
      </c>
      <c r="Y25" s="17">
        <v>0</v>
      </c>
      <c r="Z25" s="17">
        <v>4.3899999999999997</v>
      </c>
      <c r="AA25" s="17">
        <v>0</v>
      </c>
      <c r="AB25" s="17">
        <v>22.817</v>
      </c>
      <c r="AC25" s="16" t="s">
        <v>6</v>
      </c>
      <c r="AD25" s="15"/>
      <c r="AE25" s="15"/>
      <c r="AF25" s="14" t="s">
        <v>15</v>
      </c>
      <c r="AG25" s="13">
        <v>0</v>
      </c>
      <c r="AH25" s="13">
        <v>0</v>
      </c>
      <c r="AI25" s="12">
        <v>0</v>
      </c>
      <c r="AJ25" s="12">
        <v>0</v>
      </c>
      <c r="AK25" s="12">
        <v>0</v>
      </c>
      <c r="AL25" s="12">
        <v>0</v>
      </c>
      <c r="AM25" s="12">
        <v>0</v>
      </c>
      <c r="AN25" s="11">
        <v>0</v>
      </c>
      <c r="AO25" s="11">
        <v>0</v>
      </c>
      <c r="AP25" s="11">
        <v>0</v>
      </c>
      <c r="AQ25" s="11">
        <v>0</v>
      </c>
      <c r="AR25" s="11">
        <v>0</v>
      </c>
      <c r="AS25" s="11">
        <v>132</v>
      </c>
      <c r="AT25" s="11">
        <v>0</v>
      </c>
      <c r="AU25" s="11">
        <v>132</v>
      </c>
      <c r="AV25" s="11">
        <v>132</v>
      </c>
      <c r="AW25" s="11">
        <v>0</v>
      </c>
      <c r="AX25" s="11">
        <v>0</v>
      </c>
      <c r="AY25" s="11">
        <v>0</v>
      </c>
      <c r="AZ25" s="11">
        <v>0</v>
      </c>
      <c r="BA25" s="11">
        <v>0</v>
      </c>
      <c r="BB25" s="11">
        <v>0</v>
      </c>
      <c r="BC25" s="11">
        <v>0</v>
      </c>
      <c r="BD25" s="11">
        <v>0</v>
      </c>
      <c r="BE25" s="11">
        <v>0</v>
      </c>
      <c r="BF25" s="11">
        <v>0</v>
      </c>
      <c r="BG25" s="11">
        <v>0</v>
      </c>
      <c r="BH25" s="11">
        <v>0</v>
      </c>
      <c r="BI25" s="11">
        <v>60</v>
      </c>
      <c r="BJ25" s="11">
        <v>16</v>
      </c>
      <c r="BK25" s="11">
        <v>44</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2016</v>
      </c>
      <c r="B26" s="23" t="s">
        <v>27</v>
      </c>
      <c r="C26" s="23" t="s">
        <v>26</v>
      </c>
      <c r="D26" s="23" t="s">
        <v>25</v>
      </c>
      <c r="E26" s="23" t="s">
        <v>11</v>
      </c>
      <c r="F26" s="23" t="s">
        <v>24</v>
      </c>
      <c r="G26" s="22" t="s">
        <v>9</v>
      </c>
      <c r="H26" s="29">
        <v>39352</v>
      </c>
      <c r="I26" s="28">
        <v>42480</v>
      </c>
      <c r="J26" s="20" t="s">
        <v>23</v>
      </c>
      <c r="K26" s="19"/>
      <c r="L26" s="27"/>
      <c r="M26" s="27">
        <v>54</v>
      </c>
      <c r="N26" s="18">
        <v>0</v>
      </c>
      <c r="O26" s="18">
        <v>54</v>
      </c>
      <c r="P26" s="26">
        <v>47.9</v>
      </c>
      <c r="Q26" s="26">
        <v>16.7</v>
      </c>
      <c r="R26" s="25">
        <v>0</v>
      </c>
      <c r="S26" s="24">
        <v>118.60000000000001</v>
      </c>
      <c r="T26" s="18"/>
      <c r="U26" s="17"/>
      <c r="V26" s="17">
        <v>53.994999999999997</v>
      </c>
      <c r="W26" s="17">
        <v>0</v>
      </c>
      <c r="X26" s="17">
        <v>53.994999999999997</v>
      </c>
      <c r="Y26" s="17">
        <v>46.4</v>
      </c>
      <c r="Z26" s="17">
        <v>6.7</v>
      </c>
      <c r="AA26" s="17">
        <v>0</v>
      </c>
      <c r="AB26" s="17">
        <v>107.095</v>
      </c>
      <c r="AC26" s="16" t="s">
        <v>15</v>
      </c>
      <c r="AD26" s="15" t="s">
        <v>22</v>
      </c>
      <c r="AE26" s="15" t="s">
        <v>21</v>
      </c>
      <c r="AF26" s="14" t="s">
        <v>15</v>
      </c>
      <c r="AG26" s="13">
        <v>0</v>
      </c>
      <c r="AH26" s="13">
        <v>0</v>
      </c>
      <c r="AI26" s="12">
        <v>0</v>
      </c>
      <c r="AJ26" s="12">
        <v>0</v>
      </c>
      <c r="AK26" s="12">
        <v>0</v>
      </c>
      <c r="AL26" s="12">
        <v>0</v>
      </c>
      <c r="AM26" s="12">
        <v>0</v>
      </c>
      <c r="AN26" s="11">
        <v>0</v>
      </c>
      <c r="AO26" s="11">
        <v>0</v>
      </c>
      <c r="AP26" s="11">
        <v>0</v>
      </c>
      <c r="AQ26" s="11">
        <v>1230000</v>
      </c>
      <c r="AR26" s="11">
        <v>0</v>
      </c>
      <c r="AS26" s="11">
        <v>454.2</v>
      </c>
      <c r="AT26" s="11">
        <v>367.5</v>
      </c>
      <c r="AU26" s="11">
        <v>86.7</v>
      </c>
      <c r="AV26" s="11">
        <v>454.2</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794183.33333333337</v>
      </c>
    </row>
    <row r="27" spans="1:77" x14ac:dyDescent="0.25">
      <c r="A27" s="23">
        <v>2018</v>
      </c>
      <c r="B27" s="23" t="s">
        <v>20</v>
      </c>
      <c r="C27" s="23" t="s">
        <v>19</v>
      </c>
      <c r="D27" s="23" t="s">
        <v>18</v>
      </c>
      <c r="E27" s="23" t="s">
        <v>11</v>
      </c>
      <c r="F27" s="23" t="s">
        <v>10</v>
      </c>
      <c r="G27" s="22" t="s">
        <v>9</v>
      </c>
      <c r="H27" s="21">
        <v>39867</v>
      </c>
      <c r="I27" s="21">
        <v>42500</v>
      </c>
      <c r="J27" s="20" t="s">
        <v>8</v>
      </c>
      <c r="K27" s="19">
        <v>0</v>
      </c>
      <c r="L27" s="18">
        <v>20</v>
      </c>
      <c r="M27" s="18">
        <v>20</v>
      </c>
      <c r="N27" s="18">
        <v>0</v>
      </c>
      <c r="O27" s="18">
        <v>20</v>
      </c>
      <c r="P27" s="18">
        <v>15</v>
      </c>
      <c r="Q27" s="18">
        <v>1.7749999999999999</v>
      </c>
      <c r="R27" s="18">
        <v>0</v>
      </c>
      <c r="S27" s="18">
        <v>36.774999999999999</v>
      </c>
      <c r="T27" s="18">
        <v>0</v>
      </c>
      <c r="U27" s="17">
        <v>19.995999999999999</v>
      </c>
      <c r="V27" s="17">
        <v>19.995999999999999</v>
      </c>
      <c r="W27" s="17">
        <v>0</v>
      </c>
      <c r="X27" s="17">
        <v>19.995999999999999</v>
      </c>
      <c r="Y27" s="17">
        <v>15.183</v>
      </c>
      <c r="Z27" s="17">
        <v>1.774</v>
      </c>
      <c r="AA27" s="17">
        <v>0</v>
      </c>
      <c r="AB27" s="17">
        <v>36.953000000000003</v>
      </c>
      <c r="AC27" s="16" t="s">
        <v>15</v>
      </c>
      <c r="AD27" s="15" t="s">
        <v>17</v>
      </c>
      <c r="AE27" s="15" t="s">
        <v>16</v>
      </c>
      <c r="AF27" s="14" t="s">
        <v>15</v>
      </c>
      <c r="AG27" s="13">
        <v>0</v>
      </c>
      <c r="AH27" s="13">
        <v>0</v>
      </c>
      <c r="AI27" s="12">
        <v>0</v>
      </c>
      <c r="AJ27" s="12">
        <v>0</v>
      </c>
      <c r="AK27" s="12">
        <v>0</v>
      </c>
      <c r="AL27" s="12">
        <v>0</v>
      </c>
      <c r="AM27" s="12">
        <v>0</v>
      </c>
      <c r="AN27" s="11">
        <v>0</v>
      </c>
      <c r="AO27" s="11">
        <v>0</v>
      </c>
      <c r="AP27" s="11">
        <v>0</v>
      </c>
      <c r="AQ27" s="11">
        <v>0</v>
      </c>
      <c r="AR27" s="11">
        <v>0</v>
      </c>
      <c r="AS27" s="11">
        <v>15</v>
      </c>
      <c r="AT27" s="11">
        <v>0</v>
      </c>
      <c r="AU27" s="11">
        <v>0</v>
      </c>
      <c r="AV27" s="11">
        <v>15</v>
      </c>
      <c r="AW27" s="11">
        <v>0</v>
      </c>
      <c r="AX27" s="11">
        <v>0</v>
      </c>
      <c r="AY27" s="11">
        <v>0</v>
      </c>
      <c r="AZ27" s="11">
        <v>0</v>
      </c>
      <c r="BA27" s="11">
        <v>0</v>
      </c>
      <c r="BB27" s="11">
        <v>0</v>
      </c>
      <c r="BC27" s="11">
        <v>0</v>
      </c>
      <c r="BD27" s="11">
        <v>0</v>
      </c>
      <c r="BE27" s="11">
        <v>0</v>
      </c>
      <c r="BF27" s="11">
        <v>0</v>
      </c>
      <c r="BG27" s="11">
        <v>5785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2018</v>
      </c>
      <c r="B28" s="23" t="s">
        <v>14</v>
      </c>
      <c r="C28" s="23" t="s">
        <v>13</v>
      </c>
      <c r="D28" s="23" t="s">
        <v>12</v>
      </c>
      <c r="E28" s="23" t="s">
        <v>11</v>
      </c>
      <c r="F28" s="23" t="s">
        <v>10</v>
      </c>
      <c r="G28" s="22" t="s">
        <v>9</v>
      </c>
      <c r="H28" s="21">
        <v>40091</v>
      </c>
      <c r="I28" s="21">
        <v>42955</v>
      </c>
      <c r="J28" s="20" t="s">
        <v>8</v>
      </c>
      <c r="K28" s="19">
        <v>0</v>
      </c>
      <c r="L28" s="18">
        <v>24.8</v>
      </c>
      <c r="M28" s="18">
        <v>24.8</v>
      </c>
      <c r="N28" s="18">
        <v>0</v>
      </c>
      <c r="O28" s="18">
        <v>24.8</v>
      </c>
      <c r="P28" s="18">
        <v>0</v>
      </c>
      <c r="Q28" s="18">
        <v>2</v>
      </c>
      <c r="R28" s="18">
        <v>2</v>
      </c>
      <c r="S28" s="18">
        <v>28.8</v>
      </c>
      <c r="T28" s="18">
        <v>0</v>
      </c>
      <c r="U28" s="17">
        <v>24.8</v>
      </c>
      <c r="V28" s="17">
        <v>24.8</v>
      </c>
      <c r="W28" s="17">
        <v>0</v>
      </c>
      <c r="X28" s="17">
        <v>24.8</v>
      </c>
      <c r="Y28" s="17">
        <v>0</v>
      </c>
      <c r="Z28" s="17">
        <v>2.04</v>
      </c>
      <c r="AA28" s="17">
        <v>0.75</v>
      </c>
      <c r="AB28" s="17">
        <v>27.59</v>
      </c>
      <c r="AC28" s="16" t="s">
        <v>6</v>
      </c>
      <c r="AD28" s="15" t="s">
        <v>7</v>
      </c>
      <c r="AE28" s="15" t="s">
        <v>7</v>
      </c>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6">
        <v>22</v>
      </c>
      <c r="B31" s="6">
        <v>22</v>
      </c>
      <c r="C31" s="6">
        <v>22</v>
      </c>
      <c r="D31" s="6">
        <v>22</v>
      </c>
      <c r="E31" s="6">
        <v>22</v>
      </c>
      <c r="F31" s="6">
        <v>22</v>
      </c>
      <c r="G31" s="6">
        <v>22</v>
      </c>
      <c r="H31" s="6">
        <v>22</v>
      </c>
      <c r="I31" s="6">
        <v>22</v>
      </c>
      <c r="J31" s="9">
        <v>22</v>
      </c>
      <c r="K31" s="10">
        <v>0</v>
      </c>
      <c r="L31" s="6">
        <v>44.8</v>
      </c>
      <c r="M31" s="6">
        <v>418.54399999999998</v>
      </c>
      <c r="N31" s="6">
        <v>0</v>
      </c>
      <c r="O31" s="6">
        <v>418.54399999999998</v>
      </c>
      <c r="P31" s="6">
        <v>178.79</v>
      </c>
      <c r="Q31" s="6">
        <v>82.639999999999986</v>
      </c>
      <c r="R31" s="6">
        <v>7.29</v>
      </c>
      <c r="S31" s="6">
        <v>687.2639999999999</v>
      </c>
      <c r="T31" s="6">
        <v>0</v>
      </c>
      <c r="U31" s="6">
        <v>44.795999999999999</v>
      </c>
      <c r="V31" s="6">
        <v>436.73995600000006</v>
      </c>
      <c r="W31" s="6">
        <v>0</v>
      </c>
      <c r="X31" s="6">
        <v>436.73995600000006</v>
      </c>
      <c r="Y31" s="6">
        <v>227.893</v>
      </c>
      <c r="Z31" s="6">
        <v>84.094000000000008</v>
      </c>
      <c r="AA31" s="6">
        <v>6.8330000000000002</v>
      </c>
      <c r="AB31" s="6">
        <v>755.55995600000006</v>
      </c>
      <c r="AC31" s="9">
        <v>22</v>
      </c>
      <c r="AD31" s="8">
        <v>11</v>
      </c>
      <c r="AE31" s="8">
        <v>11</v>
      </c>
      <c r="AF31" s="6">
        <v>22</v>
      </c>
      <c r="AG31" s="6">
        <v>0</v>
      </c>
      <c r="AH31" s="6">
        <v>0</v>
      </c>
      <c r="AI31" s="7">
        <v>0</v>
      </c>
      <c r="AJ31" s="6">
        <v>32830</v>
      </c>
      <c r="AK31" s="6">
        <v>32830</v>
      </c>
      <c r="AL31" s="6">
        <v>0</v>
      </c>
      <c r="AM31" s="6">
        <v>0</v>
      </c>
      <c r="AN31" s="6">
        <v>0</v>
      </c>
      <c r="AO31" s="6">
        <v>268.3</v>
      </c>
      <c r="AP31" s="6">
        <v>1838</v>
      </c>
      <c r="AQ31" s="6">
        <v>1990922.7</v>
      </c>
      <c r="AR31" s="6">
        <v>0</v>
      </c>
      <c r="AS31" s="6">
        <v>1439.2</v>
      </c>
      <c r="AT31" s="6">
        <v>577.5</v>
      </c>
      <c r="AU31" s="6">
        <v>837</v>
      </c>
      <c r="AV31" s="6">
        <v>1073.9760000000001</v>
      </c>
      <c r="AW31" s="6">
        <v>365.22399999999999</v>
      </c>
      <c r="AX31" s="6">
        <v>0</v>
      </c>
      <c r="AY31" s="7">
        <v>0</v>
      </c>
      <c r="AZ31" s="7">
        <v>0</v>
      </c>
      <c r="BA31" s="6">
        <v>23631.152542372882</v>
      </c>
      <c r="BB31" s="6">
        <v>1309</v>
      </c>
      <c r="BC31" s="6">
        <v>22322.152542372882</v>
      </c>
      <c r="BD31" s="6">
        <v>20245</v>
      </c>
      <c r="BE31" s="6">
        <v>0</v>
      </c>
      <c r="BF31" s="6">
        <v>760.3</v>
      </c>
      <c r="BG31" s="6">
        <v>18490</v>
      </c>
      <c r="BH31" s="6">
        <v>0</v>
      </c>
      <c r="BI31" s="6">
        <v>23537</v>
      </c>
      <c r="BJ31" s="6">
        <v>14339.428348493742</v>
      </c>
      <c r="BK31" s="6">
        <v>9197.5716515062577</v>
      </c>
      <c r="BL31" s="6">
        <v>0</v>
      </c>
      <c r="BM31" s="6">
        <v>112560.4</v>
      </c>
      <c r="BN31" s="6">
        <v>55228.991999999998</v>
      </c>
      <c r="BO31" s="6">
        <v>57331.408000000003</v>
      </c>
      <c r="BP31" s="6">
        <v>550000</v>
      </c>
      <c r="BQ31" s="6">
        <v>258499.99999999997</v>
      </c>
      <c r="BR31" s="6">
        <v>291500</v>
      </c>
      <c r="BS31" s="6">
        <v>0</v>
      </c>
      <c r="BT31" s="6">
        <v>40487</v>
      </c>
      <c r="BU31" s="6">
        <v>17668.580999999998</v>
      </c>
      <c r="BV31" s="6">
        <v>22818.419000000002</v>
      </c>
      <c r="BW31" s="6">
        <v>0</v>
      </c>
      <c r="BX31" s="6">
        <v>0</v>
      </c>
      <c r="BY31" s="6">
        <v>794183.33333333337</v>
      </c>
    </row>
    <row r="32" spans="1:77" x14ac:dyDescent="0.25">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25">
      <c r="A33" s="1" t="s">
        <v>5</v>
      </c>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25">
      <c r="A34" s="1" t="s">
        <v>4</v>
      </c>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25">
      <c r="A35" s="1" t="s">
        <v>3</v>
      </c>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t="s">
        <v>2</v>
      </c>
    </row>
    <row r="37" spans="1:77" x14ac:dyDescent="0.25">
      <c r="A37" s="1" t="s">
        <v>1</v>
      </c>
    </row>
    <row r="38" spans="1:77" x14ac:dyDescent="0.25">
      <c r="A38" s="1"/>
    </row>
    <row r="39" spans="1:77" x14ac:dyDescent="0.25">
      <c r="A39"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1644-CB5F-3640-BDB4-C1B6AA7005E9}">
  <dimension ref="A1:D42"/>
  <sheetViews>
    <sheetView zoomScale="135" workbookViewId="0"/>
  </sheetViews>
  <sheetFormatPr defaultColWidth="10.796875" defaultRowHeight="15.6" x14ac:dyDescent="0.3"/>
  <cols>
    <col min="1" max="2" width="10.796875" style="92"/>
    <col min="3" max="3" width="65.296875" style="92" customWidth="1"/>
    <col min="4" max="4" width="14.796875" style="97" customWidth="1"/>
    <col min="5" max="16384" width="10.796875" style="92"/>
  </cols>
  <sheetData>
    <row r="1" spans="1:4" x14ac:dyDescent="0.3">
      <c r="A1" s="98" t="s">
        <v>172</v>
      </c>
      <c r="B1" s="89"/>
      <c r="C1" s="90"/>
      <c r="D1" s="91"/>
    </row>
    <row r="2" spans="1:4" x14ac:dyDescent="0.3">
      <c r="A2" s="98" t="s">
        <v>220</v>
      </c>
      <c r="B2" s="89"/>
      <c r="C2" s="90"/>
      <c r="D2" s="91"/>
    </row>
    <row r="3" spans="1:4" x14ac:dyDescent="0.3">
      <c r="A3" s="98" t="s">
        <v>221</v>
      </c>
      <c r="B3" s="89"/>
      <c r="C3" s="90"/>
      <c r="D3" s="91"/>
    </row>
    <row r="4" spans="1:4" x14ac:dyDescent="0.3">
      <c r="A4" s="99" t="s">
        <v>222</v>
      </c>
      <c r="B4" s="89"/>
      <c r="C4" s="90"/>
      <c r="D4" s="91"/>
    </row>
    <row r="5" spans="1:4" x14ac:dyDescent="0.3">
      <c r="A5" s="93"/>
      <c r="B5" s="94"/>
      <c r="C5" s="90"/>
      <c r="D5" s="91"/>
    </row>
    <row r="6" spans="1:4" x14ac:dyDescent="0.3">
      <c r="A6" s="117" t="s">
        <v>173</v>
      </c>
      <c r="B6" s="117" t="s">
        <v>174</v>
      </c>
      <c r="C6" s="118" t="s">
        <v>175</v>
      </c>
      <c r="D6" s="119" t="s">
        <v>176</v>
      </c>
    </row>
    <row r="7" spans="1:4" s="95" customFormat="1" x14ac:dyDescent="0.3">
      <c r="A7" s="100" t="s">
        <v>177</v>
      </c>
      <c r="B7" s="100"/>
      <c r="C7" s="101"/>
      <c r="D7" s="102"/>
    </row>
    <row r="8" spans="1:4" s="96" customFormat="1" ht="16.05" customHeight="1" x14ac:dyDescent="0.3">
      <c r="A8" s="103" t="s">
        <v>178</v>
      </c>
      <c r="B8" s="103"/>
      <c r="C8" s="104"/>
      <c r="D8" s="105"/>
    </row>
    <row r="9" spans="1:4" ht="16.05" customHeight="1" x14ac:dyDescent="0.3">
      <c r="A9" s="106">
        <v>3.1</v>
      </c>
      <c r="B9" s="106" t="s">
        <v>179</v>
      </c>
      <c r="C9" s="107" t="s">
        <v>180</v>
      </c>
      <c r="D9" s="108">
        <v>2600000</v>
      </c>
    </row>
    <row r="10" spans="1:4" ht="16.05" customHeight="1" x14ac:dyDescent="0.3">
      <c r="A10" s="106">
        <v>7.1</v>
      </c>
      <c r="B10" s="106" t="s">
        <v>179</v>
      </c>
      <c r="C10" s="107" t="s">
        <v>181</v>
      </c>
      <c r="D10" s="108">
        <v>219300000</v>
      </c>
    </row>
    <row r="11" spans="1:4" ht="16.05" customHeight="1" x14ac:dyDescent="0.3">
      <c r="A11" s="106" t="s">
        <v>182</v>
      </c>
      <c r="B11" s="106" t="s">
        <v>183</v>
      </c>
      <c r="C11" s="107" t="s">
        <v>184</v>
      </c>
      <c r="D11" s="108">
        <v>1070</v>
      </c>
    </row>
    <row r="12" spans="1:4" ht="16.05" customHeight="1" x14ac:dyDescent="0.3">
      <c r="A12" s="106" t="s">
        <v>185</v>
      </c>
      <c r="B12" s="106" t="s">
        <v>183</v>
      </c>
      <c r="C12" s="107" t="s">
        <v>186</v>
      </c>
      <c r="D12" s="108">
        <v>2</v>
      </c>
    </row>
    <row r="13" spans="1:4" ht="16.05" customHeight="1" x14ac:dyDescent="0.3">
      <c r="A13" s="106" t="s">
        <v>187</v>
      </c>
      <c r="B13" s="106" t="s">
        <v>183</v>
      </c>
      <c r="C13" s="107" t="s">
        <v>188</v>
      </c>
      <c r="D13" s="108">
        <v>1</v>
      </c>
    </row>
    <row r="14" spans="1:4" ht="16.05" customHeight="1" x14ac:dyDescent="0.3">
      <c r="A14" s="106" t="s">
        <v>189</v>
      </c>
      <c r="B14" s="106" t="s">
        <v>183</v>
      </c>
      <c r="C14" s="107" t="s">
        <v>190</v>
      </c>
      <c r="D14" s="108">
        <v>995</v>
      </c>
    </row>
    <row r="15" spans="1:4" s="96" customFormat="1" ht="16.05" customHeight="1" x14ac:dyDescent="0.3">
      <c r="A15" s="103" t="s">
        <v>191</v>
      </c>
      <c r="B15" s="103"/>
      <c r="C15" s="104"/>
      <c r="D15" s="105"/>
    </row>
    <row r="16" spans="1:4" ht="16.05" customHeight="1" x14ac:dyDescent="0.3">
      <c r="A16" s="106">
        <v>1.1000000000000001</v>
      </c>
      <c r="B16" s="106" t="s">
        <v>179</v>
      </c>
      <c r="C16" s="107" t="s">
        <v>192</v>
      </c>
      <c r="D16" s="108">
        <v>21058</v>
      </c>
    </row>
    <row r="17" spans="1:4" ht="16.05" customHeight="1" x14ac:dyDescent="0.3">
      <c r="A17" s="106">
        <v>2.2999999999999998</v>
      </c>
      <c r="B17" s="106" t="s">
        <v>179</v>
      </c>
      <c r="C17" s="107" t="s">
        <v>193</v>
      </c>
      <c r="D17" s="108">
        <v>21</v>
      </c>
    </row>
    <row r="18" spans="1:4" ht="16.05" customHeight="1" x14ac:dyDescent="0.3">
      <c r="A18" s="106">
        <v>6.2</v>
      </c>
      <c r="B18" s="106" t="s">
        <v>179</v>
      </c>
      <c r="C18" s="107" t="s">
        <v>194</v>
      </c>
      <c r="D18" s="108">
        <v>10</v>
      </c>
    </row>
    <row r="19" spans="1:4" ht="16.05" customHeight="1" x14ac:dyDescent="0.3">
      <c r="A19" s="106" t="s">
        <v>195</v>
      </c>
      <c r="B19" s="106" t="s">
        <v>183</v>
      </c>
      <c r="C19" s="107" t="s">
        <v>196</v>
      </c>
      <c r="D19" s="108">
        <v>5678</v>
      </c>
    </row>
    <row r="20" spans="1:4" ht="16.05" customHeight="1" x14ac:dyDescent="0.3">
      <c r="A20" s="106" t="s">
        <v>197</v>
      </c>
      <c r="B20" s="106" t="s">
        <v>183</v>
      </c>
      <c r="C20" s="107" t="s">
        <v>198</v>
      </c>
      <c r="D20" s="108">
        <v>2479.9694976076553</v>
      </c>
    </row>
    <row r="21" spans="1:4" ht="16.05" customHeight="1" x14ac:dyDescent="0.3">
      <c r="A21" s="106" t="s">
        <v>199</v>
      </c>
      <c r="B21" s="106" t="s">
        <v>183</v>
      </c>
      <c r="C21" s="107" t="s">
        <v>200</v>
      </c>
      <c r="D21" s="108">
        <v>80</v>
      </c>
    </row>
    <row r="22" spans="1:4" ht="16.05" customHeight="1" x14ac:dyDescent="0.3">
      <c r="A22" s="106" t="s">
        <v>201</v>
      </c>
      <c r="B22" s="106" t="s">
        <v>183</v>
      </c>
      <c r="C22" s="107" t="s">
        <v>202</v>
      </c>
      <c r="D22" s="108">
        <v>4</v>
      </c>
    </row>
    <row r="23" spans="1:4" ht="16.05" customHeight="1" x14ac:dyDescent="0.3">
      <c r="A23" s="109" t="s">
        <v>203</v>
      </c>
      <c r="B23" s="109" t="s">
        <v>183</v>
      </c>
      <c r="C23" s="107" t="s">
        <v>204</v>
      </c>
      <c r="D23" s="108">
        <v>3</v>
      </c>
    </row>
    <row r="24" spans="1:4" ht="16.05" customHeight="1" x14ac:dyDescent="0.3">
      <c r="A24" s="106" t="s">
        <v>205</v>
      </c>
      <c r="B24" s="106" t="s">
        <v>183</v>
      </c>
      <c r="C24" s="110" t="s">
        <v>206</v>
      </c>
      <c r="D24" s="111">
        <v>3</v>
      </c>
    </row>
    <row r="25" spans="1:4" s="95" customFormat="1" ht="15" customHeight="1" x14ac:dyDescent="0.3">
      <c r="A25" s="120" t="s">
        <v>207</v>
      </c>
      <c r="B25" s="120"/>
      <c r="C25" s="121"/>
      <c r="D25" s="122" t="s">
        <v>7</v>
      </c>
    </row>
    <row r="26" spans="1:4" s="95" customFormat="1" ht="15" customHeight="1" x14ac:dyDescent="0.3">
      <c r="A26" s="100" t="s">
        <v>208</v>
      </c>
      <c r="B26" s="100"/>
      <c r="C26" s="112"/>
      <c r="D26" s="113"/>
    </row>
    <row r="27" spans="1:4" s="96" customFormat="1" ht="15" customHeight="1" x14ac:dyDescent="0.3">
      <c r="A27" s="114" t="s">
        <v>209</v>
      </c>
      <c r="B27" s="103"/>
      <c r="C27" s="115"/>
      <c r="D27" s="116"/>
    </row>
    <row r="28" spans="1:4" ht="15" customHeight="1" x14ac:dyDescent="0.3">
      <c r="A28" s="109" t="s">
        <v>195</v>
      </c>
      <c r="B28" s="106" t="s">
        <v>183</v>
      </c>
      <c r="C28" s="110" t="s">
        <v>196</v>
      </c>
      <c r="D28" s="111">
        <v>222</v>
      </c>
    </row>
    <row r="29" spans="1:4" ht="15" customHeight="1" x14ac:dyDescent="0.3">
      <c r="A29" s="109" t="s">
        <v>201</v>
      </c>
      <c r="B29" s="106" t="s">
        <v>183</v>
      </c>
      <c r="C29" s="110" t="s">
        <v>202</v>
      </c>
      <c r="D29" s="111">
        <v>1</v>
      </c>
    </row>
    <row r="30" spans="1:4" ht="15" customHeight="1" x14ac:dyDescent="0.3">
      <c r="A30" s="109" t="s">
        <v>203</v>
      </c>
      <c r="B30" s="106" t="s">
        <v>183</v>
      </c>
      <c r="C30" s="110" t="s">
        <v>204</v>
      </c>
      <c r="D30" s="111">
        <v>1</v>
      </c>
    </row>
    <row r="31" spans="1:4" s="96" customFormat="1" ht="15" customHeight="1" x14ac:dyDescent="0.3">
      <c r="A31" s="114" t="s">
        <v>210</v>
      </c>
      <c r="B31" s="103"/>
      <c r="C31" s="115"/>
      <c r="D31" s="116"/>
    </row>
    <row r="32" spans="1:4" ht="15" customHeight="1" x14ac:dyDescent="0.3">
      <c r="A32" s="109">
        <v>6.1</v>
      </c>
      <c r="B32" s="106" t="s">
        <v>179</v>
      </c>
      <c r="C32" s="110" t="s">
        <v>211</v>
      </c>
      <c r="D32" s="111">
        <v>25</v>
      </c>
    </row>
    <row r="33" spans="1:4" ht="15" customHeight="1" x14ac:dyDescent="0.3">
      <c r="A33" s="109">
        <v>6.2</v>
      </c>
      <c r="B33" s="106" t="s">
        <v>179</v>
      </c>
      <c r="C33" s="110" t="s">
        <v>194</v>
      </c>
      <c r="D33" s="111">
        <v>135</v>
      </c>
    </row>
    <row r="34" spans="1:4" ht="15" customHeight="1" x14ac:dyDescent="0.3">
      <c r="A34" s="109" t="s">
        <v>195</v>
      </c>
      <c r="B34" s="106" t="s">
        <v>183</v>
      </c>
      <c r="C34" s="110" t="s">
        <v>196</v>
      </c>
      <c r="D34" s="111">
        <v>3000</v>
      </c>
    </row>
    <row r="35" spans="1:4" ht="15" customHeight="1" x14ac:dyDescent="0.3">
      <c r="A35" s="109" t="s">
        <v>212</v>
      </c>
      <c r="B35" s="106" t="s">
        <v>183</v>
      </c>
      <c r="C35" s="110" t="s">
        <v>213</v>
      </c>
      <c r="D35" s="111">
        <v>1</v>
      </c>
    </row>
    <row r="36" spans="1:4" ht="15" customHeight="1" x14ac:dyDescent="0.3">
      <c r="A36" s="109" t="s">
        <v>214</v>
      </c>
      <c r="B36" s="106" t="s">
        <v>183</v>
      </c>
      <c r="C36" s="110" t="s">
        <v>215</v>
      </c>
      <c r="D36" s="111">
        <v>1</v>
      </c>
    </row>
    <row r="37" spans="1:4" ht="15" customHeight="1" x14ac:dyDescent="0.3">
      <c r="A37" s="109" t="s">
        <v>197</v>
      </c>
      <c r="B37" s="106" t="s">
        <v>183</v>
      </c>
      <c r="C37" s="110" t="s">
        <v>198</v>
      </c>
      <c r="D37" s="111">
        <v>92</v>
      </c>
    </row>
    <row r="38" spans="1:4" ht="15" customHeight="1" x14ac:dyDescent="0.3">
      <c r="A38" s="109" t="s">
        <v>216</v>
      </c>
      <c r="B38" s="106" t="s">
        <v>183</v>
      </c>
      <c r="C38" s="110" t="s">
        <v>217</v>
      </c>
      <c r="D38" s="111">
        <v>1</v>
      </c>
    </row>
    <row r="39" spans="1:4" ht="15" customHeight="1" x14ac:dyDescent="0.3">
      <c r="A39" s="109" t="s">
        <v>218</v>
      </c>
      <c r="B39" s="106" t="s">
        <v>183</v>
      </c>
      <c r="C39" s="110" t="s">
        <v>219</v>
      </c>
      <c r="D39" s="111">
        <v>214</v>
      </c>
    </row>
    <row r="40" spans="1:4" ht="15" customHeight="1" x14ac:dyDescent="0.3">
      <c r="A40" s="109" t="s">
        <v>203</v>
      </c>
      <c r="B40" s="106" t="s">
        <v>183</v>
      </c>
      <c r="C40" s="110" t="s">
        <v>204</v>
      </c>
      <c r="D40" s="111">
        <v>3</v>
      </c>
    </row>
    <row r="41" spans="1:4" ht="15" customHeight="1" x14ac:dyDescent="0.3">
      <c r="A41" s="109" t="s">
        <v>187</v>
      </c>
      <c r="B41" s="106" t="s">
        <v>183</v>
      </c>
      <c r="C41" s="110" t="s">
        <v>188</v>
      </c>
      <c r="D41" s="111">
        <v>1</v>
      </c>
    </row>
    <row r="42" spans="1:4" ht="15" customHeight="1" x14ac:dyDescent="0.3">
      <c r="A42" s="109" t="s">
        <v>205</v>
      </c>
      <c r="B42" s="106" t="s">
        <v>183</v>
      </c>
      <c r="C42" s="110" t="s">
        <v>206</v>
      </c>
      <c r="D42" s="111">
        <v>1</v>
      </c>
    </row>
  </sheetData>
  <hyperlinks>
    <hyperlink ref="A4" r:id="rId1" xr:uid="{BB7B11A3-7EB3-F54D-AA1D-C51AEFBDA8A4}"/>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77AE-666D-1A4C-BD67-95402B3B268C}">
  <dimension ref="A1:D16"/>
  <sheetViews>
    <sheetView zoomScale="135" workbookViewId="0">
      <selection activeCell="A16" sqref="A16:D16"/>
    </sheetView>
  </sheetViews>
  <sheetFormatPr defaultColWidth="10.796875" defaultRowHeight="15.6" x14ac:dyDescent="0.3"/>
  <cols>
    <col min="1" max="2" width="10.796875" style="92"/>
    <col min="3" max="3" width="65.296875" style="92" customWidth="1"/>
    <col min="4" max="4" width="14.796875" style="97" customWidth="1"/>
    <col min="5" max="16384" width="10.796875" style="92"/>
  </cols>
  <sheetData>
    <row r="1" spans="1:4" x14ac:dyDescent="0.3">
      <c r="A1" s="98" t="s">
        <v>172</v>
      </c>
      <c r="B1" s="89"/>
      <c r="C1" s="90"/>
      <c r="D1" s="91"/>
    </row>
    <row r="2" spans="1:4" x14ac:dyDescent="0.3">
      <c r="A2" s="98" t="s">
        <v>235</v>
      </c>
      <c r="B2" s="89"/>
      <c r="C2" s="90"/>
      <c r="D2" s="91"/>
    </row>
    <row r="3" spans="1:4" x14ac:dyDescent="0.3">
      <c r="A3" s="98" t="s">
        <v>221</v>
      </c>
      <c r="B3" s="89"/>
      <c r="C3" s="90"/>
      <c r="D3" s="91"/>
    </row>
    <row r="4" spans="1:4" x14ac:dyDescent="0.3">
      <c r="A4" s="146" t="s">
        <v>236</v>
      </c>
      <c r="B4" s="89"/>
      <c r="C4" s="90"/>
      <c r="D4" s="91"/>
    </row>
    <row r="5" spans="1:4" x14ac:dyDescent="0.3">
      <c r="A5" s="93"/>
      <c r="B5" s="94"/>
      <c r="C5" s="90"/>
      <c r="D5" s="91"/>
    </row>
    <row r="6" spans="1:4" x14ac:dyDescent="0.3">
      <c r="A6" s="117" t="s">
        <v>173</v>
      </c>
      <c r="B6" s="117" t="s">
        <v>174</v>
      </c>
      <c r="C6" s="118" t="s">
        <v>175</v>
      </c>
      <c r="D6" s="119" t="s">
        <v>176</v>
      </c>
    </row>
    <row r="7" spans="1:4" s="95" customFormat="1" x14ac:dyDescent="0.3">
      <c r="A7" s="120" t="s">
        <v>177</v>
      </c>
      <c r="B7" s="120"/>
      <c r="C7" s="121"/>
      <c r="D7" s="122" t="s">
        <v>7</v>
      </c>
    </row>
    <row r="8" spans="1:4" s="95" customFormat="1" ht="15" customHeight="1" x14ac:dyDescent="0.3">
      <c r="A8" s="100" t="s">
        <v>207</v>
      </c>
      <c r="B8" s="100"/>
      <c r="C8" s="112"/>
      <c r="D8" s="113"/>
    </row>
    <row r="9" spans="1:4" s="147" customFormat="1" ht="15" customHeight="1" x14ac:dyDescent="0.3">
      <c r="A9" s="114" t="s">
        <v>239</v>
      </c>
      <c r="B9" s="103"/>
      <c r="C9" s="115"/>
      <c r="D9" s="116"/>
    </row>
    <row r="10" spans="1:4" s="95" customFormat="1" ht="15" customHeight="1" x14ac:dyDescent="0.3">
      <c r="A10" s="109">
        <v>6.2</v>
      </c>
      <c r="B10" s="106" t="s">
        <v>179</v>
      </c>
      <c r="C10" s="110" t="s">
        <v>194</v>
      </c>
      <c r="D10" s="111">
        <v>1</v>
      </c>
    </row>
    <row r="11" spans="1:4" s="95" customFormat="1" ht="15" customHeight="1" x14ac:dyDescent="0.3">
      <c r="A11" s="109" t="s">
        <v>240</v>
      </c>
      <c r="B11" s="106" t="s">
        <v>183</v>
      </c>
      <c r="C11" s="110" t="s">
        <v>242</v>
      </c>
      <c r="D11" s="111">
        <v>3</v>
      </c>
    </row>
    <row r="12" spans="1:4" s="95" customFormat="1" ht="15" customHeight="1" x14ac:dyDescent="0.3">
      <c r="A12" s="109" t="s">
        <v>241</v>
      </c>
      <c r="B12" s="106" t="s">
        <v>183</v>
      </c>
      <c r="C12" s="110" t="s">
        <v>243</v>
      </c>
      <c r="D12" s="111">
        <v>1</v>
      </c>
    </row>
    <row r="13" spans="1:4" s="95" customFormat="1" ht="15" customHeight="1" x14ac:dyDescent="0.3">
      <c r="A13" s="100" t="s">
        <v>208</v>
      </c>
      <c r="B13" s="100"/>
      <c r="C13" s="112"/>
      <c r="D13" s="113"/>
    </row>
    <row r="14" spans="1:4" s="96" customFormat="1" ht="15" customHeight="1" x14ac:dyDescent="0.3">
      <c r="A14" s="114" t="s">
        <v>237</v>
      </c>
      <c r="B14" s="103"/>
      <c r="C14" s="115"/>
      <c r="D14" s="116"/>
    </row>
    <row r="15" spans="1:4" ht="15" customHeight="1" x14ac:dyDescent="0.3">
      <c r="A15" s="109" t="s">
        <v>238</v>
      </c>
      <c r="B15" s="106" t="s">
        <v>183</v>
      </c>
      <c r="C15" s="110" t="s">
        <v>244</v>
      </c>
      <c r="D15" s="111">
        <v>1</v>
      </c>
    </row>
    <row r="16" spans="1:4" ht="15" customHeight="1" x14ac:dyDescent="0.3">
      <c r="A16" s="109" t="s">
        <v>218</v>
      </c>
      <c r="B16" s="106" t="s">
        <v>183</v>
      </c>
      <c r="C16" s="110" t="s">
        <v>219</v>
      </c>
      <c r="D16" s="111">
        <v>95</v>
      </c>
    </row>
  </sheetData>
  <hyperlinks>
    <hyperlink ref="A4" r:id="rId1" xr:uid="{575B3C54-403F-6147-BBF6-303639288F06}"/>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F4D8-F65D-9345-9E50-A5520591229D}">
  <dimension ref="A1:G41"/>
  <sheetViews>
    <sheetView tabSelected="1" zoomScale="135" workbookViewId="0">
      <selection activeCell="C2" sqref="C2"/>
    </sheetView>
  </sheetViews>
  <sheetFormatPr defaultColWidth="10.796875" defaultRowHeight="15.6" x14ac:dyDescent="0.3"/>
  <cols>
    <col min="1" max="1" width="14" style="92" customWidth="1"/>
    <col min="2" max="2" width="10.796875" style="92"/>
    <col min="3" max="3" width="65.296875" style="92" customWidth="1"/>
    <col min="4" max="4" width="14.796875" style="97" customWidth="1"/>
    <col min="5" max="16384" width="10.796875" style="92"/>
  </cols>
  <sheetData>
    <row r="1" spans="1:7" x14ac:dyDescent="0.3">
      <c r="A1" s="98" t="s">
        <v>172</v>
      </c>
      <c r="B1" s="89"/>
      <c r="C1" s="90"/>
      <c r="D1" s="91"/>
    </row>
    <row r="2" spans="1:7" x14ac:dyDescent="0.3">
      <c r="A2" s="98"/>
      <c r="B2" s="89"/>
      <c r="C2" s="90"/>
      <c r="D2" s="91"/>
    </row>
    <row r="3" spans="1:7" x14ac:dyDescent="0.3">
      <c r="A3" s="148">
        <v>2019</v>
      </c>
      <c r="B3" s="94"/>
      <c r="C3" s="90"/>
      <c r="D3" s="91"/>
    </row>
    <row r="4" spans="1:7" x14ac:dyDescent="0.3">
      <c r="A4" s="123" t="s">
        <v>223</v>
      </c>
      <c r="B4" s="124" t="s">
        <v>174</v>
      </c>
      <c r="C4" s="124" t="s">
        <v>224</v>
      </c>
      <c r="D4" s="125" t="s">
        <v>225</v>
      </c>
      <c r="E4" s="125" t="s">
        <v>226</v>
      </c>
      <c r="F4" s="125" t="s">
        <v>227</v>
      </c>
      <c r="G4" s="126" t="s">
        <v>228</v>
      </c>
    </row>
    <row r="5" spans="1:7" x14ac:dyDescent="0.3">
      <c r="A5" s="127" t="s">
        <v>229</v>
      </c>
      <c r="B5" s="136"/>
      <c r="C5" s="137"/>
      <c r="D5" s="128"/>
      <c r="E5" s="138"/>
      <c r="F5" s="138"/>
      <c r="G5" s="129"/>
    </row>
    <row r="6" spans="1:7" ht="27.6" x14ac:dyDescent="0.3">
      <c r="A6" s="142">
        <v>1.1000000000000001</v>
      </c>
      <c r="B6" s="139" t="s">
        <v>179</v>
      </c>
      <c r="C6" s="140" t="s">
        <v>192</v>
      </c>
      <c r="D6" s="111">
        <v>21058</v>
      </c>
      <c r="E6" s="111">
        <v>0</v>
      </c>
      <c r="F6" s="130">
        <v>0</v>
      </c>
      <c r="G6" s="129">
        <f>SUM(D6:F6)</f>
        <v>21058</v>
      </c>
    </row>
    <row r="7" spans="1:7" x14ac:dyDescent="0.3">
      <c r="A7" s="142" t="s">
        <v>195</v>
      </c>
      <c r="B7" s="139" t="s">
        <v>183</v>
      </c>
      <c r="C7" s="140" t="s">
        <v>196</v>
      </c>
      <c r="D7" s="111">
        <v>5678</v>
      </c>
      <c r="E7" s="111">
        <v>0</v>
      </c>
      <c r="F7" s="130">
        <f>222+3000</f>
        <v>3222</v>
      </c>
      <c r="G7" s="129">
        <f t="shared" ref="G7:G30" si="0">SUM(D7:F7)</f>
        <v>8900</v>
      </c>
    </row>
    <row r="8" spans="1:7" x14ac:dyDescent="0.3">
      <c r="A8" s="142" t="s">
        <v>212</v>
      </c>
      <c r="B8" s="139" t="s">
        <v>183</v>
      </c>
      <c r="C8" s="140" t="s">
        <v>213</v>
      </c>
      <c r="D8" s="111">
        <v>0</v>
      </c>
      <c r="E8" s="111">
        <v>0</v>
      </c>
      <c r="F8" s="111">
        <v>1</v>
      </c>
      <c r="G8" s="129">
        <f t="shared" si="0"/>
        <v>1</v>
      </c>
    </row>
    <row r="9" spans="1:7" x14ac:dyDescent="0.3">
      <c r="A9" s="142" t="s">
        <v>214</v>
      </c>
      <c r="B9" s="139" t="s">
        <v>183</v>
      </c>
      <c r="C9" s="140" t="s">
        <v>215</v>
      </c>
      <c r="D9" s="111">
        <v>0</v>
      </c>
      <c r="E9" s="111">
        <v>0</v>
      </c>
      <c r="F9" s="111">
        <v>1</v>
      </c>
      <c r="G9" s="129">
        <f t="shared" si="0"/>
        <v>1</v>
      </c>
    </row>
    <row r="10" spans="1:7" x14ac:dyDescent="0.3">
      <c r="A10" s="127" t="s">
        <v>230</v>
      </c>
      <c r="B10" s="136"/>
      <c r="C10" s="137"/>
      <c r="D10" s="131"/>
      <c r="E10" s="111"/>
      <c r="F10" s="130"/>
      <c r="G10" s="129"/>
    </row>
    <row r="11" spans="1:7" x14ac:dyDescent="0.3">
      <c r="A11" s="142">
        <v>2.2999999999999998</v>
      </c>
      <c r="B11" s="139" t="s">
        <v>179</v>
      </c>
      <c r="C11" s="140" t="s">
        <v>193</v>
      </c>
      <c r="D11" s="111">
        <v>21</v>
      </c>
      <c r="E11" s="111">
        <v>0</v>
      </c>
      <c r="F11" s="130">
        <v>0</v>
      </c>
      <c r="G11" s="129">
        <f t="shared" si="0"/>
        <v>21</v>
      </c>
    </row>
    <row r="12" spans="1:7" x14ac:dyDescent="0.3">
      <c r="A12" s="142" t="s">
        <v>197</v>
      </c>
      <c r="B12" s="139" t="s">
        <v>183</v>
      </c>
      <c r="C12" s="140" t="s">
        <v>198</v>
      </c>
      <c r="D12" s="111">
        <v>2479.9694976076553</v>
      </c>
      <c r="E12" s="111">
        <v>0</v>
      </c>
      <c r="F12" s="130">
        <v>92</v>
      </c>
      <c r="G12" s="129">
        <f t="shared" si="0"/>
        <v>2571.9694976076553</v>
      </c>
    </row>
    <row r="13" spans="1:7" x14ac:dyDescent="0.3">
      <c r="A13" s="142" t="s">
        <v>199</v>
      </c>
      <c r="B13" s="139" t="s">
        <v>183</v>
      </c>
      <c r="C13" s="140" t="s">
        <v>200</v>
      </c>
      <c r="D13" s="111">
        <v>80</v>
      </c>
      <c r="E13" s="111">
        <v>0</v>
      </c>
      <c r="F13" s="130">
        <v>0</v>
      </c>
      <c r="G13" s="129">
        <f t="shared" si="0"/>
        <v>80</v>
      </c>
    </row>
    <row r="14" spans="1:7" x14ac:dyDescent="0.3">
      <c r="A14" s="142" t="s">
        <v>216</v>
      </c>
      <c r="B14" s="139" t="s">
        <v>183</v>
      </c>
      <c r="C14" s="140" t="s">
        <v>217</v>
      </c>
      <c r="D14" s="111">
        <v>1</v>
      </c>
      <c r="E14" s="111"/>
      <c r="F14" s="130">
        <v>0</v>
      </c>
      <c r="G14" s="129">
        <f t="shared" si="0"/>
        <v>1</v>
      </c>
    </row>
    <row r="15" spans="1:7" x14ac:dyDescent="0.3">
      <c r="A15" s="142" t="s">
        <v>201</v>
      </c>
      <c r="B15" s="139" t="s">
        <v>183</v>
      </c>
      <c r="C15" s="140" t="s">
        <v>202</v>
      </c>
      <c r="D15" s="111">
        <v>4</v>
      </c>
      <c r="E15" s="111">
        <v>0</v>
      </c>
      <c r="F15" s="130">
        <v>1</v>
      </c>
      <c r="G15" s="129">
        <f t="shared" si="0"/>
        <v>5</v>
      </c>
    </row>
    <row r="16" spans="1:7" x14ac:dyDescent="0.3">
      <c r="A16" s="127" t="s">
        <v>231</v>
      </c>
      <c r="B16" s="136"/>
      <c r="C16" s="137"/>
      <c r="D16" s="128"/>
      <c r="E16" s="111"/>
      <c r="F16" s="130"/>
      <c r="G16" s="129"/>
    </row>
    <row r="17" spans="1:7" x14ac:dyDescent="0.3">
      <c r="A17" s="142">
        <v>3.1</v>
      </c>
      <c r="B17" s="139" t="s">
        <v>179</v>
      </c>
      <c r="C17" s="140" t="s">
        <v>180</v>
      </c>
      <c r="D17" s="111">
        <v>2600000</v>
      </c>
      <c r="E17" s="111">
        <v>0</v>
      </c>
      <c r="F17" s="130">
        <v>0</v>
      </c>
      <c r="G17" s="129">
        <f t="shared" si="0"/>
        <v>2600000</v>
      </c>
    </row>
    <row r="18" spans="1:7" x14ac:dyDescent="0.3">
      <c r="A18" s="142" t="s">
        <v>182</v>
      </c>
      <c r="B18" s="139" t="s">
        <v>183</v>
      </c>
      <c r="C18" s="140" t="s">
        <v>184</v>
      </c>
      <c r="D18" s="111">
        <v>1070</v>
      </c>
      <c r="E18" s="111">
        <v>0</v>
      </c>
      <c r="F18" s="130">
        <v>0</v>
      </c>
      <c r="G18" s="129">
        <f t="shared" si="0"/>
        <v>1070</v>
      </c>
    </row>
    <row r="19" spans="1:7" x14ac:dyDescent="0.3">
      <c r="A19" s="127" t="s">
        <v>232</v>
      </c>
      <c r="B19" s="136"/>
      <c r="C19" s="137"/>
      <c r="D19" s="128"/>
      <c r="E19" s="111"/>
      <c r="F19" s="130"/>
      <c r="G19" s="129"/>
    </row>
    <row r="20" spans="1:7" x14ac:dyDescent="0.3">
      <c r="A20" s="142" t="s">
        <v>185</v>
      </c>
      <c r="B20" s="139" t="s">
        <v>183</v>
      </c>
      <c r="C20" s="140" t="s">
        <v>186</v>
      </c>
      <c r="D20" s="111">
        <v>2</v>
      </c>
      <c r="E20" s="111">
        <v>0</v>
      </c>
      <c r="F20" s="130">
        <v>0</v>
      </c>
      <c r="G20" s="129">
        <f t="shared" si="0"/>
        <v>2</v>
      </c>
    </row>
    <row r="21" spans="1:7" x14ac:dyDescent="0.3">
      <c r="A21" s="127" t="s">
        <v>233</v>
      </c>
      <c r="B21" s="136"/>
      <c r="C21" s="137"/>
      <c r="D21" s="131"/>
      <c r="E21" s="111"/>
      <c r="F21" s="130"/>
      <c r="G21" s="129"/>
    </row>
    <row r="22" spans="1:7" x14ac:dyDescent="0.3">
      <c r="A22" s="142">
        <v>6.1</v>
      </c>
      <c r="B22" s="139" t="s">
        <v>179</v>
      </c>
      <c r="C22" s="140" t="s">
        <v>211</v>
      </c>
      <c r="D22" s="111">
        <v>0</v>
      </c>
      <c r="E22" s="111">
        <v>0</v>
      </c>
      <c r="F22" s="111">
        <v>25</v>
      </c>
      <c r="G22" s="129">
        <f t="shared" si="0"/>
        <v>25</v>
      </c>
    </row>
    <row r="23" spans="1:7" x14ac:dyDescent="0.3">
      <c r="A23" s="142">
        <v>6.2</v>
      </c>
      <c r="B23" s="139" t="s">
        <v>179</v>
      </c>
      <c r="C23" s="140" t="s">
        <v>194</v>
      </c>
      <c r="D23" s="138">
        <v>10</v>
      </c>
      <c r="E23" s="111">
        <v>0</v>
      </c>
      <c r="F23" s="111">
        <v>135</v>
      </c>
      <c r="G23" s="129">
        <f t="shared" si="0"/>
        <v>145</v>
      </c>
    </row>
    <row r="24" spans="1:7" ht="27.6" x14ac:dyDescent="0.3">
      <c r="A24" s="142" t="s">
        <v>218</v>
      </c>
      <c r="B24" s="139" t="s">
        <v>183</v>
      </c>
      <c r="C24" s="140" t="s">
        <v>219</v>
      </c>
      <c r="D24" s="111">
        <v>0</v>
      </c>
      <c r="E24" s="111">
        <v>0</v>
      </c>
      <c r="F24" s="111">
        <v>214</v>
      </c>
      <c r="G24" s="129">
        <f t="shared" si="0"/>
        <v>214</v>
      </c>
    </row>
    <row r="25" spans="1:7" ht="27.6" x14ac:dyDescent="0.3">
      <c r="A25" s="142" t="s">
        <v>203</v>
      </c>
      <c r="B25" s="139" t="s">
        <v>183</v>
      </c>
      <c r="C25" s="140" t="s">
        <v>204</v>
      </c>
      <c r="D25" s="138">
        <v>3</v>
      </c>
      <c r="E25" s="111">
        <v>0</v>
      </c>
      <c r="F25" s="111">
        <f>3+1</f>
        <v>4</v>
      </c>
      <c r="G25" s="129">
        <f t="shared" si="0"/>
        <v>7</v>
      </c>
    </row>
    <row r="26" spans="1:7" ht="27.6" x14ac:dyDescent="0.3">
      <c r="A26" s="142" t="s">
        <v>187</v>
      </c>
      <c r="B26" s="139" t="s">
        <v>183</v>
      </c>
      <c r="C26" s="140" t="s">
        <v>188</v>
      </c>
      <c r="D26" s="138">
        <v>1</v>
      </c>
      <c r="E26" s="111">
        <v>0</v>
      </c>
      <c r="F26" s="111">
        <v>1</v>
      </c>
      <c r="G26" s="129">
        <f t="shared" si="0"/>
        <v>2</v>
      </c>
    </row>
    <row r="27" spans="1:7" ht="27.6" x14ac:dyDescent="0.3">
      <c r="A27" s="142" t="s">
        <v>205</v>
      </c>
      <c r="B27" s="139" t="s">
        <v>183</v>
      </c>
      <c r="C27" s="140" t="s">
        <v>206</v>
      </c>
      <c r="D27" s="138">
        <v>3</v>
      </c>
      <c r="E27" s="111">
        <v>0</v>
      </c>
      <c r="F27" s="111">
        <v>1</v>
      </c>
      <c r="G27" s="129">
        <f t="shared" si="0"/>
        <v>4</v>
      </c>
    </row>
    <row r="28" spans="1:7" x14ac:dyDescent="0.3">
      <c r="A28" s="135" t="s">
        <v>234</v>
      </c>
      <c r="B28" s="136"/>
      <c r="C28" s="137"/>
      <c r="D28" s="128"/>
      <c r="E28" s="111"/>
      <c r="F28" s="130"/>
      <c r="G28" s="129"/>
    </row>
    <row r="29" spans="1:7" x14ac:dyDescent="0.3">
      <c r="A29" s="142">
        <v>7.1</v>
      </c>
      <c r="B29" s="139" t="s">
        <v>179</v>
      </c>
      <c r="C29" s="140" t="s">
        <v>181</v>
      </c>
      <c r="D29" s="111">
        <v>219300000</v>
      </c>
      <c r="E29" s="111">
        <v>0</v>
      </c>
      <c r="F29" s="130">
        <v>0</v>
      </c>
      <c r="G29" s="129">
        <f t="shared" si="0"/>
        <v>219300000</v>
      </c>
    </row>
    <row r="30" spans="1:7" x14ac:dyDescent="0.3">
      <c r="A30" s="143" t="s">
        <v>189</v>
      </c>
      <c r="B30" s="144" t="s">
        <v>183</v>
      </c>
      <c r="C30" s="145" t="s">
        <v>190</v>
      </c>
      <c r="D30" s="132">
        <v>995</v>
      </c>
      <c r="E30" s="132">
        <v>0</v>
      </c>
      <c r="F30" s="133">
        <v>0</v>
      </c>
      <c r="G30" s="134">
        <f t="shared" si="0"/>
        <v>995</v>
      </c>
    </row>
    <row r="31" spans="1:7" x14ac:dyDescent="0.3">
      <c r="A31" s="89"/>
      <c r="B31" s="89"/>
      <c r="C31" s="89"/>
      <c r="D31" s="141"/>
      <c r="E31" s="89"/>
      <c r="F31" s="89"/>
      <c r="G31" s="89"/>
    </row>
    <row r="32" spans="1:7" x14ac:dyDescent="0.3">
      <c r="A32" s="148">
        <v>2020</v>
      </c>
      <c r="B32" s="94"/>
      <c r="C32" s="90"/>
      <c r="D32" s="91"/>
    </row>
    <row r="33" spans="1:7" x14ac:dyDescent="0.3">
      <c r="A33" s="123" t="s">
        <v>223</v>
      </c>
      <c r="B33" s="124" t="s">
        <v>174</v>
      </c>
      <c r="C33" s="124" t="s">
        <v>224</v>
      </c>
      <c r="D33" s="125" t="s">
        <v>225</v>
      </c>
      <c r="E33" s="125" t="s">
        <v>226</v>
      </c>
      <c r="F33" s="125" t="s">
        <v>227</v>
      </c>
      <c r="G33" s="126" t="s">
        <v>228</v>
      </c>
    </row>
    <row r="34" spans="1:7" x14ac:dyDescent="0.3">
      <c r="A34" s="127" t="s">
        <v>229</v>
      </c>
      <c r="B34" s="136"/>
      <c r="C34" s="137"/>
      <c r="D34" s="128"/>
      <c r="E34" s="138"/>
      <c r="F34" s="138"/>
      <c r="G34" s="129"/>
    </row>
    <row r="35" spans="1:7" x14ac:dyDescent="0.3">
      <c r="A35" s="142" t="s">
        <v>238</v>
      </c>
      <c r="B35" s="139" t="s">
        <v>183</v>
      </c>
      <c r="C35" s="140" t="s">
        <v>244</v>
      </c>
      <c r="D35" s="111">
        <v>0</v>
      </c>
      <c r="E35" s="111">
        <v>0</v>
      </c>
      <c r="F35" s="130">
        <v>1</v>
      </c>
      <c r="G35" s="129">
        <f>SUM(D35:F35)</f>
        <v>1</v>
      </c>
    </row>
    <row r="36" spans="1:7" x14ac:dyDescent="0.3">
      <c r="A36" s="142" t="s">
        <v>240</v>
      </c>
      <c r="B36" s="139" t="s">
        <v>183</v>
      </c>
      <c r="C36" s="140" t="s">
        <v>242</v>
      </c>
      <c r="D36" s="111">
        <v>0</v>
      </c>
      <c r="E36" s="111">
        <v>3</v>
      </c>
      <c r="F36" s="130">
        <v>0</v>
      </c>
      <c r="G36" s="129">
        <f t="shared" ref="G36" si="1">SUM(D36:F36)</f>
        <v>3</v>
      </c>
    </row>
    <row r="37" spans="1:7" x14ac:dyDescent="0.3">
      <c r="A37" s="127" t="s">
        <v>245</v>
      </c>
      <c r="B37" s="136"/>
      <c r="C37" s="137"/>
      <c r="D37" s="128"/>
      <c r="E37" s="111"/>
      <c r="F37" s="130"/>
      <c r="G37" s="129"/>
    </row>
    <row r="38" spans="1:7" ht="27.6" x14ac:dyDescent="0.3">
      <c r="A38" s="142" t="s">
        <v>241</v>
      </c>
      <c r="B38" s="139" t="s">
        <v>183</v>
      </c>
      <c r="C38" s="140" t="s">
        <v>243</v>
      </c>
      <c r="D38" s="111">
        <v>0</v>
      </c>
      <c r="E38" s="111">
        <v>1</v>
      </c>
      <c r="F38" s="130">
        <v>0</v>
      </c>
      <c r="G38" s="129">
        <f t="shared" ref="G38" si="2">SUM(D38:F38)</f>
        <v>1</v>
      </c>
    </row>
    <row r="39" spans="1:7" x14ac:dyDescent="0.3">
      <c r="A39" s="127" t="s">
        <v>233</v>
      </c>
      <c r="B39" s="136"/>
      <c r="C39" s="137"/>
      <c r="D39" s="111"/>
      <c r="E39" s="111"/>
      <c r="F39" s="130"/>
      <c r="G39" s="129"/>
    </row>
    <row r="40" spans="1:7" x14ac:dyDescent="0.3">
      <c r="A40" s="142">
        <v>6.2</v>
      </c>
      <c r="B40" s="139" t="s">
        <v>179</v>
      </c>
      <c r="C40" s="140" t="s">
        <v>194</v>
      </c>
      <c r="D40" s="111">
        <v>0</v>
      </c>
      <c r="E40" s="111">
        <v>1</v>
      </c>
      <c r="F40" s="111">
        <v>0</v>
      </c>
      <c r="G40" s="129">
        <f t="shared" ref="G40:G41" si="3">SUM(D40:F40)</f>
        <v>1</v>
      </c>
    </row>
    <row r="41" spans="1:7" ht="27.6" x14ac:dyDescent="0.3">
      <c r="A41" s="143" t="s">
        <v>218</v>
      </c>
      <c r="B41" s="144" t="s">
        <v>183</v>
      </c>
      <c r="C41" s="145" t="s">
        <v>219</v>
      </c>
      <c r="D41" s="132">
        <v>0</v>
      </c>
      <c r="E41" s="132">
        <v>0</v>
      </c>
      <c r="F41" s="133">
        <v>95</v>
      </c>
      <c r="G41" s="134">
        <f t="shared" si="3"/>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013A83B7-4BDD-4EB2-A00D-1C036A68562A}">
  <ds:schemaRefs>
    <ds:schemaRef ds:uri="http://schemas.microsoft.com/sharepoint/v3/contenttype/forms"/>
  </ds:schemaRefs>
</ds:datastoreItem>
</file>

<file path=customXml/itemProps2.xml><?xml version="1.0" encoding="utf-8"?>
<ds:datastoreItem xmlns:ds="http://schemas.openxmlformats.org/officeDocument/2006/customXml" ds:itemID="{6C955E35-9300-40A5-A81B-4335163CD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91ABDC-AEA7-48B3-ABDF-298A5FEB694E}">
  <ds:schemaRefs>
    <ds:schemaRef ds:uri="http://schemas.microsoft.com/office/2006/metadata/properties"/>
    <ds:schemaRef ds:uri="http://purl.org/dc/terms/"/>
    <ds:schemaRef ds:uri="http://purl.org/dc/dcmitype/"/>
    <ds:schemaRef ds:uri="http://schemas.microsoft.com/office/2006/documentManagement/types"/>
    <ds:schemaRef ds:uri="600e8ff9-9ee0-49b5-be24-8a4cae0e22ab"/>
    <ds:schemaRef ds:uri="http://schemas.microsoft.com/office/infopath/2007/PartnerControls"/>
    <ds:schemaRef ds:uri="a4fb19f8-e303-47ed-b2f8-d8a5044c492f"/>
    <ds:schemaRef ds:uri="http://www.w3.org/XML/1998/namespace"/>
    <ds:schemaRef ds:uri="http://schemas.openxmlformats.org/package/2006/metadata/core-properties"/>
    <ds:schemaRef ds:uri="c1fdd505-2570-46c2-bd04-3e0f2d874cf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Lao People's Democratic Republic</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2019-04-10T05:56:30Z</dcterms:created>
  <dcterms:modified xsi:type="dcterms:W3CDTF">2021-05-27T16:21:17Z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