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9AA52FDF-EEBD-49D6-87A7-405747144D36}"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3" l="1"/>
  <c r="G24" i="3"/>
  <c r="F25" i="3"/>
  <c r="G25" i="3"/>
  <c r="G20" i="3"/>
  <c r="G8" i="3"/>
  <c r="G10" i="3"/>
  <c r="G11" i="3"/>
  <c r="G12" i="3"/>
  <c r="G14" i="3"/>
  <c r="G15" i="3"/>
  <c r="G6" i="3"/>
</calcChain>
</file>

<file path=xl/sharedStrings.xml><?xml version="1.0" encoding="utf-8"?>
<sst xmlns="http://schemas.openxmlformats.org/spreadsheetml/2006/main" count="358" uniqueCount="199">
  <si>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</si>
  <si>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</si>
  <si>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</si>
  <si>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</si>
  <si>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</si>
  <si>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</si>
  <si>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</si>
  <si>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t>
  </si>
  <si>
    <t>No</t>
  </si>
  <si>
    <t>Regular OCR</t>
  </si>
  <si>
    <t>S</t>
  </si>
  <si>
    <t>MFF/Project</t>
  </si>
  <si>
    <t>Kazakhstan</t>
  </si>
  <si>
    <t>44060-024</t>
  </si>
  <si>
    <t>Small and Medium Enterprise Investment Program (Tranche 2)</t>
  </si>
  <si>
    <t>Multilateral</t>
  </si>
  <si>
    <t>EBRD = European Bank for Reconstruction and Development</t>
  </si>
  <si>
    <t>Project</t>
  </si>
  <si>
    <t>46145-001</t>
  </si>
  <si>
    <t>CAREC Corridor 3 (Shymkent–Tashkent Section) Road Improvement Project</t>
  </si>
  <si>
    <t>45150-001</t>
  </si>
  <si>
    <t>Central Asia Regional Economic Cooperation Corridor 1 (Taraz Bypass) Project</t>
  </si>
  <si>
    <t>Japan</t>
  </si>
  <si>
    <t>JICA; IDB</t>
  </si>
  <si>
    <t>MFF-Tranche loan</t>
  </si>
  <si>
    <t>41121-023/ 41121-033/ 41121-043/ 41121-053</t>
  </si>
  <si>
    <t>CAREC Transport Corridor I (Zhambyl Oblast Section) [Western Europe–Western People’s Republic of China International Transit Corridor] Investment Program</t>
  </si>
  <si>
    <t>2503/2562/2697/2735/8251</t>
  </si>
  <si>
    <t>CSF/Program</t>
  </si>
  <si>
    <t>49083-001</t>
  </si>
  <si>
    <t>Countercyclical Support</t>
  </si>
  <si>
    <t>43439-023</t>
  </si>
  <si>
    <t>Central Asia Regional Economic Cooperation
Corridor 2 (Mangystau Oblast Sections) Investment Program, Project 1</t>
  </si>
  <si>
    <t>OCR</t>
  </si>
  <si>
    <t>MFF-Tranche</t>
  </si>
  <si>
    <t>41121-043</t>
  </si>
  <si>
    <t>CAREC Transport Corridor I (Zhambyl Oblast Section) [Western urope–Western People's Republic of China International Transit Corridor] Investment Program (Tranche 3)</t>
  </si>
  <si>
    <t>2697/8251</t>
  </si>
  <si>
    <t>41121-033</t>
  </si>
  <si>
    <t>CAREC Transport Corridor I (Zhambyl Oblast Section) [Western Europe–Western People's Republic of China International Transit Corridor] Investment Program (Tranche 2)</t>
  </si>
  <si>
    <t>MFF tranche</t>
  </si>
  <si>
    <t>44060-023</t>
  </si>
  <si>
    <t>Small and Medium Enterprise Investment Program Tranche 1</t>
  </si>
  <si>
    <t>NA</t>
  </si>
  <si>
    <t>NS</t>
  </si>
  <si>
    <t>Loan</t>
  </si>
  <si>
    <t>JSC Kazkommertsbank</t>
  </si>
  <si>
    <t>7249/2320 &amp; 7249</t>
  </si>
  <si>
    <t>MFF/ project</t>
  </si>
  <si>
    <t>CAREC Transport Corridor 1 (Zhambyl Oblast Section) [Western Europe–Western People’s
Republic of China International Transit Corridor]
Investment Program (Project 1)</t>
  </si>
  <si>
    <t>JSC Bank CenterCredit</t>
  </si>
  <si>
    <t>7255/2336</t>
  </si>
  <si>
    <t>Guarantee</t>
  </si>
  <si>
    <t>Alliance Bank JSC</t>
  </si>
  <si>
    <t>7246/2235</t>
  </si>
  <si>
    <t>JSC Alliance Bank</t>
  </si>
  <si>
    <t>7235/2235</t>
  </si>
  <si>
    <t>JSC BTA Bank</t>
  </si>
  <si>
    <t>7236/2236</t>
  </si>
  <si>
    <t>IDB</t>
  </si>
  <si>
    <t>Sector project</t>
  </si>
  <si>
    <t>Rural Area Water Supply and Sanitation Sector Project</t>
  </si>
  <si>
    <t>CSF Loan</t>
  </si>
  <si>
    <t>Countercyclical Support Loan</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</si>
  <si>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</si>
  <si>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</si>
  <si>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</si>
  <si>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</si>
  <si>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</si>
  <si>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</si>
  <si>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</si>
  <si>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</si>
  <si>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</si>
  <si>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</si>
  <si>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</si>
  <si>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</si>
  <si>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</si>
  <si>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</si>
  <si>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</si>
  <si>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</si>
  <si>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</si>
  <si>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</si>
  <si>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</si>
  <si>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</si>
  <si>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</si>
  <si>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</si>
  <si>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</si>
  <si>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</si>
  <si>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</si>
  <si>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</si>
  <si>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</si>
  <si>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</si>
  <si>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</si>
  <si>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</si>
  <si>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</si>
  <si>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</si>
  <si>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</si>
  <si>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</si>
  <si>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</si>
  <si>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</si>
  <si>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</si>
  <si>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</si>
  <si>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</si>
  <si>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</si>
  <si>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</si>
  <si>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</si>
  <si>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</si>
  <si>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</si>
  <si>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</si>
  <si>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</si>
  <si>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</si>
  <si>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</si>
  <si>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</si>
  <si>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</si>
  <si>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</si>
  <si>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</si>
  <si>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</si>
  <si>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</si>
  <si>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</si>
  <si>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</si>
  <si>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</si>
  <si>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</si>
  <si>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</si>
  <si>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</si>
  <si>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</si>
  <si>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</si>
  <si>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</si>
  <si>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</si>
  <si>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</si>
  <si>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</si>
  <si>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</si>
  <si>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</si>
  <si>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</si>
  <si>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</si>
  <si>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</si>
  <si>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</si>
  <si>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</si>
  <si>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</si>
  <si>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</si>
  <si>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</si>
  <si>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</si>
  <si>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</si>
  <si>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</si>
  <si>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</si>
  <si>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</si>
  <si>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</si>
  <si>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</si>
  <si>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</si>
  <si>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</si>
  <si>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</si>
  <si>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KAZAKHSTAN</t>
  </si>
  <si>
    <t>Indicator no.</t>
  </si>
  <si>
    <t>Type</t>
  </si>
  <si>
    <t>Indicator Name</t>
  </si>
  <si>
    <t>Achieved Result</t>
  </si>
  <si>
    <t>A. Sovereign operation</t>
  </si>
  <si>
    <t>B. Nonsovereign operation</t>
  </si>
  <si>
    <t>LLP RG Brands Kazakhstan RG Brands Agribusiness Project</t>
  </si>
  <si>
    <t>RFI</t>
  </si>
  <si>
    <t>Jobs generated (number)</t>
  </si>
  <si>
    <t>Skilled jobs for women generated (number) </t>
  </si>
  <si>
    <t>5.1.2</t>
  </si>
  <si>
    <t>TI</t>
  </si>
  <si>
    <t>Companies providing new or improved nonagricultural goods and services (number)</t>
  </si>
  <si>
    <t>5.2.2</t>
  </si>
  <si>
    <t>Storages, agri-logistics, and modern retail assets established or improved (number)</t>
  </si>
  <si>
    <t>5.2.3</t>
  </si>
  <si>
    <t>Agribusinesses integrating farmers in efficient value chains (number)</t>
  </si>
  <si>
    <t>C. Technical assistance</t>
  </si>
  <si>
    <t>Joint Government of Kazakhstan and the Asian Development Bank Knowledge and Experience Exchange Program, Phase 2</t>
  </si>
  <si>
    <t>6.1.1</t>
  </si>
  <si>
    <t>Government officials with increased capacity to design, implement, monitor, and evaluate relevant measures (number)</t>
  </si>
  <si>
    <t>6.2.1</t>
  </si>
  <si>
    <t>Service delivery standards adopted and/or supported in implementation by government and/or private entities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</si>
  <si>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</si>
  <si>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</si>
  <si>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</si>
  <si>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</si>
  <si>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</si>
  <si>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</si>
  <si>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</si>
  <si>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</si>
  <si>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</si>
  <si>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</si>
  <si>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</si>
  <si>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5: Promoting Rural Development and Food Security</t>
  </si>
  <si>
    <t>OP 6: Strengthening Governance and Institutional Capacity</t>
  </si>
  <si>
    <t>Establishment of the Kazakhstan Knowledge Center on Integrated Water Resources Management</t>
  </si>
  <si>
    <t>Fostering the Development of Renewable Energy</t>
  </si>
  <si>
    <t>4.2.1</t>
  </si>
  <si>
    <t>Samruk-Energy Green Transformation</t>
  </si>
  <si>
    <t>Scoping the Green Investments Finance Program</t>
  </si>
  <si>
    <t>People with strengthened climate and disaster resilience (number)</t>
  </si>
  <si>
    <t>Entities with improved management functions and financial stability (number) </t>
  </si>
  <si>
    <t>Measures to improve regulatory, legal, and institutional environment for better planning supported in implementation (number)</t>
  </si>
  <si>
    <t>OP 3: Tackilng Climate Change, Building Climate and Disaster Resilience, and Enhancing Environmental Sustainability</t>
  </si>
  <si>
    <t>OP 4: Making Cities More Livable</t>
  </si>
  <si>
    <t>2020 Development Effectiveness Review</t>
  </si>
  <si>
    <t>https://www.adb.org/documents/development-effectiveness-review-2020-report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</si>
</sst>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6"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b/>
      <sz val="10"/>
      <name val="Calibri"/>
      <family val="2"/>
      <scheme val="minor"/>
    </font>
    <font>
      <b/>
      <i/>
      <sz val="10"/>
      <color theme="1"/>
      <name val="Calibri"/>
      <family val="2"/>
      <scheme val="minor"/>
    </font>
    <font>
      <sz val="10"/>
      <name val="Calibri"/>
      <family val="2"/>
    </font>
    <font>
      <b/>
      <sz val="12"/>
      <color rgb="FF0070C0"/>
      <name val="Calibri Bold"/>
    </font>
    <font>
      <sz val="10"/>
      <color rgb="FF000000"/>
      <name val="Calibri"/>
      <family val="2"/>
    </font>
    <font>
      <u/>
      <sz val="11"/>
      <color theme="1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49">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7" fontId="3" fillId="0" borderId="1" xfId="1"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1" xfId="0" applyNumberFormat="1" applyFont="1" applyFill="1" applyBorder="1" applyAlignment="1"/>
    <xf numFmtId="1" fontId="5" fillId="0" borderId="1" xfId="0" applyNumberFormat="1" applyFont="1" applyBorder="1" applyAlignment="1">
      <alignment horizontal="right"/>
    </xf>
    <xf numFmtId="168" fontId="7" fillId="0" borderId="1" xfId="2" applyNumberFormat="1" applyFont="1" applyBorder="1" applyAlignment="1">
      <alignment horizontal="center" vertical="top"/>
    </xf>
    <xf numFmtId="168" fontId="3" fillId="0" borderId="1" xfId="0" applyNumberFormat="1" applyFont="1" applyFill="1" applyBorder="1" applyAlignment="1">
      <alignment horizontal="center"/>
    </xf>
    <xf numFmtId="3" fontId="3" fillId="0" borderId="1" xfId="1" applyNumberFormat="1" applyFont="1" applyFill="1" applyBorder="1" applyAlignment="1">
      <alignment horizontal="right"/>
    </xf>
    <xf numFmtId="169" fontId="3" fillId="0" borderId="1" xfId="1"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0" fontId="5" fillId="0" borderId="1" xfId="0" applyFont="1" applyFill="1" applyBorder="1" applyAlignment="1">
      <alignment horizontal="right"/>
    </xf>
    <xf numFmtId="170" fontId="5" fillId="0" borderId="1" xfId="0" applyNumberFormat="1" applyFont="1" applyFill="1" applyBorder="1" applyAlignment="1">
      <alignment horizontal="center"/>
    </xf>
    <xf numFmtId="0" fontId="5" fillId="3" borderId="1" xfId="0" applyFont="1" applyFill="1" applyBorder="1" applyAlignment="1">
      <alignment horizontal="right"/>
    </xf>
    <xf numFmtId="0" fontId="5" fillId="3" borderId="1" xfId="0" applyFont="1" applyFill="1" applyBorder="1" applyAlignment="1">
      <alignment horizontal="center"/>
    </xf>
    <xf numFmtId="170" fontId="5" fillId="3" borderId="1" xfId="0" applyNumberFormat="1"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center"/>
    </xf>
    <xf numFmtId="170" fontId="3" fillId="0" borderId="1" xfId="0" applyNumberFormat="1" applyFont="1" applyFill="1" applyBorder="1" applyAlignment="1">
      <alignment horizontal="center"/>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13"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165"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4" applyFont="1"/>
    <xf numFmtId="165" fontId="0" fillId="0" borderId="0" xfId="5" applyNumberFormat="1" applyFont="1"/>
    <xf numFmtId="0" fontId="19" fillId="0" borderId="0" xfId="0" applyFont="1"/>
    <xf numFmtId="0" fontId="10" fillId="0" borderId="0" xfId="3"/>
    <xf numFmtId="0" fontId="15" fillId="13" borderId="0" xfId="4" applyFont="1" applyFill="1" applyBorder="1" applyAlignment="1">
      <alignment horizontal="center" vertical="top"/>
    </xf>
    <xf numFmtId="0" fontId="15" fillId="13" borderId="0" xfId="4" applyFont="1" applyFill="1" applyBorder="1" applyAlignment="1">
      <alignment horizontal="center" vertical="top" wrapText="1"/>
    </xf>
    <xf numFmtId="165" fontId="15" fillId="13" borderId="0" xfId="5" applyNumberFormat="1" applyFont="1" applyFill="1" applyBorder="1" applyAlignment="1">
      <alignment horizontal="center" vertical="top"/>
    </xf>
    <xf numFmtId="0" fontId="16" fillId="14" borderId="0" xfId="4" applyFont="1" applyFill="1" applyBorder="1" applyAlignment="1">
      <alignment horizontal="left" vertical="top"/>
    </xf>
    <xf numFmtId="0" fontId="16" fillId="14" borderId="0" xfId="4" quotePrefix="1" applyFont="1" applyFill="1" applyBorder="1" applyAlignment="1">
      <alignment horizontal="right" vertical="top" wrapText="1"/>
    </xf>
    <xf numFmtId="165" fontId="16" fillId="14" borderId="0" xfId="5" quotePrefix="1" applyNumberFormat="1" applyFont="1" applyFill="1" applyBorder="1" applyAlignment="1">
      <alignment horizontal="right" vertical="top"/>
    </xf>
    <xf numFmtId="0" fontId="16" fillId="0" borderId="0" xfId="4" applyFont="1" applyBorder="1" applyAlignment="1">
      <alignment horizontal="left" vertical="top"/>
    </xf>
    <xf numFmtId="0" fontId="16" fillId="0" borderId="0" xfId="4" quotePrefix="1" applyFont="1" applyBorder="1" applyAlignment="1">
      <alignment horizontal="right" vertical="top" wrapText="1"/>
    </xf>
    <xf numFmtId="165" fontId="16" fillId="0" borderId="0" xfId="5" quotePrefix="1" applyNumberFormat="1" applyFont="1" applyBorder="1" applyAlignment="1">
      <alignment horizontal="right" vertical="top"/>
    </xf>
    <xf numFmtId="0" fontId="17" fillId="0" borderId="0" xfId="4" applyFont="1" applyBorder="1" applyAlignment="1">
      <alignment horizontal="left" vertical="top"/>
    </xf>
    <xf numFmtId="0" fontId="17" fillId="0" borderId="0" xfId="4" quotePrefix="1" applyFont="1" applyBorder="1" applyAlignment="1">
      <alignment vertical="top" wrapText="1"/>
    </xf>
    <xf numFmtId="165" fontId="17" fillId="0" borderId="0" xfId="5" quotePrefix="1" applyNumberFormat="1" applyFont="1" applyBorder="1" applyAlignment="1">
      <alignment vertical="top"/>
    </xf>
    <xf numFmtId="0" fontId="15" fillId="0" borderId="0" xfId="4" applyFont="1" applyBorder="1" applyAlignment="1">
      <alignment horizontal="left" vertical="top"/>
    </xf>
    <xf numFmtId="0" fontId="15" fillId="0" borderId="0" xfId="4" quotePrefix="1" applyFont="1" applyBorder="1" applyAlignment="1">
      <alignment vertical="top" wrapText="1"/>
    </xf>
    <xf numFmtId="165" fontId="15" fillId="0" borderId="0" xfId="5" quotePrefix="1" applyNumberFormat="1" applyFont="1" applyBorder="1" applyAlignment="1">
      <alignmen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vertical="top" wrapText="1"/>
    </xf>
    <xf numFmtId="165" fontId="15" fillId="0" borderId="0" xfId="5" applyNumberFormat="1" applyFont="1" applyBorder="1" applyAlignment="1">
      <alignment vertical="top"/>
    </xf>
    <xf numFmtId="0" fontId="15" fillId="0" borderId="0" xfId="4" quotePrefix="1" applyFont="1" applyBorder="1" applyAlignment="1">
      <alignment horizontal="left" vertical="top"/>
    </xf>
    <xf numFmtId="0" fontId="20" fillId="13" borderId="2" xfId="4" applyFont="1" applyFill="1" applyBorder="1" applyAlignment="1">
      <alignment horizontal="center" vertical="top"/>
    </xf>
    <xf numFmtId="0" fontId="20" fillId="13" borderId="3" xfId="4" applyFont="1" applyFill="1" applyBorder="1" applyAlignment="1">
      <alignment horizontal="center" vertical="top"/>
    </xf>
    <xf numFmtId="165" fontId="20" fillId="13" borderId="3" xfId="1" applyNumberFormat="1" applyFont="1" applyFill="1" applyBorder="1" applyAlignment="1">
      <alignment horizontal="center" vertical="top"/>
    </xf>
    <xf numFmtId="165" fontId="20" fillId="13" borderId="4" xfId="1" applyNumberFormat="1" applyFont="1" applyFill="1" applyBorder="1" applyAlignment="1">
      <alignment horizontal="center" vertical="top"/>
    </xf>
    <xf numFmtId="0" fontId="21" fillId="0" borderId="5" xfId="4" quotePrefix="1" applyFont="1" applyBorder="1" applyAlignment="1">
      <alignment horizontal="left" vertical="top"/>
    </xf>
    <xf numFmtId="165" fontId="21" fillId="0" borderId="0" xfId="1" quotePrefix="1" applyNumberFormat="1" applyFont="1" applyBorder="1" applyAlignment="1">
      <alignment horizontal="right" vertical="top"/>
    </xf>
    <xf numFmtId="165" fontId="21" fillId="0" borderId="0" xfId="1" applyNumberFormat="1" applyFont="1" applyBorder="1" applyAlignment="1">
      <alignment horizontal="left" vertical="top"/>
    </xf>
    <xf numFmtId="165" fontId="21" fillId="15" borderId="6" xfId="1" applyNumberFormat="1" applyFont="1" applyFill="1" applyBorder="1" applyAlignment="1">
      <alignment vertical="top" wrapText="1"/>
    </xf>
    <xf numFmtId="165" fontId="15" fillId="0" borderId="0" xfId="1" quotePrefix="1" applyNumberFormat="1" applyFont="1" applyBorder="1" applyAlignment="1">
      <alignment horizontal="right" vertical="top"/>
    </xf>
    <xf numFmtId="165" fontId="15" fillId="0" borderId="0" xfId="1" applyNumberFormat="1" applyFont="1" applyBorder="1" applyAlignment="1">
      <alignment vertical="top"/>
    </xf>
    <xf numFmtId="165" fontId="15" fillId="15" borderId="6" xfId="1" applyNumberFormat="1" applyFont="1" applyFill="1" applyBorder="1" applyAlignment="1">
      <alignment horizontal="right" vertical="top" wrapText="1"/>
    </xf>
    <xf numFmtId="165" fontId="17" fillId="0" borderId="0" xfId="1" quotePrefix="1" applyNumberFormat="1" applyFont="1" applyBorder="1" applyAlignment="1">
      <alignment horizontal="right" vertical="top"/>
    </xf>
    <xf numFmtId="165" fontId="15" fillId="15" borderId="9" xfId="1" applyNumberFormat="1" applyFont="1" applyFill="1" applyBorder="1" applyAlignment="1">
      <alignment horizontal="right" vertical="top" wrapText="1"/>
    </xf>
    <xf numFmtId="0" fontId="21" fillId="0" borderId="0" xfId="4" applyFont="1" applyBorder="1" applyAlignment="1">
      <alignment horizontal="left" vertical="top"/>
    </xf>
    <xf numFmtId="0" fontId="21" fillId="0" borderId="0" xfId="4" applyFont="1" applyBorder="1" applyAlignment="1">
      <alignment vertical="top" wrapText="1"/>
    </xf>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165" fontId="22" fillId="0" borderId="0" xfId="5" applyNumberFormat="1" applyFont="1" applyBorder="1"/>
    <xf numFmtId="0" fontId="1" fillId="0" borderId="0" xfId="4" applyBorder="1"/>
    <xf numFmtId="165" fontId="0" fillId="0" borderId="0" xfId="5" applyNumberFormat="1" applyFont="1" applyBorder="1"/>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5" fontId="22" fillId="0" borderId="8" xfId="5" applyNumberFormat="1" applyFont="1" applyBorder="1"/>
    <xf numFmtId="165" fontId="15" fillId="0" borderId="8" xfId="1" applyNumberFormat="1" applyFont="1" applyBorder="1" applyAlignment="1">
      <alignment vertical="top"/>
    </xf>
    <xf numFmtId="165" fontId="15" fillId="0" borderId="8" xfId="5" applyNumberFormat="1" applyFont="1" applyBorder="1" applyAlignment="1">
      <alignment vertical="top"/>
    </xf>
    <xf numFmtId="0" fontId="23" fillId="0" borderId="0" xfId="0" applyFont="1" applyAlignment="1">
      <alignment horizontal="left"/>
    </xf>
    <xf numFmtId="0" fontId="25" fillId="0" borderId="0" xfId="3" applyFont="1"/>
    <xf numFmtId="0" fontId="24" fillId="0" borderId="0" xfId="0" applyFont="1" applyBorder="1" applyAlignment="1">
      <alignment horizontal="left" vertical="top"/>
    </xf>
    <xf numFmtId="0" fontId="24" fillId="0" borderId="0" xfId="0" applyFont="1" applyBorder="1" applyAlignment="1">
      <alignment vertical="top" wrapText="1"/>
    </xf>
    <xf numFmtId="165" fontId="24" fillId="0" borderId="0" xfId="0" applyNumberFormat="1" applyFont="1" applyBorder="1" applyAlignment="1">
      <alignment vertical="top"/>
    </xf>
    <xf numFmtId="0" fontId="24" fillId="0" borderId="5" xfId="0" applyFont="1" applyBorder="1" applyAlignment="1">
      <alignment horizontal="left" vertical="top"/>
    </xf>
    <xf numFmtId="0" fontId="15" fillId="0" borderId="5" xfId="4" quotePrefix="1" applyNumberFormat="1" applyFont="1" applyBorder="1" applyAlignment="1">
      <alignment horizontal="left" vertical="top"/>
    </xf>
    <xf numFmtId="0" fontId="4" fillId="4" borderId="1" xfId="0" applyFont="1" applyFill="1" applyBorder="1" applyAlignment="1">
      <alignment horizontal="center"/>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cellXfs>
  <cellStyles count="6">
    <cellStyle name="Comma" xfId="1" builtinId="3"/>
    <cellStyle name="Comma 2" xfId="5" xr:uid="{27DF5A3F-A8EC-7C48-9ECE-BAAE0CEF654C}"/>
    <cellStyle name="Hyperlink" xfId="3" builtinId="8"/>
    <cellStyle name="Normal" xfId="0" builtinId="0"/>
    <cellStyle name="Normal 2" xfId="4" xr:uid="{37A91BBE-3B57-6446-AE3B-E79B1FBEC5FF}"/>
    <cellStyle name="Normal 2 2 5" xfId="2" xr:uid="{00000000-0005-0000-0000-000003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10%2009%20CLASS%20Statement%20of%20Loans.xlsx?33884DAF" TargetMode="External"/><Relationship Id="rId1" Type="http://schemas.openxmlformats.org/officeDocument/2006/relationships/externalLinkPath" Target="file:///\\33884DAF\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09%20CPA%20Summary%20ratings%20-%2006Oct%20clusters%20FINAL.xls?33884DAF" TargetMode="External"/><Relationship Id="rId1" Type="http://schemas.openxmlformats.org/officeDocument/2006/relationships/externalLinkPath" Target="file:///\\33884DAF\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DATABASE_ADF%20&amp;%20OCR%20Operations_WPBF%202015-2017(GS)_11Jul2014.xlsx?33884DAF" TargetMode="External"/><Relationship Id="rId1" Type="http://schemas.openxmlformats.org/officeDocument/2006/relationships/externalLinkPath" Target="file:///\\33884DAF\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7C5496-A8F6-1C45-9EB3-26843BEC0037}" name="Table1367891011121314" displayName="Table1367891011121314" ref="A6:D18" totalsRowShown="0" headerRowDxfId="11" tableBorderDxfId="10">
  <tableColumns count="4">
    <tableColumn id="1" xr3:uid="{3405EAB5-D57F-434B-8822-54E437FF1C82}" name="Indicator no." dataDxfId="9"/>
    <tableColumn id="5" xr3:uid="{D10D305B-45E4-6D4D-ACAC-19BF8400E8D7}" name="Type" dataDxfId="8"/>
    <tableColumn id="2" xr3:uid="{330835DA-1B5B-E644-8186-E1005F1DB1A0}" name="Indicator Name" dataDxfId="7"/>
    <tableColumn id="4" xr3:uid="{1248BFE5-54F1-584D-BF15-3AC004893D3B}"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9157CC-C515-CA40-9AE3-18C4B608527C}" name="Table13678910111213143" displayName="Table13678910111213143" ref="A6:D19" totalsRowShown="0" headerRowDxfId="5" tableBorderDxfId="4">
  <tableColumns count="4">
    <tableColumn id="1" xr3:uid="{80F53FA0-6B30-0D44-8507-BC3624577873}" name="Indicator no." dataDxfId="3"/>
    <tableColumn id="5" xr3:uid="{0987F4C5-CB6E-FA49-A998-80043CEF20F3}" name="Type" dataDxfId="2"/>
    <tableColumn id="2" xr3:uid="{AE633D11-8BAF-874E-BBAC-4281C659E5E4}" name="Indicator Name" dataDxfId="1"/>
    <tableColumn id="4" xr3:uid="{72961F6B-AC78-D341-AC9E-A8A641FE5CB8}"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4"/>
  <sheetViews>
    <sheetView zoomScale="93" zoomScaleNormal="93" workbookViewId="0">
      <selection activeCell="A6" sqref="A6"/>
    </sheetView>
  </sheetViews>
  <sheetFormatPr defaultColWidth="8.796875" defaultRowHeight="13.8" x14ac:dyDescent="0.25"/>
  <cols>
    <col min="3" max="3" width="35.69921875" customWidth="1"/>
    <col min="5" max="5" width="11.69921875" customWidth="1"/>
    <col min="6" max="6" width="13.296875" customWidth="1"/>
    <col min="7" max="7" width="11.796875" customWidth="1"/>
    <col min="10" max="10" width="17" customWidth="1"/>
    <col min="11" max="12" width="0" hidden="1" customWidth="1"/>
    <col min="13" max="14" width="10.69921875" customWidth="1"/>
    <col min="15" max="15" width="11.796875" customWidth="1"/>
    <col min="16" max="19" width="10.69921875" customWidth="1"/>
    <col min="20" max="21" width="10.69921875" hidden="1" customWidth="1"/>
    <col min="22" max="23" width="10.69921875" customWidth="1"/>
    <col min="24" max="24" width="12" customWidth="1"/>
    <col min="25" max="32" width="10.69921875" customWidth="1"/>
    <col min="33" max="51" width="12.69921875" customWidth="1"/>
    <col min="52" max="52" width="14.69921875" customWidth="1"/>
    <col min="53" max="79" width="12.69921875" customWidth="1"/>
  </cols>
  <sheetData>
    <row r="1" spans="1:77" ht="17.399999999999999" x14ac:dyDescent="0.3">
      <c r="A1" s="76" t="s">
        <v>150</v>
      </c>
    </row>
    <row r="2" spans="1:77" ht="15.6" x14ac:dyDescent="0.3">
      <c r="A2" s="74" t="s">
        <v>149</v>
      </c>
      <c r="B2" s="3"/>
      <c r="C2" s="5"/>
      <c r="D2" s="75"/>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4" t="s">
        <v>148</v>
      </c>
      <c r="B3" s="71"/>
      <c r="C3" s="73"/>
      <c r="D3" s="69"/>
      <c r="E3" s="69"/>
      <c r="F3" s="69"/>
      <c r="G3" s="72"/>
      <c r="H3" s="72"/>
      <c r="I3" s="72"/>
      <c r="J3" s="72"/>
      <c r="K3" s="70"/>
      <c r="L3" s="69"/>
      <c r="M3" s="69"/>
      <c r="N3" s="69"/>
      <c r="O3" s="69"/>
      <c r="P3" s="69"/>
      <c r="Q3" s="69"/>
      <c r="R3" s="69"/>
      <c r="S3" s="69"/>
      <c r="T3" s="69"/>
      <c r="U3" s="69"/>
      <c r="V3" s="69"/>
      <c r="W3" s="69"/>
      <c r="X3" s="69"/>
      <c r="Y3" s="69"/>
      <c r="Z3" s="69"/>
      <c r="AA3" s="69"/>
      <c r="AB3" s="69"/>
      <c r="AC3" s="72"/>
      <c r="AD3" s="71"/>
      <c r="AE3" s="71"/>
      <c r="AF3" s="70"/>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row>
    <row r="4" spans="1:77" x14ac:dyDescent="0.25">
      <c r="A4" s="68" t="s">
        <v>147</v>
      </c>
      <c r="B4" s="64"/>
      <c r="C4" s="67"/>
      <c r="D4" s="61"/>
      <c r="E4" s="66"/>
      <c r="F4" s="61"/>
      <c r="G4" s="65"/>
      <c r="H4" s="65"/>
      <c r="I4" s="65"/>
      <c r="J4" s="65"/>
      <c r="K4" s="63"/>
      <c r="L4" s="61"/>
      <c r="M4" s="61"/>
      <c r="N4" s="61"/>
      <c r="O4" s="61"/>
      <c r="P4" s="61"/>
      <c r="Q4" s="61"/>
      <c r="R4" s="61"/>
      <c r="S4" s="61"/>
      <c r="T4" s="61"/>
      <c r="U4" s="61"/>
      <c r="V4" s="61"/>
      <c r="W4" s="61"/>
      <c r="X4" s="61"/>
      <c r="Y4" s="61"/>
      <c r="Z4" s="61"/>
      <c r="AA4" s="61"/>
      <c r="AB4" s="63"/>
      <c r="AC4" s="65"/>
      <c r="AD4" s="64"/>
      <c r="AE4" s="64"/>
      <c r="AF4" s="63"/>
      <c r="AG4" s="61"/>
      <c r="AH4" s="61"/>
      <c r="AI4" s="61"/>
      <c r="AJ4" s="61"/>
      <c r="AK4" s="61"/>
      <c r="AL4" s="61"/>
      <c r="AM4" s="61"/>
      <c r="AN4" s="61"/>
      <c r="AO4" s="61"/>
      <c r="AP4" s="61"/>
      <c r="AQ4" s="62"/>
      <c r="AR4" s="61"/>
      <c r="AS4" s="61"/>
      <c r="AT4" s="61"/>
      <c r="AU4" s="61"/>
      <c r="AV4" s="61"/>
      <c r="AW4" s="61"/>
      <c r="AX4" s="61"/>
      <c r="AY4" s="61"/>
      <c r="AZ4" s="61"/>
      <c r="BA4" s="61"/>
      <c r="BB4" s="62"/>
      <c r="BC4" s="61"/>
      <c r="BD4" s="61"/>
      <c r="BE4" s="61"/>
      <c r="BF4" s="61"/>
      <c r="BG4" s="61"/>
      <c r="BH4" s="61"/>
      <c r="BI4" s="61"/>
      <c r="BJ4" s="61"/>
      <c r="BK4" s="62"/>
      <c r="BL4" s="61"/>
      <c r="BM4" s="61"/>
      <c r="BN4" s="61"/>
      <c r="BO4" s="61"/>
      <c r="BP4" s="62"/>
      <c r="BQ4" s="61"/>
      <c r="BR4" s="61"/>
      <c r="BS4" s="61"/>
      <c r="BT4" s="61"/>
      <c r="BU4" s="61"/>
      <c r="BV4" s="61"/>
      <c r="BW4" s="61"/>
      <c r="BX4" s="61"/>
      <c r="BY4" s="61"/>
    </row>
    <row r="5" spans="1:77" x14ac:dyDescent="0.25">
      <c r="B5" s="55"/>
      <c r="C5" s="60"/>
      <c r="D5" s="57"/>
      <c r="E5" s="57"/>
      <c r="F5" s="57"/>
      <c r="G5" s="56"/>
      <c r="H5" s="56"/>
      <c r="I5" s="56"/>
      <c r="J5" s="56"/>
      <c r="K5" s="59"/>
      <c r="L5" s="57"/>
      <c r="M5" s="57"/>
      <c r="N5" s="57"/>
      <c r="O5" s="57"/>
      <c r="P5" s="58"/>
      <c r="Q5" s="58"/>
      <c r="R5" s="58"/>
      <c r="S5" s="58"/>
      <c r="T5" s="57"/>
      <c r="U5" s="57"/>
      <c r="V5" s="57"/>
      <c r="W5" s="57"/>
      <c r="X5" s="57"/>
      <c r="Y5" s="57"/>
      <c r="Z5" s="57"/>
      <c r="AA5" s="57"/>
      <c r="AB5" s="57"/>
      <c r="AC5" s="56"/>
      <c r="AD5" s="55"/>
      <c r="AE5" s="55"/>
      <c r="AF5" s="54"/>
      <c r="AG5" s="144" t="s">
        <v>146</v>
      </c>
      <c r="AH5" s="144"/>
      <c r="AI5" s="144"/>
      <c r="AJ5" s="144"/>
      <c r="AK5" s="144"/>
      <c r="AL5" s="144"/>
      <c r="AM5" s="144"/>
      <c r="AN5" s="144"/>
      <c r="AO5" s="144"/>
      <c r="AP5" s="144"/>
      <c r="AQ5" s="145" t="s">
        <v>145</v>
      </c>
      <c r="AR5" s="145"/>
      <c r="AS5" s="145"/>
      <c r="AT5" s="145"/>
      <c r="AU5" s="145"/>
      <c r="AV5" s="145"/>
      <c r="AW5" s="145"/>
      <c r="AX5" s="145"/>
      <c r="AY5" s="145"/>
      <c r="AZ5" s="145"/>
      <c r="BA5" s="146" t="s">
        <v>144</v>
      </c>
      <c r="BB5" s="146"/>
      <c r="BC5" s="146"/>
      <c r="BD5" s="146"/>
      <c r="BE5" s="146"/>
      <c r="BF5" s="146"/>
      <c r="BG5" s="146"/>
      <c r="BH5" s="146"/>
      <c r="BI5" s="147" t="s">
        <v>143</v>
      </c>
      <c r="BJ5" s="147"/>
      <c r="BK5" s="147"/>
      <c r="BL5" s="147"/>
      <c r="BM5" s="148" t="s">
        <v>142</v>
      </c>
      <c r="BN5" s="148"/>
      <c r="BO5" s="148"/>
      <c r="BP5" s="148"/>
      <c r="BQ5" s="148"/>
      <c r="BR5" s="148"/>
      <c r="BS5" s="148"/>
      <c r="BT5" s="148"/>
      <c r="BU5" s="148"/>
      <c r="BV5" s="148"/>
      <c r="BW5" s="148"/>
      <c r="BX5" s="143" t="s">
        <v>141</v>
      </c>
      <c r="BY5" s="143"/>
    </row>
    <row r="6" spans="1:77" ht="111.75" customHeight="1" x14ac:dyDescent="0.25">
      <c r="A6" s="52" t="s">
        <v>140</v>
      </c>
      <c r="B6" s="53" t="s">
        <v>139</v>
      </c>
      <c r="C6" s="52" t="s">
        <v>138</v>
      </c>
      <c r="D6" s="52" t="s">
        <v>137</v>
      </c>
      <c r="E6" s="52" t="s">
        <v>136</v>
      </c>
      <c r="F6" s="52" t="s">
        <v>135</v>
      </c>
      <c r="G6" s="52" t="s">
        <v>134</v>
      </c>
      <c r="H6" s="52" t="s">
        <v>133</v>
      </c>
      <c r="I6" s="52" t="s">
        <v>132</v>
      </c>
      <c r="J6" s="52" t="s">
        <v>131</v>
      </c>
      <c r="K6" s="51" t="s">
        <v>130</v>
      </c>
      <c r="L6" s="51" t="s">
        <v>129</v>
      </c>
      <c r="M6" s="51" t="s">
        <v>128</v>
      </c>
      <c r="N6" s="51" t="s">
        <v>127</v>
      </c>
      <c r="O6" s="51" t="s">
        <v>126</v>
      </c>
      <c r="P6" s="51" t="s">
        <v>125</v>
      </c>
      <c r="Q6" s="51" t="s">
        <v>124</v>
      </c>
      <c r="R6" s="51" t="s">
        <v>123</v>
      </c>
      <c r="S6" s="51" t="s">
        <v>122</v>
      </c>
      <c r="T6" s="50" t="s">
        <v>121</v>
      </c>
      <c r="U6" s="50" t="s">
        <v>120</v>
      </c>
      <c r="V6" s="50" t="s">
        <v>119</v>
      </c>
      <c r="W6" s="50" t="s">
        <v>118</v>
      </c>
      <c r="X6" s="50" t="s">
        <v>117</v>
      </c>
      <c r="Y6" s="50" t="s">
        <v>116</v>
      </c>
      <c r="Z6" s="50" t="s">
        <v>115</v>
      </c>
      <c r="AA6" s="50" t="s">
        <v>114</v>
      </c>
      <c r="AB6" s="50" t="s">
        <v>113</v>
      </c>
      <c r="AC6" s="50" t="s">
        <v>112</v>
      </c>
      <c r="AD6" s="50" t="s">
        <v>111</v>
      </c>
      <c r="AE6" s="50" t="s">
        <v>110</v>
      </c>
      <c r="AF6" s="49" t="s">
        <v>109</v>
      </c>
      <c r="AG6" s="48" t="s">
        <v>108</v>
      </c>
      <c r="AH6" s="48" t="s">
        <v>107</v>
      </c>
      <c r="AI6" s="48" t="s">
        <v>106</v>
      </c>
      <c r="AJ6" s="48" t="s">
        <v>105</v>
      </c>
      <c r="AK6" s="48" t="s">
        <v>104</v>
      </c>
      <c r="AL6" s="48" t="s">
        <v>103</v>
      </c>
      <c r="AM6" s="48" t="s">
        <v>102</v>
      </c>
      <c r="AN6" s="48" t="s">
        <v>101</v>
      </c>
      <c r="AO6" s="48" t="s">
        <v>100</v>
      </c>
      <c r="AP6" s="48" t="s">
        <v>99</v>
      </c>
      <c r="AQ6" s="47" t="s">
        <v>98</v>
      </c>
      <c r="AR6" s="47" t="s">
        <v>97</v>
      </c>
      <c r="AS6" s="47" t="s">
        <v>96</v>
      </c>
      <c r="AT6" s="47" t="s">
        <v>95</v>
      </c>
      <c r="AU6" s="47" t="s">
        <v>94</v>
      </c>
      <c r="AV6" s="47" t="s">
        <v>93</v>
      </c>
      <c r="AW6" s="47" t="s">
        <v>92</v>
      </c>
      <c r="AX6" s="47" t="s">
        <v>91</v>
      </c>
      <c r="AY6" s="47" t="s">
        <v>90</v>
      </c>
      <c r="AZ6" s="47" t="s">
        <v>89</v>
      </c>
      <c r="BA6" s="46" t="s">
        <v>88</v>
      </c>
      <c r="BB6" s="46" t="s">
        <v>87</v>
      </c>
      <c r="BC6" s="46" t="s">
        <v>86</v>
      </c>
      <c r="BD6" s="46" t="s">
        <v>85</v>
      </c>
      <c r="BE6" s="46" t="s">
        <v>84</v>
      </c>
      <c r="BF6" s="46" t="s">
        <v>83</v>
      </c>
      <c r="BG6" s="46" t="s">
        <v>82</v>
      </c>
      <c r="BH6" s="46" t="s">
        <v>81</v>
      </c>
      <c r="BI6" s="45" t="s">
        <v>80</v>
      </c>
      <c r="BJ6" s="45" t="s">
        <v>79</v>
      </c>
      <c r="BK6" s="45" t="s">
        <v>78</v>
      </c>
      <c r="BL6" s="45" t="s">
        <v>77</v>
      </c>
      <c r="BM6" s="44" t="s">
        <v>76</v>
      </c>
      <c r="BN6" s="44" t="s">
        <v>75</v>
      </c>
      <c r="BO6" s="44" t="s">
        <v>74</v>
      </c>
      <c r="BP6" s="44" t="s">
        <v>73</v>
      </c>
      <c r="BQ6" s="44" t="s">
        <v>72</v>
      </c>
      <c r="BR6" s="44" t="s">
        <v>71</v>
      </c>
      <c r="BS6" s="44" t="s">
        <v>70</v>
      </c>
      <c r="BT6" s="44" t="s">
        <v>69</v>
      </c>
      <c r="BU6" s="44" t="s">
        <v>68</v>
      </c>
      <c r="BV6" s="44" t="s">
        <v>67</v>
      </c>
      <c r="BW6" s="44" t="s">
        <v>66</v>
      </c>
      <c r="BX6" s="43" t="s">
        <v>65</v>
      </c>
      <c r="BY6" s="43" t="s">
        <v>64</v>
      </c>
    </row>
    <row r="7" spans="1:77" x14ac:dyDescent="0.25">
      <c r="A7" s="23">
        <v>2010</v>
      </c>
      <c r="B7" s="23">
        <v>2543</v>
      </c>
      <c r="C7" s="23" t="s">
        <v>63</v>
      </c>
      <c r="D7" s="23">
        <v>43330</v>
      </c>
      <c r="E7" s="23" t="s">
        <v>12</v>
      </c>
      <c r="F7" s="23" t="s">
        <v>62</v>
      </c>
      <c r="G7" s="41" t="s">
        <v>10</v>
      </c>
      <c r="H7" s="42">
        <v>40066</v>
      </c>
      <c r="I7" s="42">
        <v>40161</v>
      </c>
      <c r="J7" s="41" t="s">
        <v>33</v>
      </c>
      <c r="K7" s="40"/>
      <c r="L7" s="34"/>
      <c r="M7" s="34">
        <v>0</v>
      </c>
      <c r="N7" s="34">
        <v>500</v>
      </c>
      <c r="O7" s="34">
        <v>500</v>
      </c>
      <c r="P7" s="34">
        <v>0</v>
      </c>
      <c r="Q7" s="34">
        <v>0</v>
      </c>
      <c r="R7" s="34">
        <v>0</v>
      </c>
      <c r="S7" s="34">
        <v>500</v>
      </c>
      <c r="T7" s="34"/>
      <c r="U7" s="34"/>
      <c r="V7" s="34">
        <v>0</v>
      </c>
      <c r="W7" s="34">
        <v>500</v>
      </c>
      <c r="X7" s="34">
        <v>500</v>
      </c>
      <c r="Y7" s="34">
        <v>0</v>
      </c>
      <c r="Z7" s="34">
        <v>0</v>
      </c>
      <c r="AA7" s="34">
        <v>0</v>
      </c>
      <c r="AB7" s="34">
        <v>500</v>
      </c>
      <c r="AC7" s="33" t="s">
        <v>8</v>
      </c>
      <c r="AD7" s="32"/>
      <c r="AE7" s="32"/>
      <c r="AF7" s="31" t="s">
        <v>8</v>
      </c>
      <c r="AG7" s="13">
        <v>0</v>
      </c>
      <c r="AH7" s="13">
        <v>0</v>
      </c>
      <c r="AI7" s="13">
        <v>0</v>
      </c>
      <c r="AJ7" s="13">
        <v>0</v>
      </c>
      <c r="AK7" s="13">
        <v>0</v>
      </c>
      <c r="AL7" s="13">
        <v>0</v>
      </c>
      <c r="AM7" s="13">
        <v>0</v>
      </c>
      <c r="AN7" s="13">
        <v>0</v>
      </c>
      <c r="AO7" s="30">
        <v>0</v>
      </c>
      <c r="AP7" s="30">
        <v>0</v>
      </c>
      <c r="AQ7" s="30">
        <v>0</v>
      </c>
      <c r="AR7" s="30">
        <v>0</v>
      </c>
      <c r="AS7" s="30">
        <v>0</v>
      </c>
      <c r="AT7" s="30">
        <v>0</v>
      </c>
      <c r="AU7" s="30">
        <v>0</v>
      </c>
      <c r="AV7" s="30">
        <v>0</v>
      </c>
      <c r="AW7" s="30">
        <v>0</v>
      </c>
      <c r="AX7" s="30">
        <v>0</v>
      </c>
      <c r="AY7" s="30">
        <v>0</v>
      </c>
      <c r="AZ7" s="30">
        <v>0</v>
      </c>
      <c r="BA7" s="30">
        <v>0</v>
      </c>
      <c r="BB7" s="30">
        <v>0</v>
      </c>
      <c r="BC7" s="30">
        <v>0</v>
      </c>
      <c r="BD7" s="30">
        <v>0</v>
      </c>
      <c r="BE7" s="30">
        <v>0</v>
      </c>
      <c r="BF7" s="30">
        <v>0</v>
      </c>
      <c r="BG7" s="30">
        <v>0</v>
      </c>
      <c r="BH7" s="30">
        <v>0</v>
      </c>
      <c r="BI7" s="30">
        <v>0</v>
      </c>
      <c r="BJ7" s="30">
        <v>0</v>
      </c>
      <c r="BK7" s="30">
        <v>0</v>
      </c>
      <c r="BL7" s="30">
        <v>0</v>
      </c>
      <c r="BM7" s="30">
        <v>0</v>
      </c>
      <c r="BN7" s="30">
        <v>0</v>
      </c>
      <c r="BO7" s="30">
        <v>0</v>
      </c>
      <c r="BP7" s="30">
        <v>0</v>
      </c>
      <c r="BQ7" s="30">
        <v>0</v>
      </c>
      <c r="BR7" s="30">
        <v>0</v>
      </c>
      <c r="BS7" s="30">
        <v>0</v>
      </c>
      <c r="BT7" s="30">
        <v>0</v>
      </c>
      <c r="BU7" s="30">
        <v>0</v>
      </c>
      <c r="BV7" s="30">
        <v>0</v>
      </c>
      <c r="BW7" s="30">
        <v>0</v>
      </c>
      <c r="BX7" s="30">
        <v>0</v>
      </c>
      <c r="BY7" s="30">
        <v>0</v>
      </c>
    </row>
    <row r="8" spans="1:77" x14ac:dyDescent="0.25">
      <c r="A8" s="23">
        <v>2010</v>
      </c>
      <c r="B8" s="23">
        <v>2006</v>
      </c>
      <c r="C8" s="23" t="s">
        <v>61</v>
      </c>
      <c r="D8" s="23">
        <v>34234</v>
      </c>
      <c r="E8" s="23" t="s">
        <v>12</v>
      </c>
      <c r="F8" s="23" t="s">
        <v>60</v>
      </c>
      <c r="G8" s="41" t="s">
        <v>10</v>
      </c>
      <c r="H8" s="42">
        <v>37893</v>
      </c>
      <c r="I8" s="42">
        <v>40541</v>
      </c>
      <c r="J8" s="41" t="s">
        <v>33</v>
      </c>
      <c r="K8" s="40"/>
      <c r="L8" s="34"/>
      <c r="M8" s="34">
        <v>0</v>
      </c>
      <c r="N8" s="34">
        <v>34.6</v>
      </c>
      <c r="O8" s="34">
        <v>34.6</v>
      </c>
      <c r="P8" s="34">
        <v>9.5</v>
      </c>
      <c r="Q8" s="34">
        <v>20.9</v>
      </c>
      <c r="R8" s="34">
        <v>0</v>
      </c>
      <c r="S8" s="34">
        <v>65</v>
      </c>
      <c r="T8" s="34"/>
      <c r="U8" s="34"/>
      <c r="V8" s="34">
        <v>0</v>
      </c>
      <c r="W8" s="34">
        <v>30.44</v>
      </c>
      <c r="X8" s="34">
        <v>30.44</v>
      </c>
      <c r="Y8" s="34">
        <v>8.5</v>
      </c>
      <c r="Z8" s="34">
        <v>13.7</v>
      </c>
      <c r="AA8" s="34">
        <v>0</v>
      </c>
      <c r="AB8" s="34">
        <v>52.64</v>
      </c>
      <c r="AC8" s="33" t="s">
        <v>6</v>
      </c>
      <c r="AD8" s="32" t="s">
        <v>59</v>
      </c>
      <c r="AE8" s="32" t="s">
        <v>15</v>
      </c>
      <c r="AF8" s="31" t="s">
        <v>6</v>
      </c>
      <c r="AG8" s="13">
        <v>0</v>
      </c>
      <c r="AH8" s="13">
        <v>0</v>
      </c>
      <c r="AI8" s="13">
        <v>0</v>
      </c>
      <c r="AJ8" s="13">
        <v>0</v>
      </c>
      <c r="AK8" s="13">
        <v>0</v>
      </c>
      <c r="AL8" s="13">
        <v>0</v>
      </c>
      <c r="AM8" s="13">
        <v>0</v>
      </c>
      <c r="AN8" s="13">
        <v>0</v>
      </c>
      <c r="AO8" s="30">
        <v>0</v>
      </c>
      <c r="AP8" s="30">
        <v>0</v>
      </c>
      <c r="AQ8" s="30">
        <v>0</v>
      </c>
      <c r="AR8" s="30">
        <v>0</v>
      </c>
      <c r="AS8" s="30">
        <v>0</v>
      </c>
      <c r="AT8" s="30">
        <v>0</v>
      </c>
      <c r="AU8" s="30">
        <v>0</v>
      </c>
      <c r="AV8" s="30">
        <v>0</v>
      </c>
      <c r="AW8" s="30">
        <v>0</v>
      </c>
      <c r="AX8" s="30">
        <v>0</v>
      </c>
      <c r="AY8" s="30">
        <v>0</v>
      </c>
      <c r="AZ8" s="30">
        <v>0</v>
      </c>
      <c r="BA8" s="30">
        <v>11568</v>
      </c>
      <c r="BB8" s="30">
        <v>11568</v>
      </c>
      <c r="BC8" s="30">
        <v>0</v>
      </c>
      <c r="BD8" s="30">
        <v>0</v>
      </c>
      <c r="BE8" s="30">
        <v>0</v>
      </c>
      <c r="BF8" s="30">
        <v>499.2</v>
      </c>
      <c r="BG8" s="30">
        <v>0</v>
      </c>
      <c r="BH8" s="30">
        <v>0</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row>
    <row r="9" spans="1:77" x14ac:dyDescent="0.25">
      <c r="A9" s="23">
        <v>2011</v>
      </c>
      <c r="B9" s="23" t="s">
        <v>58</v>
      </c>
      <c r="C9" s="23" t="s">
        <v>57</v>
      </c>
      <c r="D9" s="23">
        <v>40908</v>
      </c>
      <c r="E9" s="23" t="s">
        <v>12</v>
      </c>
      <c r="F9" s="23" t="s">
        <v>45</v>
      </c>
      <c r="G9" s="22" t="s">
        <v>44</v>
      </c>
      <c r="H9" s="36">
        <v>38883</v>
      </c>
      <c r="I9" s="36" t="s">
        <v>43</v>
      </c>
      <c r="J9" s="22" t="s">
        <v>33</v>
      </c>
      <c r="K9" s="35"/>
      <c r="L9" s="34"/>
      <c r="M9" s="34">
        <v>0</v>
      </c>
      <c r="N9" s="34">
        <v>75</v>
      </c>
      <c r="O9" s="34">
        <v>75</v>
      </c>
      <c r="P9" s="34">
        <v>0</v>
      </c>
      <c r="Q9" s="34">
        <v>0</v>
      </c>
      <c r="R9" s="34">
        <v>0</v>
      </c>
      <c r="S9" s="34">
        <v>75</v>
      </c>
      <c r="T9" s="34"/>
      <c r="U9" s="34"/>
      <c r="V9" s="34">
        <v>0</v>
      </c>
      <c r="W9" s="34">
        <v>75</v>
      </c>
      <c r="X9" s="34">
        <v>75</v>
      </c>
      <c r="Y9" s="34">
        <v>0</v>
      </c>
      <c r="Z9" s="34">
        <v>0</v>
      </c>
      <c r="AA9" s="34">
        <v>0</v>
      </c>
      <c r="AB9" s="34">
        <v>75</v>
      </c>
      <c r="AC9" s="33" t="s">
        <v>8</v>
      </c>
      <c r="AD9" s="32"/>
      <c r="AE9" s="32"/>
      <c r="AF9" s="31" t="s">
        <v>6</v>
      </c>
      <c r="AG9" s="13">
        <v>0</v>
      </c>
      <c r="AH9" s="13">
        <v>0</v>
      </c>
      <c r="AI9" s="13">
        <v>0</v>
      </c>
      <c r="AJ9" s="13">
        <v>0</v>
      </c>
      <c r="AK9" s="13">
        <v>0</v>
      </c>
      <c r="AL9" s="13">
        <v>0</v>
      </c>
      <c r="AM9" s="13">
        <v>0</v>
      </c>
      <c r="AN9" s="13">
        <v>0</v>
      </c>
      <c r="AO9" s="30">
        <v>0</v>
      </c>
      <c r="AP9" s="30">
        <v>0</v>
      </c>
      <c r="AQ9" s="30">
        <v>0</v>
      </c>
      <c r="AR9" s="30">
        <v>0</v>
      </c>
      <c r="AS9" s="30">
        <v>0</v>
      </c>
      <c r="AT9" s="30">
        <v>0</v>
      </c>
      <c r="AU9" s="30">
        <v>0</v>
      </c>
      <c r="AV9" s="30">
        <v>0</v>
      </c>
      <c r="AW9" s="30">
        <v>0</v>
      </c>
      <c r="AX9" s="30">
        <v>0</v>
      </c>
      <c r="AY9" s="30">
        <v>0</v>
      </c>
      <c r="AZ9" s="30">
        <v>0</v>
      </c>
      <c r="BA9" s="30">
        <v>0</v>
      </c>
      <c r="BB9" s="30">
        <v>0</v>
      </c>
      <c r="BC9" s="30">
        <v>0</v>
      </c>
      <c r="BD9" s="30">
        <v>0</v>
      </c>
      <c r="BE9" s="30">
        <v>0</v>
      </c>
      <c r="BF9" s="30">
        <v>0</v>
      </c>
      <c r="BG9" s="30">
        <v>0</v>
      </c>
      <c r="BH9" s="30">
        <v>0</v>
      </c>
      <c r="BI9" s="30">
        <v>0</v>
      </c>
      <c r="BJ9" s="30">
        <v>0</v>
      </c>
      <c r="BK9" s="30">
        <v>0</v>
      </c>
      <c r="BL9" s="30">
        <v>22825</v>
      </c>
      <c r="BM9" s="30">
        <v>0</v>
      </c>
      <c r="BN9" s="30">
        <v>0</v>
      </c>
      <c r="BO9" s="30">
        <v>0</v>
      </c>
      <c r="BP9" s="30">
        <v>0</v>
      </c>
      <c r="BQ9" s="30">
        <v>0</v>
      </c>
      <c r="BR9" s="30">
        <v>0</v>
      </c>
      <c r="BS9" s="30">
        <v>0</v>
      </c>
      <c r="BT9" s="30">
        <v>0</v>
      </c>
      <c r="BU9" s="30">
        <v>0</v>
      </c>
      <c r="BV9" s="30">
        <v>0</v>
      </c>
      <c r="BW9" s="30">
        <v>0</v>
      </c>
      <c r="BX9" s="30">
        <v>0</v>
      </c>
      <c r="BY9" s="30">
        <v>0</v>
      </c>
    </row>
    <row r="10" spans="1:77" x14ac:dyDescent="0.25">
      <c r="A10" s="23">
        <v>2011</v>
      </c>
      <c r="B10" s="23" t="s">
        <v>56</v>
      </c>
      <c r="C10" s="23" t="s">
        <v>55</v>
      </c>
      <c r="D10" s="23">
        <v>40908</v>
      </c>
      <c r="E10" s="23" t="s">
        <v>12</v>
      </c>
      <c r="F10" s="23" t="s">
        <v>45</v>
      </c>
      <c r="G10" s="38" t="s">
        <v>44</v>
      </c>
      <c r="H10" s="39">
        <v>38883</v>
      </c>
      <c r="I10" s="39" t="s">
        <v>43</v>
      </c>
      <c r="J10" s="38" t="s">
        <v>33</v>
      </c>
      <c r="K10" s="37"/>
      <c r="L10" s="34"/>
      <c r="M10" s="34">
        <v>0</v>
      </c>
      <c r="N10" s="34">
        <v>50</v>
      </c>
      <c r="O10" s="34">
        <v>50</v>
      </c>
      <c r="P10" s="34">
        <v>0</v>
      </c>
      <c r="Q10" s="34">
        <v>0</v>
      </c>
      <c r="R10" s="34">
        <v>0</v>
      </c>
      <c r="S10" s="34">
        <v>50</v>
      </c>
      <c r="T10" s="34"/>
      <c r="U10" s="34"/>
      <c r="V10" s="34">
        <v>0</v>
      </c>
      <c r="W10" s="34">
        <v>50</v>
      </c>
      <c r="X10" s="34">
        <v>50</v>
      </c>
      <c r="Y10" s="34">
        <v>0</v>
      </c>
      <c r="Z10" s="34">
        <v>0</v>
      </c>
      <c r="AA10" s="34">
        <v>0</v>
      </c>
      <c r="AB10" s="34">
        <v>50</v>
      </c>
      <c r="AC10" s="33" t="s">
        <v>8</v>
      </c>
      <c r="AD10" s="32"/>
      <c r="AE10" s="32"/>
      <c r="AF10" s="31" t="s">
        <v>6</v>
      </c>
      <c r="AG10" s="13">
        <v>0</v>
      </c>
      <c r="AH10" s="13">
        <v>0</v>
      </c>
      <c r="AI10" s="13">
        <v>0</v>
      </c>
      <c r="AJ10" s="13">
        <v>0</v>
      </c>
      <c r="AK10" s="13">
        <v>0</v>
      </c>
      <c r="AL10" s="13">
        <v>0</v>
      </c>
      <c r="AM10" s="13">
        <v>0</v>
      </c>
      <c r="AN10" s="13">
        <v>0</v>
      </c>
      <c r="AO10" s="30">
        <v>0</v>
      </c>
      <c r="AP10" s="30">
        <v>0</v>
      </c>
      <c r="AQ10" s="30">
        <v>0</v>
      </c>
      <c r="AR10" s="30">
        <v>0</v>
      </c>
      <c r="AS10" s="30">
        <v>0</v>
      </c>
      <c r="AT10" s="30">
        <v>0</v>
      </c>
      <c r="AU10" s="30">
        <v>0</v>
      </c>
      <c r="AV10" s="30">
        <v>0</v>
      </c>
      <c r="AW10" s="30">
        <v>0</v>
      </c>
      <c r="AX10" s="30">
        <v>0</v>
      </c>
      <c r="AY10" s="30">
        <v>0</v>
      </c>
      <c r="AZ10" s="30">
        <v>0</v>
      </c>
      <c r="BA10" s="30">
        <v>0</v>
      </c>
      <c r="BB10" s="30">
        <v>0</v>
      </c>
      <c r="BC10" s="30">
        <v>0</v>
      </c>
      <c r="BD10" s="30">
        <v>0</v>
      </c>
      <c r="BE10" s="30">
        <v>0</v>
      </c>
      <c r="BF10" s="30">
        <v>0</v>
      </c>
      <c r="BG10" s="30">
        <v>0</v>
      </c>
      <c r="BH10" s="30">
        <v>0</v>
      </c>
      <c r="BI10" s="30">
        <v>0</v>
      </c>
      <c r="BJ10" s="30">
        <v>0</v>
      </c>
      <c r="BK10" s="30">
        <v>0</v>
      </c>
      <c r="BL10" s="30">
        <v>4040</v>
      </c>
      <c r="BM10" s="30">
        <v>0</v>
      </c>
      <c r="BN10" s="30">
        <v>0</v>
      </c>
      <c r="BO10" s="30">
        <v>0</v>
      </c>
      <c r="BP10" s="30">
        <v>0</v>
      </c>
      <c r="BQ10" s="30">
        <v>0</v>
      </c>
      <c r="BR10" s="30">
        <v>0</v>
      </c>
      <c r="BS10" s="30">
        <v>0</v>
      </c>
      <c r="BT10" s="30">
        <v>0</v>
      </c>
      <c r="BU10" s="30">
        <v>0</v>
      </c>
      <c r="BV10" s="30">
        <v>0</v>
      </c>
      <c r="BW10" s="30">
        <v>0</v>
      </c>
      <c r="BX10" s="30">
        <v>0</v>
      </c>
      <c r="BY10" s="30">
        <v>0</v>
      </c>
    </row>
    <row r="11" spans="1:77" x14ac:dyDescent="0.25">
      <c r="A11" s="23">
        <v>2011</v>
      </c>
      <c r="B11" s="23" t="s">
        <v>54</v>
      </c>
      <c r="C11" s="23" t="s">
        <v>53</v>
      </c>
      <c r="D11" s="23">
        <v>40937</v>
      </c>
      <c r="E11" s="23" t="s">
        <v>12</v>
      </c>
      <c r="F11" s="23" t="s">
        <v>52</v>
      </c>
      <c r="G11" s="22" t="s">
        <v>44</v>
      </c>
      <c r="H11" s="36">
        <v>39000</v>
      </c>
      <c r="I11" s="36" t="s">
        <v>43</v>
      </c>
      <c r="J11" s="22" t="s">
        <v>33</v>
      </c>
      <c r="K11" s="35"/>
      <c r="L11" s="34"/>
      <c r="M11" s="34">
        <v>0</v>
      </c>
      <c r="N11" s="34">
        <v>100</v>
      </c>
      <c r="O11" s="34">
        <v>100</v>
      </c>
      <c r="P11" s="34">
        <v>0</v>
      </c>
      <c r="Q11" s="34">
        <v>0</v>
      </c>
      <c r="R11" s="34">
        <v>0</v>
      </c>
      <c r="S11" s="34">
        <v>100</v>
      </c>
      <c r="T11" s="34"/>
      <c r="U11" s="34"/>
      <c r="V11" s="34">
        <v>0</v>
      </c>
      <c r="W11" s="34">
        <v>100</v>
      </c>
      <c r="X11" s="34">
        <v>100</v>
      </c>
      <c r="Y11" s="34">
        <v>0</v>
      </c>
      <c r="Z11" s="34">
        <v>0</v>
      </c>
      <c r="AA11" s="34">
        <v>0</v>
      </c>
      <c r="AB11" s="34">
        <v>100</v>
      </c>
      <c r="AC11" s="33" t="s">
        <v>8</v>
      </c>
      <c r="AD11" s="32"/>
      <c r="AE11" s="32"/>
      <c r="AF11" s="31" t="s">
        <v>8</v>
      </c>
      <c r="AG11" s="13">
        <v>0</v>
      </c>
      <c r="AH11" s="13">
        <v>0</v>
      </c>
      <c r="AI11" s="13">
        <v>0</v>
      </c>
      <c r="AJ11" s="13">
        <v>0</v>
      </c>
      <c r="AK11" s="13">
        <v>0</v>
      </c>
      <c r="AL11" s="13">
        <v>0</v>
      </c>
      <c r="AM11" s="13">
        <v>0</v>
      </c>
      <c r="AN11" s="13">
        <v>0</v>
      </c>
      <c r="AO11" s="30">
        <v>0</v>
      </c>
      <c r="AP11" s="30">
        <v>0</v>
      </c>
      <c r="AQ11" s="30">
        <v>0</v>
      </c>
      <c r="AR11" s="30">
        <v>0</v>
      </c>
      <c r="AS11" s="30">
        <v>0</v>
      </c>
      <c r="AT11" s="30">
        <v>0</v>
      </c>
      <c r="AU11" s="30">
        <v>0</v>
      </c>
      <c r="AV11" s="30">
        <v>0</v>
      </c>
      <c r="AW11" s="30">
        <v>0</v>
      </c>
      <c r="AX11" s="30">
        <v>0</v>
      </c>
      <c r="AY11" s="30">
        <v>0</v>
      </c>
      <c r="AZ11" s="30">
        <v>0</v>
      </c>
      <c r="BA11" s="30">
        <v>0</v>
      </c>
      <c r="BB11" s="30">
        <v>0</v>
      </c>
      <c r="BC11" s="30">
        <v>0</v>
      </c>
      <c r="BD11" s="30">
        <v>0</v>
      </c>
      <c r="BE11" s="30">
        <v>0</v>
      </c>
      <c r="BF11" s="30">
        <v>0</v>
      </c>
      <c r="BG11" s="30">
        <v>0</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0</v>
      </c>
      <c r="BY11" s="30">
        <v>0</v>
      </c>
    </row>
    <row r="12" spans="1:77" x14ac:dyDescent="0.25">
      <c r="A12" s="23">
        <v>2011</v>
      </c>
      <c r="B12" s="23" t="s">
        <v>51</v>
      </c>
      <c r="C12" s="23" t="s">
        <v>50</v>
      </c>
      <c r="D12" s="23">
        <v>41912</v>
      </c>
      <c r="E12" s="23" t="s">
        <v>12</v>
      </c>
      <c r="F12" s="23" t="s">
        <v>45</v>
      </c>
      <c r="G12" s="22" t="s">
        <v>44</v>
      </c>
      <c r="H12" s="36">
        <v>39260</v>
      </c>
      <c r="I12" s="36" t="s">
        <v>43</v>
      </c>
      <c r="J12" s="22" t="s">
        <v>33</v>
      </c>
      <c r="K12" s="35"/>
      <c r="L12" s="34"/>
      <c r="M12" s="34">
        <v>0</v>
      </c>
      <c r="N12" s="34">
        <v>50</v>
      </c>
      <c r="O12" s="34">
        <v>50</v>
      </c>
      <c r="P12" s="34">
        <v>0</v>
      </c>
      <c r="Q12" s="34">
        <v>0</v>
      </c>
      <c r="R12" s="34">
        <v>0</v>
      </c>
      <c r="S12" s="34">
        <v>50</v>
      </c>
      <c r="T12" s="34"/>
      <c r="U12" s="34"/>
      <c r="V12" s="34">
        <v>0</v>
      </c>
      <c r="W12" s="34">
        <v>50</v>
      </c>
      <c r="X12" s="34">
        <v>50</v>
      </c>
      <c r="Y12" s="34">
        <v>0</v>
      </c>
      <c r="Z12" s="34">
        <v>0</v>
      </c>
      <c r="AA12" s="34">
        <v>0</v>
      </c>
      <c r="AB12" s="34">
        <v>50</v>
      </c>
      <c r="AC12" s="33" t="s">
        <v>8</v>
      </c>
      <c r="AD12" s="32"/>
      <c r="AE12" s="32"/>
      <c r="AF12" s="31" t="s">
        <v>6</v>
      </c>
      <c r="AG12" s="13">
        <v>0</v>
      </c>
      <c r="AH12" s="13">
        <v>0</v>
      </c>
      <c r="AI12" s="13">
        <v>0</v>
      </c>
      <c r="AJ12" s="13">
        <v>0</v>
      </c>
      <c r="AK12" s="13">
        <v>0</v>
      </c>
      <c r="AL12" s="13">
        <v>0</v>
      </c>
      <c r="AM12" s="13">
        <v>0</v>
      </c>
      <c r="AN12" s="13">
        <v>0</v>
      </c>
      <c r="AO12" s="30">
        <v>0</v>
      </c>
      <c r="AP12" s="30">
        <v>0</v>
      </c>
      <c r="AQ12" s="30">
        <v>0</v>
      </c>
      <c r="AR12" s="30">
        <v>0</v>
      </c>
      <c r="AS12" s="30">
        <v>0</v>
      </c>
      <c r="AT12" s="30">
        <v>0</v>
      </c>
      <c r="AU12" s="30">
        <v>0</v>
      </c>
      <c r="AV12" s="30">
        <v>0</v>
      </c>
      <c r="AW12" s="30">
        <v>0</v>
      </c>
      <c r="AX12" s="30">
        <v>0</v>
      </c>
      <c r="AY12" s="30">
        <v>0</v>
      </c>
      <c r="AZ12" s="30">
        <v>0</v>
      </c>
      <c r="BA12" s="30">
        <v>0</v>
      </c>
      <c r="BB12" s="30">
        <v>0</v>
      </c>
      <c r="BC12" s="30">
        <v>0</v>
      </c>
      <c r="BD12" s="30">
        <v>0</v>
      </c>
      <c r="BE12" s="30">
        <v>0</v>
      </c>
      <c r="BF12" s="30">
        <v>0</v>
      </c>
      <c r="BG12" s="30">
        <v>0</v>
      </c>
      <c r="BH12" s="30">
        <v>0</v>
      </c>
      <c r="BI12" s="30">
        <v>0</v>
      </c>
      <c r="BJ12" s="30">
        <v>0</v>
      </c>
      <c r="BK12" s="30">
        <v>0</v>
      </c>
      <c r="BL12" s="30">
        <v>143</v>
      </c>
      <c r="BM12" s="30">
        <v>0</v>
      </c>
      <c r="BN12" s="30">
        <v>0</v>
      </c>
      <c r="BO12" s="30">
        <v>0</v>
      </c>
      <c r="BP12" s="30">
        <v>0</v>
      </c>
      <c r="BQ12" s="30">
        <v>0</v>
      </c>
      <c r="BR12" s="30">
        <v>0</v>
      </c>
      <c r="BS12" s="30">
        <v>0</v>
      </c>
      <c r="BT12" s="30">
        <v>0</v>
      </c>
      <c r="BU12" s="30">
        <v>0</v>
      </c>
      <c r="BV12" s="30">
        <v>0</v>
      </c>
      <c r="BW12" s="30">
        <v>0</v>
      </c>
      <c r="BX12" s="30">
        <v>0</v>
      </c>
      <c r="BY12" s="30">
        <v>0</v>
      </c>
    </row>
    <row r="13" spans="1:77" x14ac:dyDescent="0.25">
      <c r="A13" s="23">
        <v>2014</v>
      </c>
      <c r="B13" s="23">
        <v>2503</v>
      </c>
      <c r="C13" s="23" t="s">
        <v>49</v>
      </c>
      <c r="D13" s="23">
        <v>41121</v>
      </c>
      <c r="E13" s="23" t="s">
        <v>12</v>
      </c>
      <c r="F13" s="23" t="s">
        <v>48</v>
      </c>
      <c r="G13" s="22" t="s">
        <v>10</v>
      </c>
      <c r="H13" s="29">
        <v>39812</v>
      </c>
      <c r="I13" s="28">
        <v>41639</v>
      </c>
      <c r="J13" s="20" t="s">
        <v>33</v>
      </c>
      <c r="K13" s="19"/>
      <c r="L13" s="27"/>
      <c r="M13" s="27">
        <v>0</v>
      </c>
      <c r="N13" s="18">
        <v>340</v>
      </c>
      <c r="O13" s="18">
        <v>340</v>
      </c>
      <c r="P13" s="26">
        <v>0</v>
      </c>
      <c r="Q13" s="26">
        <v>60</v>
      </c>
      <c r="R13" s="25">
        <v>0</v>
      </c>
      <c r="S13" s="24">
        <v>400</v>
      </c>
      <c r="T13" s="18"/>
      <c r="U13" s="17"/>
      <c r="V13" s="17">
        <v>0</v>
      </c>
      <c r="W13" s="17">
        <v>224.10400000000001</v>
      </c>
      <c r="X13" s="17">
        <v>224.10400000000001</v>
      </c>
      <c r="Y13" s="17">
        <v>0</v>
      </c>
      <c r="Z13" s="17">
        <v>41.91</v>
      </c>
      <c r="AA13" s="17">
        <v>0</v>
      </c>
      <c r="AB13" s="17">
        <v>266.01400000000001</v>
      </c>
      <c r="AC13" s="16" t="s">
        <v>8</v>
      </c>
      <c r="AD13" s="15"/>
      <c r="AE13" s="15"/>
      <c r="AF13" s="14" t="s">
        <v>6</v>
      </c>
      <c r="AG13" s="13">
        <v>0</v>
      </c>
      <c r="AH13" s="13">
        <v>0</v>
      </c>
      <c r="AI13" s="12">
        <v>0</v>
      </c>
      <c r="AJ13" s="12">
        <v>0</v>
      </c>
      <c r="AK13" s="12">
        <v>0</v>
      </c>
      <c r="AL13" s="12">
        <v>0</v>
      </c>
      <c r="AM13" s="12">
        <v>0</v>
      </c>
      <c r="AN13" s="11">
        <v>0</v>
      </c>
      <c r="AO13" s="11">
        <v>0</v>
      </c>
      <c r="AP13" s="11">
        <v>0</v>
      </c>
      <c r="AQ13" s="11">
        <v>0</v>
      </c>
      <c r="AR13" s="11">
        <v>0</v>
      </c>
      <c r="AS13" s="11">
        <v>125</v>
      </c>
      <c r="AT13" s="11">
        <v>125</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2014</v>
      </c>
      <c r="B14" s="23" t="s">
        <v>47</v>
      </c>
      <c r="C14" s="23" t="s">
        <v>46</v>
      </c>
      <c r="D14" s="23">
        <v>41902</v>
      </c>
      <c r="E14" s="23" t="s">
        <v>12</v>
      </c>
      <c r="F14" s="23" t="s">
        <v>45</v>
      </c>
      <c r="G14" s="22" t="s">
        <v>44</v>
      </c>
      <c r="H14" s="29">
        <v>39163</v>
      </c>
      <c r="I14" s="28" t="s">
        <v>43</v>
      </c>
      <c r="J14" s="20" t="s">
        <v>33</v>
      </c>
      <c r="K14" s="19"/>
      <c r="L14" s="27"/>
      <c r="M14" s="27">
        <v>0</v>
      </c>
      <c r="N14" s="18">
        <v>150</v>
      </c>
      <c r="O14" s="18">
        <v>150</v>
      </c>
      <c r="P14" s="26">
        <v>0</v>
      </c>
      <c r="Q14" s="26">
        <v>0</v>
      </c>
      <c r="R14" s="25">
        <v>0</v>
      </c>
      <c r="S14" s="24">
        <v>150</v>
      </c>
      <c r="T14" s="18"/>
      <c r="U14" s="17"/>
      <c r="V14" s="17">
        <v>0</v>
      </c>
      <c r="W14" s="17">
        <v>150</v>
      </c>
      <c r="X14" s="17">
        <v>150</v>
      </c>
      <c r="Y14" s="17">
        <v>0</v>
      </c>
      <c r="Z14" s="17">
        <v>0</v>
      </c>
      <c r="AA14" s="17">
        <v>0</v>
      </c>
      <c r="AB14" s="17">
        <v>150</v>
      </c>
      <c r="AC14" s="16" t="s">
        <v>8</v>
      </c>
      <c r="AD14" s="15"/>
      <c r="AE14" s="15"/>
      <c r="AF14" s="14" t="s">
        <v>8</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3">
        <v>2015</v>
      </c>
      <c r="B15" s="23">
        <v>2689</v>
      </c>
      <c r="C15" s="23" t="s">
        <v>42</v>
      </c>
      <c r="D15" s="23" t="s">
        <v>41</v>
      </c>
      <c r="E15" s="23" t="s">
        <v>12</v>
      </c>
      <c r="F15" s="23" t="s">
        <v>40</v>
      </c>
      <c r="G15" s="22" t="s">
        <v>10</v>
      </c>
      <c r="H15" s="29">
        <v>40486</v>
      </c>
      <c r="I15" s="28">
        <v>41817</v>
      </c>
      <c r="J15" s="20" t="s">
        <v>33</v>
      </c>
      <c r="K15" s="19"/>
      <c r="L15" s="27"/>
      <c r="M15" s="27">
        <v>0</v>
      </c>
      <c r="N15" s="18">
        <v>150</v>
      </c>
      <c r="O15" s="18">
        <v>150</v>
      </c>
      <c r="P15" s="26">
        <v>0</v>
      </c>
      <c r="Q15" s="26">
        <v>200</v>
      </c>
      <c r="R15" s="25">
        <v>350</v>
      </c>
      <c r="S15" s="24">
        <v>700</v>
      </c>
      <c r="T15" s="18"/>
      <c r="U15" s="17"/>
      <c r="V15" s="17">
        <v>0</v>
      </c>
      <c r="W15" s="17">
        <v>150</v>
      </c>
      <c r="X15" s="17">
        <v>150</v>
      </c>
      <c r="Y15" s="17">
        <v>0</v>
      </c>
      <c r="Z15" s="17">
        <v>0</v>
      </c>
      <c r="AA15" s="17">
        <v>0</v>
      </c>
      <c r="AB15" s="17">
        <v>150</v>
      </c>
      <c r="AC15" s="16" t="s">
        <v>8</v>
      </c>
      <c r="AD15" s="15"/>
      <c r="AE15" s="15"/>
      <c r="AF15" s="14" t="s">
        <v>6</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2474</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3">
        <v>2016</v>
      </c>
      <c r="B16" s="23">
        <v>2562</v>
      </c>
      <c r="C16" s="23" t="s">
        <v>39</v>
      </c>
      <c r="D16" s="23" t="s">
        <v>38</v>
      </c>
      <c r="E16" s="23" t="s">
        <v>12</v>
      </c>
      <c r="F16" s="23" t="s">
        <v>34</v>
      </c>
      <c r="G16" s="22" t="s">
        <v>10</v>
      </c>
      <c r="H16" s="29">
        <v>40093</v>
      </c>
      <c r="I16" s="28">
        <v>42185</v>
      </c>
      <c r="J16" s="20" t="s">
        <v>33</v>
      </c>
      <c r="K16" s="19"/>
      <c r="L16" s="27"/>
      <c r="M16" s="27">
        <v>0</v>
      </c>
      <c r="N16" s="18">
        <v>187</v>
      </c>
      <c r="O16" s="18">
        <v>187</v>
      </c>
      <c r="P16" s="26">
        <v>0</v>
      </c>
      <c r="Q16" s="26">
        <v>0</v>
      </c>
      <c r="R16" s="25">
        <v>0</v>
      </c>
      <c r="S16" s="24">
        <v>187</v>
      </c>
      <c r="T16" s="18"/>
      <c r="U16" s="17"/>
      <c r="V16" s="17">
        <v>0</v>
      </c>
      <c r="W16" s="17">
        <v>184.66</v>
      </c>
      <c r="X16" s="17">
        <v>184.66</v>
      </c>
      <c r="Y16" s="17">
        <v>0</v>
      </c>
      <c r="Z16" s="17">
        <v>0</v>
      </c>
      <c r="AA16" s="17">
        <v>0</v>
      </c>
      <c r="AB16" s="17">
        <v>184.66</v>
      </c>
      <c r="AC16" s="16" t="s">
        <v>8</v>
      </c>
      <c r="AD16" s="15"/>
      <c r="AE16" s="15"/>
      <c r="AF16" s="14" t="s">
        <v>6</v>
      </c>
      <c r="AG16" s="13">
        <v>0</v>
      </c>
      <c r="AH16" s="13">
        <v>0</v>
      </c>
      <c r="AI16" s="12">
        <v>0</v>
      </c>
      <c r="AJ16" s="12">
        <v>0</v>
      </c>
      <c r="AK16" s="12">
        <v>0</v>
      </c>
      <c r="AL16" s="12">
        <v>0</v>
      </c>
      <c r="AM16" s="12">
        <v>0</v>
      </c>
      <c r="AN16" s="11">
        <v>0</v>
      </c>
      <c r="AO16" s="11">
        <v>0</v>
      </c>
      <c r="AP16" s="11">
        <v>0</v>
      </c>
      <c r="AQ16" s="11">
        <v>442758</v>
      </c>
      <c r="AR16" s="11">
        <v>0</v>
      </c>
      <c r="AS16" s="11">
        <v>79</v>
      </c>
      <c r="AT16" s="11">
        <v>79</v>
      </c>
      <c r="AU16" s="11">
        <v>0</v>
      </c>
      <c r="AV16" s="11">
        <v>79</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3">
        <v>2016</v>
      </c>
      <c r="B17" s="23" t="s">
        <v>37</v>
      </c>
      <c r="C17" s="23" t="s">
        <v>36</v>
      </c>
      <c r="D17" s="23" t="s">
        <v>35</v>
      </c>
      <c r="E17" s="23" t="s">
        <v>12</v>
      </c>
      <c r="F17" s="23" t="s">
        <v>34</v>
      </c>
      <c r="G17" s="22" t="s">
        <v>10</v>
      </c>
      <c r="H17" s="29">
        <v>40329</v>
      </c>
      <c r="I17" s="28">
        <v>42583</v>
      </c>
      <c r="J17" s="20" t="s">
        <v>33</v>
      </c>
      <c r="K17" s="19"/>
      <c r="L17" s="27"/>
      <c r="M17" s="27">
        <v>0</v>
      </c>
      <c r="N17" s="18">
        <v>173</v>
      </c>
      <c r="O17" s="18">
        <v>173</v>
      </c>
      <c r="P17" s="26">
        <v>0</v>
      </c>
      <c r="Q17" s="26">
        <v>0</v>
      </c>
      <c r="R17" s="25">
        <v>0</v>
      </c>
      <c r="S17" s="24">
        <v>173</v>
      </c>
      <c r="T17" s="18"/>
      <c r="U17" s="17"/>
      <c r="V17" s="17">
        <v>0</v>
      </c>
      <c r="W17" s="17">
        <v>164.672</v>
      </c>
      <c r="X17" s="17">
        <v>164.672</v>
      </c>
      <c r="Y17" s="17">
        <v>0</v>
      </c>
      <c r="Z17" s="17">
        <v>0</v>
      </c>
      <c r="AA17" s="17">
        <v>0</v>
      </c>
      <c r="AB17" s="17">
        <v>164.672</v>
      </c>
      <c r="AC17" s="16" t="s">
        <v>8</v>
      </c>
      <c r="AD17" s="15"/>
      <c r="AE17" s="15"/>
      <c r="AF17" s="14" t="s">
        <v>6</v>
      </c>
      <c r="AG17" s="13">
        <v>0</v>
      </c>
      <c r="AH17" s="13">
        <v>0</v>
      </c>
      <c r="AI17" s="12">
        <v>0</v>
      </c>
      <c r="AJ17" s="12">
        <v>0</v>
      </c>
      <c r="AK17" s="12">
        <v>0</v>
      </c>
      <c r="AL17" s="12">
        <v>0</v>
      </c>
      <c r="AM17" s="12">
        <v>0</v>
      </c>
      <c r="AN17" s="11">
        <v>0</v>
      </c>
      <c r="AO17" s="11">
        <v>0</v>
      </c>
      <c r="AP17" s="11">
        <v>0</v>
      </c>
      <c r="AQ17" s="11">
        <v>848816</v>
      </c>
      <c r="AR17" s="11">
        <v>0</v>
      </c>
      <c r="AS17" s="11">
        <v>117.7</v>
      </c>
      <c r="AT17" s="11">
        <v>117.7</v>
      </c>
      <c r="AU17" s="11">
        <v>0</v>
      </c>
      <c r="AV17" s="11">
        <v>117.7</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3">
        <v>2017</v>
      </c>
      <c r="B18" s="23">
        <v>2728</v>
      </c>
      <c r="C18" s="23" t="s">
        <v>32</v>
      </c>
      <c r="D18" s="23" t="s">
        <v>31</v>
      </c>
      <c r="E18" s="23" t="s">
        <v>12</v>
      </c>
      <c r="F18" s="23" t="s">
        <v>24</v>
      </c>
      <c r="G18" s="22" t="s">
        <v>10</v>
      </c>
      <c r="H18" s="29">
        <v>40532</v>
      </c>
      <c r="I18" s="28">
        <v>42429</v>
      </c>
      <c r="J18" s="20" t="s">
        <v>9</v>
      </c>
      <c r="K18" s="19">
        <v>0</v>
      </c>
      <c r="L18" s="27">
        <v>0</v>
      </c>
      <c r="M18" s="27">
        <v>0</v>
      </c>
      <c r="N18" s="18">
        <v>283</v>
      </c>
      <c r="O18" s="18">
        <v>283</v>
      </c>
      <c r="P18" s="26">
        <v>0</v>
      </c>
      <c r="Q18" s="26">
        <v>50</v>
      </c>
      <c r="R18" s="25">
        <v>0</v>
      </c>
      <c r="S18" s="24">
        <v>333</v>
      </c>
      <c r="T18" s="18">
        <v>0</v>
      </c>
      <c r="U18" s="17">
        <v>0</v>
      </c>
      <c r="V18" s="17">
        <v>0</v>
      </c>
      <c r="W18" s="17">
        <v>151.11099999999999</v>
      </c>
      <c r="X18" s="17">
        <v>151.11099999999999</v>
      </c>
      <c r="Y18" s="17">
        <v>0</v>
      </c>
      <c r="Z18" s="17">
        <v>22.34</v>
      </c>
      <c r="AA18" s="17">
        <v>0</v>
      </c>
      <c r="AB18" s="17">
        <v>173.45099999999999</v>
      </c>
      <c r="AC18" s="16" t="s">
        <v>8</v>
      </c>
      <c r="AD18" s="15"/>
      <c r="AE18" s="15"/>
      <c r="AF18" s="14" t="s">
        <v>6</v>
      </c>
      <c r="AG18" s="13">
        <v>7989</v>
      </c>
      <c r="AH18" s="13">
        <v>0</v>
      </c>
      <c r="AI18" s="12">
        <v>0</v>
      </c>
      <c r="AJ18" s="12">
        <v>0</v>
      </c>
      <c r="AK18" s="12">
        <v>0</v>
      </c>
      <c r="AL18" s="12">
        <v>0</v>
      </c>
      <c r="AM18" s="12">
        <v>0</v>
      </c>
      <c r="AN18" s="11">
        <v>0</v>
      </c>
      <c r="AO18" s="11">
        <v>0</v>
      </c>
      <c r="AP18" s="11">
        <v>0</v>
      </c>
      <c r="AQ18" s="11">
        <v>290067</v>
      </c>
      <c r="AR18" s="11">
        <v>0</v>
      </c>
      <c r="AS18" s="11">
        <v>200.5</v>
      </c>
      <c r="AT18" s="11">
        <v>200.5</v>
      </c>
      <c r="AU18" s="11">
        <v>0</v>
      </c>
      <c r="AV18" s="11">
        <v>200.5</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x14ac:dyDescent="0.25">
      <c r="A19" s="23">
        <v>2017</v>
      </c>
      <c r="B19" s="23">
        <v>3272</v>
      </c>
      <c r="C19" s="23" t="s">
        <v>30</v>
      </c>
      <c r="D19" s="23" t="s">
        <v>29</v>
      </c>
      <c r="E19" s="23" t="s">
        <v>12</v>
      </c>
      <c r="F19" s="23" t="s">
        <v>28</v>
      </c>
      <c r="G19" s="22" t="s">
        <v>10</v>
      </c>
      <c r="H19" s="29">
        <v>42237</v>
      </c>
      <c r="I19" s="28">
        <v>42374</v>
      </c>
      <c r="J19" s="20" t="s">
        <v>9</v>
      </c>
      <c r="K19" s="19">
        <v>0</v>
      </c>
      <c r="L19" s="27">
        <v>0</v>
      </c>
      <c r="M19" s="27">
        <v>0</v>
      </c>
      <c r="N19" s="18">
        <v>1000</v>
      </c>
      <c r="O19" s="18">
        <v>1000</v>
      </c>
      <c r="P19" s="26">
        <v>0</v>
      </c>
      <c r="Q19" s="26">
        <v>0</v>
      </c>
      <c r="R19" s="25">
        <v>0</v>
      </c>
      <c r="S19" s="24">
        <v>1000</v>
      </c>
      <c r="T19" s="18">
        <v>0</v>
      </c>
      <c r="U19" s="17">
        <v>0</v>
      </c>
      <c r="V19" s="17">
        <v>0</v>
      </c>
      <c r="W19" s="17">
        <v>1000</v>
      </c>
      <c r="X19" s="17">
        <v>1000</v>
      </c>
      <c r="Y19" s="17">
        <v>0</v>
      </c>
      <c r="Z19" s="17">
        <v>0</v>
      </c>
      <c r="AA19" s="17">
        <v>0</v>
      </c>
      <c r="AB19" s="17">
        <v>1000</v>
      </c>
      <c r="AC19" s="16" t="s">
        <v>8</v>
      </c>
      <c r="AD19" s="15"/>
      <c r="AE19" s="15"/>
      <c r="AF19" s="14" t="s">
        <v>8</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3">
        <v>2017</v>
      </c>
      <c r="B20" s="23" t="s">
        <v>27</v>
      </c>
      <c r="C20" s="23" t="s">
        <v>26</v>
      </c>
      <c r="D20" s="23" t="s">
        <v>25</v>
      </c>
      <c r="E20" s="23" t="s">
        <v>12</v>
      </c>
      <c r="F20" s="23" t="s">
        <v>24</v>
      </c>
      <c r="G20" s="22" t="s">
        <v>10</v>
      </c>
      <c r="H20" s="29">
        <v>39812</v>
      </c>
      <c r="I20" s="28">
        <v>42583</v>
      </c>
      <c r="J20" s="20" t="s">
        <v>9</v>
      </c>
      <c r="K20" s="19">
        <v>0</v>
      </c>
      <c r="L20" s="27">
        <v>0</v>
      </c>
      <c r="M20" s="27">
        <v>0</v>
      </c>
      <c r="N20" s="18">
        <v>812</v>
      </c>
      <c r="O20" s="18">
        <v>812</v>
      </c>
      <c r="P20" s="26">
        <v>238</v>
      </c>
      <c r="Q20" s="26">
        <v>176.76</v>
      </c>
      <c r="R20" s="25">
        <v>0</v>
      </c>
      <c r="S20" s="24">
        <v>1226.76</v>
      </c>
      <c r="T20" s="18">
        <v>0</v>
      </c>
      <c r="U20" s="17">
        <v>0</v>
      </c>
      <c r="V20" s="17">
        <v>0</v>
      </c>
      <c r="W20" s="17">
        <v>677.68400000000008</v>
      </c>
      <c r="X20" s="17">
        <v>677.68400000000008</v>
      </c>
      <c r="Y20" s="17">
        <v>238.32999999999998</v>
      </c>
      <c r="Z20" s="17">
        <v>151.15999999999997</v>
      </c>
      <c r="AA20" s="17">
        <v>0</v>
      </c>
      <c r="AB20" s="17">
        <v>1067.174</v>
      </c>
      <c r="AC20" s="16" t="s">
        <v>6</v>
      </c>
      <c r="AD20" s="15" t="s">
        <v>23</v>
      </c>
      <c r="AE20" s="15" t="s">
        <v>22</v>
      </c>
      <c r="AF20" s="14" t="s">
        <v>6</v>
      </c>
      <c r="AG20" s="13">
        <v>0</v>
      </c>
      <c r="AH20" s="13">
        <v>0</v>
      </c>
      <c r="AI20" s="12">
        <v>0</v>
      </c>
      <c r="AJ20" s="12">
        <v>0</v>
      </c>
      <c r="AK20" s="12">
        <v>0</v>
      </c>
      <c r="AL20" s="12">
        <v>0</v>
      </c>
      <c r="AM20" s="12">
        <v>0</v>
      </c>
      <c r="AN20" s="11">
        <v>0</v>
      </c>
      <c r="AO20" s="11">
        <v>0</v>
      </c>
      <c r="AP20" s="11">
        <v>0</v>
      </c>
      <c r="AQ20" s="11">
        <v>373429</v>
      </c>
      <c r="AR20" s="11">
        <v>0</v>
      </c>
      <c r="AS20" s="11">
        <v>49</v>
      </c>
      <c r="AT20" s="11">
        <v>49</v>
      </c>
      <c r="AU20" s="11">
        <v>0</v>
      </c>
      <c r="AV20" s="11">
        <v>49</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3">
        <v>2018</v>
      </c>
      <c r="B21" s="23">
        <v>2824</v>
      </c>
      <c r="C21" s="23" t="s">
        <v>21</v>
      </c>
      <c r="D21" s="23" t="s">
        <v>20</v>
      </c>
      <c r="E21" s="23" t="s">
        <v>12</v>
      </c>
      <c r="F21" s="23" t="s">
        <v>17</v>
      </c>
      <c r="G21" s="22" t="s">
        <v>10</v>
      </c>
      <c r="H21" s="21">
        <v>40884</v>
      </c>
      <c r="I21" s="21">
        <v>42488</v>
      </c>
      <c r="J21" s="20" t="s">
        <v>9</v>
      </c>
      <c r="K21" s="19">
        <v>0</v>
      </c>
      <c r="L21" s="18">
        <v>0</v>
      </c>
      <c r="M21" s="18">
        <v>0</v>
      </c>
      <c r="N21" s="18">
        <v>95</v>
      </c>
      <c r="O21" s="18">
        <v>95</v>
      </c>
      <c r="P21" s="18">
        <v>0</v>
      </c>
      <c r="Q21" s="18">
        <v>28</v>
      </c>
      <c r="R21" s="18">
        <v>0</v>
      </c>
      <c r="S21" s="18">
        <v>123</v>
      </c>
      <c r="T21" s="18">
        <v>0</v>
      </c>
      <c r="U21" s="17">
        <v>0</v>
      </c>
      <c r="V21" s="17">
        <v>0</v>
      </c>
      <c r="W21" s="17">
        <v>82.328000000000003</v>
      </c>
      <c r="X21" s="17">
        <v>82.328000000000003</v>
      </c>
      <c r="Y21" s="17">
        <v>0</v>
      </c>
      <c r="Z21" s="17">
        <v>14.76</v>
      </c>
      <c r="AA21" s="17">
        <v>0</v>
      </c>
      <c r="AB21" s="17">
        <v>97.088000000000008</v>
      </c>
      <c r="AC21" s="16" t="s">
        <v>8</v>
      </c>
      <c r="AD21" s="15" t="s">
        <v>7</v>
      </c>
      <c r="AE21" s="15" t="s">
        <v>7</v>
      </c>
      <c r="AF21" s="14" t="s">
        <v>6</v>
      </c>
      <c r="AG21" s="13">
        <v>0</v>
      </c>
      <c r="AH21" s="13">
        <v>0</v>
      </c>
      <c r="AI21" s="12">
        <v>0</v>
      </c>
      <c r="AJ21" s="12">
        <v>0</v>
      </c>
      <c r="AK21" s="12">
        <v>0</v>
      </c>
      <c r="AL21" s="12">
        <v>0</v>
      </c>
      <c r="AM21" s="12">
        <v>0</v>
      </c>
      <c r="AN21" s="11">
        <v>0</v>
      </c>
      <c r="AO21" s="11">
        <v>0</v>
      </c>
      <c r="AP21" s="11">
        <v>0</v>
      </c>
      <c r="AQ21" s="11">
        <v>7555</v>
      </c>
      <c r="AR21" s="11">
        <v>0</v>
      </c>
      <c r="AS21" s="11">
        <v>64.400000000000006</v>
      </c>
      <c r="AT21" s="11">
        <v>64.400000000000006</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3">
        <v>2018</v>
      </c>
      <c r="B22" s="23">
        <v>2916</v>
      </c>
      <c r="C22" s="23" t="s">
        <v>19</v>
      </c>
      <c r="D22" s="23" t="s">
        <v>18</v>
      </c>
      <c r="E22" s="23" t="s">
        <v>12</v>
      </c>
      <c r="F22" s="23" t="s">
        <v>17</v>
      </c>
      <c r="G22" s="22" t="s">
        <v>10</v>
      </c>
      <c r="H22" s="21">
        <v>41187</v>
      </c>
      <c r="I22" s="21">
        <v>42674</v>
      </c>
      <c r="J22" s="20" t="s">
        <v>9</v>
      </c>
      <c r="K22" s="19">
        <v>0</v>
      </c>
      <c r="L22" s="18">
        <v>0</v>
      </c>
      <c r="M22" s="18">
        <v>0</v>
      </c>
      <c r="N22" s="18">
        <v>125</v>
      </c>
      <c r="O22" s="18">
        <v>125</v>
      </c>
      <c r="P22" s="18">
        <v>196.5</v>
      </c>
      <c r="Q22" s="18">
        <v>49.7</v>
      </c>
      <c r="R22" s="18">
        <v>0</v>
      </c>
      <c r="S22" s="18">
        <v>371.2</v>
      </c>
      <c r="T22" s="18">
        <v>0</v>
      </c>
      <c r="U22" s="17">
        <v>0</v>
      </c>
      <c r="V22" s="17">
        <v>0</v>
      </c>
      <c r="W22" s="17">
        <v>80.680999999999997</v>
      </c>
      <c r="X22" s="17">
        <v>80.680999999999997</v>
      </c>
      <c r="Y22" s="17">
        <v>122</v>
      </c>
      <c r="Z22" s="17">
        <v>15.93</v>
      </c>
      <c r="AA22" s="17">
        <v>0</v>
      </c>
      <c r="AB22" s="17">
        <v>218.61099999999999</v>
      </c>
      <c r="AC22" s="16" t="s">
        <v>6</v>
      </c>
      <c r="AD22" s="15" t="s">
        <v>16</v>
      </c>
      <c r="AE22" s="15" t="s">
        <v>15</v>
      </c>
      <c r="AF22" s="14" t="s">
        <v>6</v>
      </c>
      <c r="AG22" s="13">
        <v>0</v>
      </c>
      <c r="AH22" s="13">
        <v>0</v>
      </c>
      <c r="AI22" s="12">
        <v>0</v>
      </c>
      <c r="AJ22" s="12">
        <v>0</v>
      </c>
      <c r="AK22" s="12">
        <v>0</v>
      </c>
      <c r="AL22" s="12">
        <v>0</v>
      </c>
      <c r="AM22" s="12">
        <v>0</v>
      </c>
      <c r="AN22" s="11">
        <v>0</v>
      </c>
      <c r="AO22" s="11">
        <v>0</v>
      </c>
      <c r="AP22" s="11">
        <v>0</v>
      </c>
      <c r="AQ22" s="11">
        <v>16000</v>
      </c>
      <c r="AR22" s="11">
        <v>0</v>
      </c>
      <c r="AS22" s="11">
        <v>37.5</v>
      </c>
      <c r="AT22" s="11">
        <v>37.5</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460000</v>
      </c>
    </row>
    <row r="23" spans="1:77" x14ac:dyDescent="0.25">
      <c r="A23" s="23">
        <v>2018</v>
      </c>
      <c r="B23" s="23">
        <v>3093</v>
      </c>
      <c r="C23" s="23" t="s">
        <v>14</v>
      </c>
      <c r="D23" s="23" t="s">
        <v>13</v>
      </c>
      <c r="E23" s="23" t="s">
        <v>12</v>
      </c>
      <c r="F23" s="23" t="s">
        <v>11</v>
      </c>
      <c r="G23" s="22" t="s">
        <v>10</v>
      </c>
      <c r="H23" s="21">
        <v>41621</v>
      </c>
      <c r="I23" s="21">
        <v>42683</v>
      </c>
      <c r="J23" s="20" t="s">
        <v>9</v>
      </c>
      <c r="K23" s="19">
        <v>0</v>
      </c>
      <c r="L23" s="18">
        <v>0</v>
      </c>
      <c r="M23" s="18">
        <v>0</v>
      </c>
      <c r="N23" s="18">
        <v>122</v>
      </c>
      <c r="O23" s="18">
        <v>122</v>
      </c>
      <c r="P23" s="18">
        <v>0</v>
      </c>
      <c r="Q23" s="18">
        <v>0</v>
      </c>
      <c r="R23" s="18">
        <v>0</v>
      </c>
      <c r="S23" s="18">
        <v>122</v>
      </c>
      <c r="T23" s="18">
        <v>0</v>
      </c>
      <c r="U23" s="17">
        <v>0</v>
      </c>
      <c r="V23" s="17">
        <v>0</v>
      </c>
      <c r="W23" s="17">
        <v>122</v>
      </c>
      <c r="X23" s="17">
        <v>122</v>
      </c>
      <c r="Y23" s="17">
        <v>0</v>
      </c>
      <c r="Z23" s="17">
        <v>0</v>
      </c>
      <c r="AA23" s="17">
        <v>0</v>
      </c>
      <c r="AB23" s="17">
        <v>122</v>
      </c>
      <c r="AC23" s="16" t="s">
        <v>8</v>
      </c>
      <c r="AD23" s="15" t="s">
        <v>7</v>
      </c>
      <c r="AE23" s="15" t="s">
        <v>7</v>
      </c>
      <c r="AF23" s="14" t="s">
        <v>6</v>
      </c>
      <c r="AG23" s="13">
        <v>0</v>
      </c>
      <c r="AH23" s="13">
        <v>0</v>
      </c>
      <c r="AI23" s="12">
        <v>0</v>
      </c>
      <c r="AJ23" s="12">
        <v>0</v>
      </c>
      <c r="AK23" s="12">
        <v>0</v>
      </c>
      <c r="AL23" s="12">
        <v>0</v>
      </c>
      <c r="AM23" s="12">
        <v>0</v>
      </c>
      <c r="AN23" s="11">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994</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1"/>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1"/>
      <c r="B25" s="3"/>
      <c r="C25" s="5"/>
      <c r="D25" s="1"/>
      <c r="E25" s="1"/>
      <c r="F25" s="1"/>
      <c r="G25" s="4"/>
      <c r="H25" s="4"/>
      <c r="I25" s="4"/>
      <c r="J25" s="4"/>
      <c r="K25" s="2"/>
      <c r="L25" s="1"/>
      <c r="M25" s="1"/>
      <c r="N25" s="1"/>
      <c r="O25" s="1"/>
      <c r="P25" s="1"/>
      <c r="Q25" s="1"/>
      <c r="R25" s="1"/>
      <c r="S25" s="1"/>
      <c r="T25" s="1"/>
      <c r="U25" s="1"/>
      <c r="V25" s="1"/>
      <c r="W25" s="1"/>
      <c r="X25" s="1"/>
      <c r="Y25" s="1"/>
      <c r="Z25" s="1"/>
      <c r="AA25" s="1"/>
      <c r="AB25" s="1"/>
      <c r="AC25" s="4"/>
      <c r="AD25" s="3"/>
      <c r="AE25" s="3"/>
      <c r="AF25" s="2"/>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row>
    <row r="26" spans="1:77" x14ac:dyDescent="0.25">
      <c r="A26" s="6">
        <v>17</v>
      </c>
      <c r="B26" s="6">
        <v>17</v>
      </c>
      <c r="C26" s="6">
        <v>17</v>
      </c>
      <c r="D26" s="6">
        <v>17</v>
      </c>
      <c r="E26" s="6">
        <v>17</v>
      </c>
      <c r="F26" s="6">
        <v>17</v>
      </c>
      <c r="G26" s="6">
        <v>17</v>
      </c>
      <c r="H26" s="6">
        <v>17</v>
      </c>
      <c r="I26" s="6">
        <v>17</v>
      </c>
      <c r="J26" s="9">
        <v>17</v>
      </c>
      <c r="K26" s="10">
        <v>0</v>
      </c>
      <c r="L26" s="6">
        <v>0</v>
      </c>
      <c r="M26" s="6">
        <v>0</v>
      </c>
      <c r="N26" s="6">
        <v>4246.6000000000004</v>
      </c>
      <c r="O26" s="6">
        <v>4246.6000000000004</v>
      </c>
      <c r="P26" s="6">
        <v>444</v>
      </c>
      <c r="Q26" s="6">
        <v>585.36</v>
      </c>
      <c r="R26" s="6">
        <v>350</v>
      </c>
      <c r="S26" s="6">
        <v>5625.96</v>
      </c>
      <c r="T26" s="6">
        <v>0</v>
      </c>
      <c r="U26" s="6">
        <v>0</v>
      </c>
      <c r="V26" s="6">
        <v>0</v>
      </c>
      <c r="W26" s="6">
        <v>3792.6800000000003</v>
      </c>
      <c r="X26" s="6">
        <v>3792.6800000000003</v>
      </c>
      <c r="Y26" s="6">
        <v>368.83</v>
      </c>
      <c r="Z26" s="6">
        <v>259.79999999999995</v>
      </c>
      <c r="AA26" s="6">
        <v>0</v>
      </c>
      <c r="AB26" s="6">
        <v>4421.3100000000004</v>
      </c>
      <c r="AC26" s="9">
        <v>17</v>
      </c>
      <c r="AD26" s="8">
        <v>5</v>
      </c>
      <c r="AE26" s="8">
        <v>5</v>
      </c>
      <c r="AF26" s="6">
        <v>17</v>
      </c>
      <c r="AG26" s="6">
        <v>7989</v>
      </c>
      <c r="AH26" s="6">
        <v>0</v>
      </c>
      <c r="AI26" s="7">
        <v>0</v>
      </c>
      <c r="AJ26" s="6">
        <v>0</v>
      </c>
      <c r="AK26" s="6">
        <v>0</v>
      </c>
      <c r="AL26" s="6">
        <v>0</v>
      </c>
      <c r="AM26" s="6">
        <v>0</v>
      </c>
      <c r="AN26" s="6">
        <v>0</v>
      </c>
      <c r="AO26" s="6">
        <v>0</v>
      </c>
      <c r="AP26" s="6">
        <v>0</v>
      </c>
      <c r="AQ26" s="6">
        <v>1978625</v>
      </c>
      <c r="AR26" s="6">
        <v>0</v>
      </c>
      <c r="AS26" s="6">
        <v>673.1</v>
      </c>
      <c r="AT26" s="6">
        <v>673.1</v>
      </c>
      <c r="AU26" s="6">
        <v>0</v>
      </c>
      <c r="AV26" s="6">
        <v>446.2</v>
      </c>
      <c r="AW26" s="6">
        <v>0</v>
      </c>
      <c r="AX26" s="6">
        <v>0</v>
      </c>
      <c r="AY26" s="7">
        <v>0</v>
      </c>
      <c r="AZ26" s="7">
        <v>0</v>
      </c>
      <c r="BA26" s="6">
        <v>11568</v>
      </c>
      <c r="BB26" s="6">
        <v>11568</v>
      </c>
      <c r="BC26" s="6">
        <v>0</v>
      </c>
      <c r="BD26" s="6">
        <v>0</v>
      </c>
      <c r="BE26" s="6">
        <v>0</v>
      </c>
      <c r="BF26" s="6">
        <v>499.2</v>
      </c>
      <c r="BG26" s="6">
        <v>0</v>
      </c>
      <c r="BH26" s="6">
        <v>0</v>
      </c>
      <c r="BI26" s="6">
        <v>0</v>
      </c>
      <c r="BJ26" s="6">
        <v>0</v>
      </c>
      <c r="BK26" s="6">
        <v>0</v>
      </c>
      <c r="BL26" s="6">
        <v>30476</v>
      </c>
      <c r="BM26" s="6">
        <v>0</v>
      </c>
      <c r="BN26" s="6">
        <v>0</v>
      </c>
      <c r="BO26" s="6">
        <v>0</v>
      </c>
      <c r="BP26" s="6">
        <v>0</v>
      </c>
      <c r="BQ26" s="6">
        <v>0</v>
      </c>
      <c r="BR26" s="6">
        <v>0</v>
      </c>
      <c r="BS26" s="6">
        <v>0</v>
      </c>
      <c r="BT26" s="6">
        <v>0</v>
      </c>
      <c r="BU26" s="6">
        <v>0</v>
      </c>
      <c r="BV26" s="6">
        <v>0</v>
      </c>
      <c r="BW26" s="6">
        <v>0</v>
      </c>
      <c r="BX26" s="6">
        <v>0</v>
      </c>
      <c r="BY26" s="6">
        <v>460000</v>
      </c>
    </row>
    <row r="27" spans="1:77" x14ac:dyDescent="0.25">
      <c r="A27" s="1"/>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x14ac:dyDescent="0.25">
      <c r="A28" s="1" t="s">
        <v>5</v>
      </c>
      <c r="B28" s="3"/>
      <c r="C28" s="5"/>
      <c r="D28" s="1"/>
      <c r="E28" s="1"/>
      <c r="F28" s="1"/>
      <c r="G28" s="4"/>
      <c r="H28" s="4"/>
      <c r="I28" s="4"/>
      <c r="J28" s="4"/>
      <c r="K28" s="2"/>
      <c r="L28" s="1"/>
      <c r="M28" s="1"/>
      <c r="N28" s="1"/>
      <c r="O28" s="1"/>
      <c r="P28" s="1"/>
      <c r="Q28" s="1"/>
      <c r="R28" s="1"/>
      <c r="S28" s="1"/>
      <c r="T28" s="1"/>
      <c r="U28" s="1"/>
      <c r="V28" s="1"/>
      <c r="W28" s="1"/>
      <c r="X28" s="1"/>
      <c r="Y28" s="1"/>
      <c r="Z28" s="1"/>
      <c r="AA28" s="1"/>
      <c r="AB28" s="1"/>
      <c r="AC28" s="4"/>
      <c r="AD28" s="3"/>
      <c r="AE28" s="3"/>
      <c r="AF28" s="2"/>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row>
    <row r="29" spans="1:77" x14ac:dyDescent="0.25">
      <c r="A29" s="1" t="s">
        <v>4</v>
      </c>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t="s">
        <v>3</v>
      </c>
      <c r="B30" s="3"/>
      <c r="C30" s="5"/>
      <c r="D30" s="1"/>
      <c r="E30" s="1"/>
      <c r="F30" s="1"/>
      <c r="G30" s="4"/>
      <c r="H30" s="4"/>
      <c r="I30" s="4"/>
      <c r="J30" s="4"/>
      <c r="K30" s="2"/>
      <c r="L30" s="1"/>
      <c r="M30" s="1"/>
      <c r="N30" s="1"/>
      <c r="O30" s="1"/>
      <c r="P30" s="1"/>
      <c r="Q30" s="1"/>
      <c r="R30" s="1"/>
      <c r="S30" s="1"/>
      <c r="T30" s="1"/>
      <c r="U30" s="1"/>
      <c r="V30" s="1"/>
      <c r="W30" s="1"/>
      <c r="X30" s="1"/>
      <c r="Y30" s="1"/>
      <c r="Z30" s="1"/>
      <c r="AA30" s="1"/>
      <c r="AB30" s="1"/>
      <c r="AC30" s="4"/>
      <c r="AD30" s="3"/>
      <c r="AE30" s="3"/>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x14ac:dyDescent="0.25">
      <c r="A31" s="1" t="s">
        <v>2</v>
      </c>
    </row>
    <row r="32" spans="1:77" x14ac:dyDescent="0.25">
      <c r="A32" s="1" t="s">
        <v>1</v>
      </c>
    </row>
    <row r="33" spans="1:1" x14ac:dyDescent="0.25">
      <c r="A33" s="1"/>
    </row>
    <row r="34" spans="1:1" x14ac:dyDescent="0.25">
      <c r="A34"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9881-5405-6B4F-9551-DD9A41C082DD}">
  <dimension ref="A1:D18"/>
  <sheetViews>
    <sheetView zoomScale="135" workbookViewId="0">
      <selection activeCell="D15" sqref="D15"/>
    </sheetView>
  </sheetViews>
  <sheetFormatPr defaultColWidth="10.796875" defaultRowHeight="15.6" x14ac:dyDescent="0.3"/>
  <cols>
    <col min="1" max="2" width="10.796875" style="80"/>
    <col min="3" max="3" width="54.19921875" style="80" customWidth="1"/>
    <col min="4" max="4" width="13.5" style="85" customWidth="1"/>
    <col min="5" max="16384" width="10.796875" style="80"/>
  </cols>
  <sheetData>
    <row r="1" spans="1:4" x14ac:dyDescent="0.3">
      <c r="A1" s="86" t="s">
        <v>150</v>
      </c>
      <c r="B1" s="77"/>
      <c r="C1" s="78"/>
      <c r="D1" s="79"/>
    </row>
    <row r="2" spans="1:4" x14ac:dyDescent="0.3">
      <c r="A2" s="86" t="s">
        <v>174</v>
      </c>
      <c r="B2" s="77"/>
      <c r="C2" s="78"/>
      <c r="D2" s="79"/>
    </row>
    <row r="3" spans="1:4" x14ac:dyDescent="0.3">
      <c r="A3" s="86" t="s">
        <v>175</v>
      </c>
      <c r="B3" s="77"/>
      <c r="C3" s="78"/>
      <c r="D3" s="79"/>
    </row>
    <row r="4" spans="1:4" x14ac:dyDescent="0.3">
      <c r="A4" s="87" t="s">
        <v>176</v>
      </c>
      <c r="B4" s="77"/>
      <c r="C4" s="78"/>
      <c r="D4" s="79"/>
    </row>
    <row r="5" spans="1:4" x14ac:dyDescent="0.3">
      <c r="A5" s="81"/>
      <c r="B5" s="82"/>
      <c r="C5" s="78"/>
      <c r="D5" s="79"/>
    </row>
    <row r="6" spans="1:4" x14ac:dyDescent="0.3">
      <c r="A6" s="88" t="s">
        <v>151</v>
      </c>
      <c r="B6" s="88" t="s">
        <v>152</v>
      </c>
      <c r="C6" s="89" t="s">
        <v>153</v>
      </c>
      <c r="D6" s="90" t="s">
        <v>154</v>
      </c>
    </row>
    <row r="7" spans="1:4" s="83" customFormat="1" x14ac:dyDescent="0.3">
      <c r="A7" s="91" t="s">
        <v>155</v>
      </c>
      <c r="B7" s="91"/>
      <c r="C7" s="92"/>
      <c r="D7" s="93" t="s">
        <v>7</v>
      </c>
    </row>
    <row r="8" spans="1:4" s="83" customFormat="1" ht="15" customHeight="1" x14ac:dyDescent="0.3">
      <c r="A8" s="94" t="s">
        <v>156</v>
      </c>
      <c r="B8" s="94"/>
      <c r="C8" s="95"/>
      <c r="D8" s="96"/>
    </row>
    <row r="9" spans="1:4" s="84" customFormat="1" ht="15" customHeight="1" x14ac:dyDescent="0.3">
      <c r="A9" s="97" t="s">
        <v>157</v>
      </c>
      <c r="B9" s="97"/>
      <c r="C9" s="98"/>
      <c r="D9" s="99"/>
    </row>
    <row r="10" spans="1:4" ht="15" customHeight="1" x14ac:dyDescent="0.3">
      <c r="A10" s="100">
        <v>1.2</v>
      </c>
      <c r="B10" s="100" t="s">
        <v>158</v>
      </c>
      <c r="C10" s="101" t="s">
        <v>159</v>
      </c>
      <c r="D10" s="102">
        <v>4593.75</v>
      </c>
    </row>
    <row r="11" spans="1:4" ht="15" customHeight="1" x14ac:dyDescent="0.3">
      <c r="A11" s="100">
        <v>2.1</v>
      </c>
      <c r="B11" s="100" t="s">
        <v>158</v>
      </c>
      <c r="C11" s="101" t="s">
        <v>160</v>
      </c>
      <c r="D11" s="102">
        <v>464</v>
      </c>
    </row>
    <row r="12" spans="1:4" ht="15" customHeight="1" x14ac:dyDescent="0.3">
      <c r="A12" s="100" t="s">
        <v>161</v>
      </c>
      <c r="B12" s="100" t="s">
        <v>162</v>
      </c>
      <c r="C12" s="101" t="s">
        <v>163</v>
      </c>
      <c r="D12" s="102">
        <v>127.75</v>
      </c>
    </row>
    <row r="13" spans="1:4" ht="15" customHeight="1" x14ac:dyDescent="0.3">
      <c r="A13" s="100" t="s">
        <v>164</v>
      </c>
      <c r="B13" s="100" t="s">
        <v>162</v>
      </c>
      <c r="C13" s="101" t="s">
        <v>165</v>
      </c>
      <c r="D13" s="102">
        <v>1</v>
      </c>
    </row>
    <row r="14" spans="1:4" ht="15" customHeight="1" x14ac:dyDescent="0.3">
      <c r="A14" s="100" t="s">
        <v>166</v>
      </c>
      <c r="B14" s="100" t="s">
        <v>162</v>
      </c>
      <c r="C14" s="101" t="s">
        <v>167</v>
      </c>
      <c r="D14" s="102">
        <v>4000</v>
      </c>
    </row>
    <row r="15" spans="1:4" s="83" customFormat="1" ht="15" customHeight="1" x14ac:dyDescent="0.3">
      <c r="A15" s="94" t="s">
        <v>168</v>
      </c>
      <c r="B15" s="94"/>
      <c r="C15" s="103"/>
      <c r="D15" s="104"/>
    </row>
    <row r="16" spans="1:4" ht="15" customHeight="1" x14ac:dyDescent="0.3">
      <c r="A16" s="105" t="s">
        <v>169</v>
      </c>
      <c r="B16" s="100"/>
      <c r="C16" s="106"/>
      <c r="D16" s="107"/>
    </row>
    <row r="17" spans="1:4" ht="15" customHeight="1" x14ac:dyDescent="0.3">
      <c r="A17" s="108" t="s">
        <v>170</v>
      </c>
      <c r="B17" s="100" t="s">
        <v>162</v>
      </c>
      <c r="C17" s="106" t="s">
        <v>171</v>
      </c>
      <c r="D17" s="107">
        <v>166</v>
      </c>
    </row>
    <row r="18" spans="1:4" ht="15" customHeight="1" x14ac:dyDescent="0.3">
      <c r="A18" s="108" t="s">
        <v>172</v>
      </c>
      <c r="B18" s="100" t="s">
        <v>162</v>
      </c>
      <c r="C18" s="106" t="s">
        <v>173</v>
      </c>
      <c r="D18" s="107">
        <v>1</v>
      </c>
    </row>
  </sheetData>
  <hyperlinks>
    <hyperlink ref="A4" r:id="rId1" xr:uid="{23D2EE31-CCDF-2B49-BB5E-713E5F73C85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247B-690B-644F-9698-27D17854DD56}">
  <dimension ref="A1:D19"/>
  <sheetViews>
    <sheetView topLeftCell="A12" zoomScale="135" workbookViewId="0">
      <selection sqref="A1:D19"/>
    </sheetView>
  </sheetViews>
  <sheetFormatPr defaultColWidth="10.796875" defaultRowHeight="15.6" x14ac:dyDescent="0.3"/>
  <cols>
    <col min="1" max="2" width="10.796875" style="80"/>
    <col min="3" max="3" width="54.19921875" style="80" customWidth="1"/>
    <col min="4" max="4" width="13.5" style="85" customWidth="1"/>
    <col min="5" max="16384" width="10.796875" style="80"/>
  </cols>
  <sheetData>
    <row r="1" spans="1:4" x14ac:dyDescent="0.3">
      <c r="A1" s="86" t="s">
        <v>150</v>
      </c>
      <c r="B1" s="77"/>
      <c r="C1" s="78"/>
      <c r="D1" s="79"/>
    </row>
    <row r="2" spans="1:4" x14ac:dyDescent="0.3">
      <c r="A2" s="86" t="s">
        <v>197</v>
      </c>
      <c r="B2" s="77"/>
      <c r="C2" s="78"/>
      <c r="D2" s="79"/>
    </row>
    <row r="3" spans="1:4" x14ac:dyDescent="0.3">
      <c r="A3" s="86" t="s">
        <v>175</v>
      </c>
      <c r="B3" s="77"/>
      <c r="C3" s="78"/>
      <c r="D3" s="79"/>
    </row>
    <row r="4" spans="1:4" x14ac:dyDescent="0.3">
      <c r="A4" s="137" t="s">
        <v>198</v>
      </c>
      <c r="B4" s="77"/>
      <c r="C4" s="78"/>
      <c r="D4" s="79"/>
    </row>
    <row r="5" spans="1:4" x14ac:dyDescent="0.3">
      <c r="A5" s="81"/>
      <c r="B5" s="82"/>
      <c r="C5" s="78"/>
      <c r="D5" s="79"/>
    </row>
    <row r="6" spans="1:4" x14ac:dyDescent="0.3">
      <c r="A6" s="88" t="s">
        <v>151</v>
      </c>
      <c r="B6" s="88" t="s">
        <v>152</v>
      </c>
      <c r="C6" s="89" t="s">
        <v>153</v>
      </c>
      <c r="D6" s="90" t="s">
        <v>154</v>
      </c>
    </row>
    <row r="7" spans="1:4" s="83" customFormat="1" x14ac:dyDescent="0.3">
      <c r="A7" s="91" t="s">
        <v>155</v>
      </c>
      <c r="B7" s="91"/>
      <c r="C7" s="92"/>
      <c r="D7" s="93" t="s">
        <v>7</v>
      </c>
    </row>
    <row r="8" spans="1:4" s="83" customFormat="1" ht="15" customHeight="1" x14ac:dyDescent="0.3">
      <c r="A8" s="91" t="s">
        <v>156</v>
      </c>
      <c r="B8" s="91"/>
      <c r="C8" s="92"/>
      <c r="D8" s="93"/>
    </row>
    <row r="9" spans="1:4" s="83" customFormat="1" ht="15" customHeight="1" x14ac:dyDescent="0.3">
      <c r="A9" s="94" t="s">
        <v>168</v>
      </c>
      <c r="B9" s="94"/>
      <c r="C9" s="103"/>
      <c r="D9" s="104"/>
    </row>
    <row r="10" spans="1:4" ht="15" customHeight="1" x14ac:dyDescent="0.3">
      <c r="A10" s="108" t="s">
        <v>187</v>
      </c>
      <c r="B10" s="100"/>
      <c r="C10" s="106"/>
      <c r="D10" s="107">
        <v>561</v>
      </c>
    </row>
    <row r="11" spans="1:4" ht="15" customHeight="1" x14ac:dyDescent="0.3">
      <c r="A11" s="108">
        <v>3.2</v>
      </c>
      <c r="B11" s="100" t="s">
        <v>158</v>
      </c>
      <c r="C11" s="106" t="s">
        <v>192</v>
      </c>
      <c r="D11" s="118">
        <v>560</v>
      </c>
    </row>
    <row r="12" spans="1:4" ht="15" customHeight="1" x14ac:dyDescent="0.3">
      <c r="A12" s="108">
        <v>6.1</v>
      </c>
      <c r="B12" s="100" t="s">
        <v>158</v>
      </c>
      <c r="C12" s="106" t="s">
        <v>193</v>
      </c>
      <c r="D12" s="118">
        <v>1</v>
      </c>
    </row>
    <row r="13" spans="1:4" ht="15" customHeight="1" x14ac:dyDescent="0.3">
      <c r="A13" s="108" t="s">
        <v>188</v>
      </c>
      <c r="B13" s="100"/>
      <c r="C13" s="106"/>
      <c r="D13" s="118">
        <v>66</v>
      </c>
    </row>
    <row r="14" spans="1:4" ht="15" customHeight="1" x14ac:dyDescent="0.3">
      <c r="A14" s="108" t="s">
        <v>189</v>
      </c>
      <c r="B14" s="100" t="s">
        <v>162</v>
      </c>
      <c r="C14" s="106" t="s">
        <v>194</v>
      </c>
      <c r="D14" s="118">
        <v>1</v>
      </c>
    </row>
    <row r="15" spans="1:4" ht="15" customHeight="1" x14ac:dyDescent="0.3">
      <c r="A15" s="108" t="s">
        <v>170</v>
      </c>
      <c r="B15" s="100" t="s">
        <v>162</v>
      </c>
      <c r="C15" s="106" t="s">
        <v>171</v>
      </c>
      <c r="D15" s="118">
        <v>65</v>
      </c>
    </row>
    <row r="16" spans="1:4" ht="15" customHeight="1" x14ac:dyDescent="0.3">
      <c r="A16" s="108" t="s">
        <v>190</v>
      </c>
      <c r="B16" s="100"/>
      <c r="C16" s="106"/>
      <c r="D16" s="118">
        <v>1</v>
      </c>
    </row>
    <row r="17" spans="1:4" ht="15" customHeight="1" x14ac:dyDescent="0.3">
      <c r="A17" s="108">
        <v>6.1</v>
      </c>
      <c r="B17" s="100" t="s">
        <v>158</v>
      </c>
      <c r="C17" s="106" t="s">
        <v>193</v>
      </c>
      <c r="D17" s="118">
        <v>1</v>
      </c>
    </row>
    <row r="18" spans="1:4" ht="15" customHeight="1" x14ac:dyDescent="0.3">
      <c r="A18" s="108" t="s">
        <v>191</v>
      </c>
      <c r="B18" s="100"/>
      <c r="C18" s="106"/>
      <c r="D18" s="118">
        <v>143.1</v>
      </c>
    </row>
    <row r="19" spans="1:4" ht="15" customHeight="1" x14ac:dyDescent="0.3">
      <c r="A19" s="108" t="s">
        <v>170</v>
      </c>
      <c r="B19" s="100" t="s">
        <v>162</v>
      </c>
      <c r="C19" s="106" t="s">
        <v>171</v>
      </c>
      <c r="D19" s="107">
        <v>143.1</v>
      </c>
    </row>
  </sheetData>
  <hyperlinks>
    <hyperlink ref="A4" r:id="rId1" xr:uid="{D48F7893-675F-AE44-82D0-B1AB4B1AAEB6}"/>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D7BC-AC40-0848-A5B4-7E6CAD3573E1}">
  <dimension ref="A1:G25"/>
  <sheetViews>
    <sheetView tabSelected="1" zoomScale="135" workbookViewId="0">
      <selection activeCell="A17" sqref="A17"/>
    </sheetView>
  </sheetViews>
  <sheetFormatPr defaultColWidth="10.796875" defaultRowHeight="15.6" x14ac:dyDescent="0.3"/>
  <cols>
    <col min="1" max="2" width="10.796875" style="80"/>
    <col min="3" max="3" width="54.19921875" style="80" customWidth="1"/>
    <col min="4" max="4" width="13.5" style="85" customWidth="1"/>
    <col min="5" max="16384" width="10.796875" style="80"/>
  </cols>
  <sheetData>
    <row r="1" spans="1:7" x14ac:dyDescent="0.3">
      <c r="A1" s="86" t="s">
        <v>150</v>
      </c>
      <c r="B1" s="77"/>
      <c r="C1" s="78"/>
      <c r="D1" s="79"/>
    </row>
    <row r="2" spans="1:7" x14ac:dyDescent="0.3">
      <c r="A2" s="86"/>
      <c r="B2" s="77"/>
      <c r="C2" s="78"/>
      <c r="D2" s="79"/>
    </row>
    <row r="3" spans="1:7" x14ac:dyDescent="0.3">
      <c r="A3" s="136">
        <v>2019</v>
      </c>
      <c r="B3" s="77"/>
      <c r="C3" s="78"/>
      <c r="D3" s="79"/>
    </row>
    <row r="4" spans="1:7" x14ac:dyDescent="0.3">
      <c r="A4" s="109" t="s">
        <v>177</v>
      </c>
      <c r="B4" s="110" t="s">
        <v>152</v>
      </c>
      <c r="C4" s="110" t="s">
        <v>178</v>
      </c>
      <c r="D4" s="110" t="s">
        <v>179</v>
      </c>
      <c r="E4" s="111" t="s">
        <v>180</v>
      </c>
      <c r="F4" s="110" t="s">
        <v>181</v>
      </c>
      <c r="G4" s="112" t="s">
        <v>182</v>
      </c>
    </row>
    <row r="5" spans="1:7" x14ac:dyDescent="0.3">
      <c r="A5" s="113" t="s">
        <v>183</v>
      </c>
      <c r="B5" s="122"/>
      <c r="C5" s="123"/>
      <c r="D5" s="114"/>
      <c r="E5" s="114"/>
      <c r="F5" s="115"/>
      <c r="G5" s="116"/>
    </row>
    <row r="6" spans="1:7" x14ac:dyDescent="0.3">
      <c r="A6" s="129">
        <v>1.2</v>
      </c>
      <c r="B6" s="124" t="s">
        <v>158</v>
      </c>
      <c r="C6" s="125" t="s">
        <v>159</v>
      </c>
      <c r="D6" s="126">
        <v>0</v>
      </c>
      <c r="E6" s="107">
        <v>4593.75</v>
      </c>
      <c r="F6" s="126">
        <v>0</v>
      </c>
      <c r="G6" s="119">
        <f>SUM(D6:F6)</f>
        <v>4593.75</v>
      </c>
    </row>
    <row r="7" spans="1:7" x14ac:dyDescent="0.3">
      <c r="A7" s="113" t="s">
        <v>184</v>
      </c>
      <c r="B7" s="122"/>
      <c r="C7" s="123"/>
      <c r="D7" s="126"/>
      <c r="E7" s="117"/>
      <c r="F7" s="126"/>
      <c r="G7" s="119"/>
    </row>
    <row r="8" spans="1:7" x14ac:dyDescent="0.3">
      <c r="A8" s="129">
        <v>2.1</v>
      </c>
      <c r="B8" s="124" t="s">
        <v>158</v>
      </c>
      <c r="C8" s="125" t="s">
        <v>160</v>
      </c>
      <c r="D8" s="126">
        <v>0</v>
      </c>
      <c r="E8" s="107">
        <v>464</v>
      </c>
      <c r="F8" s="126">
        <v>0</v>
      </c>
      <c r="G8" s="119">
        <f t="shared" ref="G8:G15" si="0">SUM(D8:F8)</f>
        <v>464</v>
      </c>
    </row>
    <row r="9" spans="1:7" x14ac:dyDescent="0.3">
      <c r="A9" s="113" t="s">
        <v>185</v>
      </c>
      <c r="B9" s="122"/>
      <c r="C9" s="123"/>
      <c r="D9" s="126"/>
      <c r="E9" s="117"/>
      <c r="F9" s="126"/>
      <c r="G9" s="119"/>
    </row>
    <row r="10" spans="1:7" ht="27.6" x14ac:dyDescent="0.3">
      <c r="A10" s="129" t="s">
        <v>161</v>
      </c>
      <c r="B10" s="124" t="s">
        <v>162</v>
      </c>
      <c r="C10" s="125" t="s">
        <v>163</v>
      </c>
      <c r="D10" s="126">
        <v>0</v>
      </c>
      <c r="E10" s="107">
        <v>127.75</v>
      </c>
      <c r="F10" s="126">
        <v>0</v>
      </c>
      <c r="G10" s="119">
        <f t="shared" si="0"/>
        <v>127.75</v>
      </c>
    </row>
    <row r="11" spans="1:7" ht="27.6" x14ac:dyDescent="0.3">
      <c r="A11" s="129" t="s">
        <v>164</v>
      </c>
      <c r="B11" s="124" t="s">
        <v>162</v>
      </c>
      <c r="C11" s="125" t="s">
        <v>165</v>
      </c>
      <c r="D11" s="126">
        <v>0</v>
      </c>
      <c r="E11" s="107">
        <v>1</v>
      </c>
      <c r="F11" s="126">
        <v>0</v>
      </c>
      <c r="G11" s="119">
        <f t="shared" si="0"/>
        <v>1</v>
      </c>
    </row>
    <row r="12" spans="1:7" x14ac:dyDescent="0.3">
      <c r="A12" s="129" t="s">
        <v>166</v>
      </c>
      <c r="B12" s="124" t="s">
        <v>162</v>
      </c>
      <c r="C12" s="125" t="s">
        <v>167</v>
      </c>
      <c r="D12" s="126">
        <v>0</v>
      </c>
      <c r="E12" s="107">
        <v>4000</v>
      </c>
      <c r="F12" s="126">
        <v>0</v>
      </c>
      <c r="G12" s="119">
        <f t="shared" si="0"/>
        <v>4000</v>
      </c>
    </row>
    <row r="13" spans="1:7" x14ac:dyDescent="0.3">
      <c r="A13" s="113" t="s">
        <v>186</v>
      </c>
      <c r="B13" s="122"/>
      <c r="C13" s="123"/>
      <c r="D13" s="126"/>
      <c r="E13" s="120"/>
      <c r="F13" s="126"/>
      <c r="G13" s="119"/>
    </row>
    <row r="14" spans="1:7" ht="27.6" x14ac:dyDescent="0.3">
      <c r="A14" s="129" t="s">
        <v>170</v>
      </c>
      <c r="B14" s="124" t="s">
        <v>162</v>
      </c>
      <c r="C14" s="125" t="s">
        <v>171</v>
      </c>
      <c r="D14" s="126">
        <v>0</v>
      </c>
      <c r="E14" s="118">
        <v>0</v>
      </c>
      <c r="F14" s="107">
        <v>166</v>
      </c>
      <c r="G14" s="119">
        <f t="shared" si="0"/>
        <v>166</v>
      </c>
    </row>
    <row r="15" spans="1:7" ht="27.6" x14ac:dyDescent="0.3">
      <c r="A15" s="130" t="s">
        <v>172</v>
      </c>
      <c r="B15" s="131" t="s">
        <v>162</v>
      </c>
      <c r="C15" s="132" t="s">
        <v>173</v>
      </c>
      <c r="D15" s="133">
        <v>0</v>
      </c>
      <c r="E15" s="134">
        <v>0</v>
      </c>
      <c r="F15" s="135">
        <v>1</v>
      </c>
      <c r="G15" s="121">
        <f t="shared" si="0"/>
        <v>1</v>
      </c>
    </row>
    <row r="16" spans="1:7" x14ac:dyDescent="0.3">
      <c r="A16" s="127"/>
      <c r="B16" s="127"/>
      <c r="C16" s="127"/>
      <c r="D16" s="128"/>
      <c r="E16" s="127"/>
      <c r="F16" s="127"/>
      <c r="G16" s="127"/>
    </row>
    <row r="17" spans="1:7" x14ac:dyDescent="0.3">
      <c r="A17" s="136">
        <v>2020</v>
      </c>
      <c r="B17" s="77"/>
      <c r="C17" s="78"/>
      <c r="D17" s="79"/>
    </row>
    <row r="18" spans="1:7" x14ac:dyDescent="0.3">
      <c r="A18" s="109" t="s">
        <v>177</v>
      </c>
      <c r="B18" s="110" t="s">
        <v>152</v>
      </c>
      <c r="C18" s="110" t="s">
        <v>178</v>
      </c>
      <c r="D18" s="110" t="s">
        <v>179</v>
      </c>
      <c r="E18" s="111" t="s">
        <v>180</v>
      </c>
      <c r="F18" s="110" t="s">
        <v>181</v>
      </c>
      <c r="G18" s="112" t="s">
        <v>182</v>
      </c>
    </row>
    <row r="19" spans="1:7" x14ac:dyDescent="0.3">
      <c r="A19" s="113" t="s">
        <v>195</v>
      </c>
      <c r="B19" s="122"/>
      <c r="C19" s="123"/>
      <c r="D19" s="114"/>
      <c r="E19" s="114"/>
      <c r="F19" s="115"/>
      <c r="G19" s="116"/>
    </row>
    <row r="20" spans="1:7" x14ac:dyDescent="0.3">
      <c r="A20" s="129">
        <v>3.2</v>
      </c>
      <c r="B20" s="124" t="s">
        <v>158</v>
      </c>
      <c r="C20" s="125" t="s">
        <v>192</v>
      </c>
      <c r="D20" s="126">
        <v>0</v>
      </c>
      <c r="E20" s="107">
        <v>0</v>
      </c>
      <c r="F20" s="126">
        <v>560</v>
      </c>
      <c r="G20" s="119">
        <f>SUM(D20:F20)</f>
        <v>560</v>
      </c>
    </row>
    <row r="21" spans="1:7" x14ac:dyDescent="0.3">
      <c r="A21" s="113" t="s">
        <v>196</v>
      </c>
      <c r="B21" s="122"/>
      <c r="C21" s="123"/>
      <c r="D21" s="126"/>
      <c r="E21" s="117"/>
      <c r="F21" s="126"/>
      <c r="G21" s="119"/>
    </row>
    <row r="22" spans="1:7" ht="27.6" x14ac:dyDescent="0.3">
      <c r="A22" s="141" t="s">
        <v>189</v>
      </c>
      <c r="B22" s="138" t="s">
        <v>162</v>
      </c>
      <c r="C22" s="139" t="s">
        <v>194</v>
      </c>
      <c r="D22" s="140">
        <v>0</v>
      </c>
      <c r="E22" s="107">
        <v>0</v>
      </c>
      <c r="F22" s="126">
        <v>1</v>
      </c>
      <c r="G22" s="119">
        <f t="shared" ref="G22:G25" si="1">SUM(D22:F22)</f>
        <v>1</v>
      </c>
    </row>
    <row r="23" spans="1:7" x14ac:dyDescent="0.3">
      <c r="A23" s="113" t="s">
        <v>186</v>
      </c>
      <c r="B23" s="122"/>
      <c r="C23" s="123"/>
      <c r="D23" s="126"/>
      <c r="E23" s="120"/>
      <c r="F23" s="126"/>
      <c r="G23" s="119"/>
    </row>
    <row r="24" spans="1:7" ht="27.6" x14ac:dyDescent="0.3">
      <c r="A24" s="142">
        <v>6.1</v>
      </c>
      <c r="B24" s="124" t="s">
        <v>158</v>
      </c>
      <c r="C24" s="125" t="s">
        <v>193</v>
      </c>
      <c r="D24" s="118">
        <v>0</v>
      </c>
      <c r="E24" s="118">
        <v>0</v>
      </c>
      <c r="F24" s="107">
        <v>2</v>
      </c>
      <c r="G24" s="119">
        <f t="shared" si="1"/>
        <v>2</v>
      </c>
    </row>
    <row r="25" spans="1:7" ht="27.6" x14ac:dyDescent="0.3">
      <c r="A25" s="130" t="s">
        <v>170</v>
      </c>
      <c r="B25" s="131" t="s">
        <v>162</v>
      </c>
      <c r="C25" s="132" t="s">
        <v>171</v>
      </c>
      <c r="D25" s="133">
        <v>0</v>
      </c>
      <c r="E25" s="134">
        <v>0</v>
      </c>
      <c r="F25" s="135">
        <f>65+143</f>
        <v>208</v>
      </c>
      <c r="G25" s="121">
        <f t="shared" si="1"/>
        <v>208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88E593-6407-4F65-9AA5-F10FBE191879}">
  <ds:schemaRefs>
    <ds:schemaRef ds:uri="a4fb19f8-e303-47ed-b2f8-d8a5044c492f"/>
    <ds:schemaRef ds:uri="http://schemas.microsoft.com/office/2006/metadata/properties"/>
    <ds:schemaRef ds:uri="c1fdd505-2570-46c2-bd04-3e0f2d874cf5"/>
    <ds:schemaRef ds:uri="http://purl.org/dc/elements/1.1/"/>
    <ds:schemaRef ds:uri="http://purl.org/dc/terms/"/>
    <ds:schemaRef ds:uri="600e8ff9-9ee0-49b5-be24-8a4cae0e22ab"/>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7AA8A3C0-7F1D-4BC8-A2A3-1C319D9255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458FB-E6F2-4E1D-B78E-E57226955D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Kazakhstan</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2019-04-10T05:50:50Z</dcterms:created>
  <dcterms:modified xsi:type="dcterms:W3CDTF">2021-05-27T16:15:09Z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