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ssalazar_adb_org/Documents/STEPHANIE SALAZAR/DISSEMINATION - QUICK ACCESS FOLDERS/FACT SHEETS 2019/Submissions - Data Departments/PPFD/"/>
    </mc:Choice>
  </mc:AlternateContent>
  <xr:revisionPtr revIDLastSave="47" documentId="8_{1C64579C-CDF4-446D-8412-9477897534E6}" xr6:coauthVersionLast="45" xr6:coauthVersionMax="45" xr10:uidLastSave="{FC475154-224F-42A8-BB48-08FD88595C9A}"/>
  <bookViews>
    <workbookView xWindow="-110" yWindow="-110" windowWidth="19420" windowHeight="10420" tabRatio="460" activeTab="1" xr2:uid="{3E43E697-581A-48D4-8D56-42CED753B68B}"/>
  </bookViews>
  <sheets>
    <sheet name="Table 1—Formatted" sheetId="10" r:id="rId1"/>
    <sheet name="Table 2—Formatted" sheetId="6" r:id="rId2"/>
  </sheets>
  <definedNames>
    <definedName name="_xlnm._FilterDatabase" localSheetId="0" hidden="1">'Table 1—Formatted'!$A$3:$F$41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6" l="1"/>
  <c r="H59" i="6"/>
  <c r="H101" i="6"/>
  <c r="H100" i="6"/>
  <c r="H99" i="6"/>
  <c r="H98" i="6"/>
  <c r="H97" i="6"/>
  <c r="H96" i="6"/>
  <c r="H95" i="6"/>
  <c r="H94" i="6"/>
  <c r="H93" i="6"/>
  <c r="I20" i="6"/>
  <c r="H20" i="6"/>
  <c r="H417" i="6" l="1"/>
  <c r="I417" i="6"/>
  <c r="H322" i="6"/>
  <c r="G254" i="6"/>
  <c r="F254" i="6"/>
  <c r="D254" i="6"/>
  <c r="B254" i="6"/>
  <c r="E254" i="6"/>
  <c r="I104" i="6" l="1"/>
  <c r="I322" i="6"/>
  <c r="H107" i="6"/>
  <c r="I255" i="6"/>
  <c r="I254" i="6" s="1"/>
  <c r="J255" i="6" s="1"/>
  <c r="J254" i="6" s="1"/>
  <c r="C254" i="6"/>
  <c r="I106" i="6"/>
  <c r="I107" i="6"/>
  <c r="H104" i="6"/>
  <c r="H106" i="6"/>
  <c r="H255" i="6"/>
  <c r="H254" i="6" s="1"/>
  <c r="E41" i="10" l="1"/>
  <c r="D41" i="10"/>
  <c r="C41" i="10"/>
  <c r="B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41" i="10" l="1"/>
  <c r="G26" i="6" l="1"/>
  <c r="F26" i="6"/>
  <c r="E26" i="6"/>
  <c r="D26" i="6"/>
  <c r="C26" i="6"/>
  <c r="B26" i="6"/>
  <c r="G15" i="6"/>
  <c r="F15" i="6"/>
  <c r="E15" i="6"/>
  <c r="D15" i="6"/>
  <c r="C15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47" i="6"/>
  <c r="I47" i="6"/>
  <c r="H48" i="6"/>
  <c r="I48" i="6"/>
  <c r="H49" i="6"/>
  <c r="I49" i="6"/>
  <c r="H50" i="6"/>
  <c r="I50" i="6"/>
  <c r="H51" i="6"/>
  <c r="I51" i="6"/>
  <c r="H52" i="6"/>
  <c r="I52" i="6"/>
  <c r="I419" i="6"/>
  <c r="H419" i="6"/>
  <c r="I407" i="6"/>
  <c r="H407" i="6"/>
  <c r="I238" i="6"/>
  <c r="H238" i="6"/>
  <c r="I166" i="6"/>
  <c r="H166" i="6"/>
  <c r="I87" i="6"/>
  <c r="H87" i="6"/>
  <c r="I77" i="6"/>
  <c r="H77" i="6"/>
  <c r="I17" i="6"/>
  <c r="H17" i="6"/>
  <c r="I16" i="6"/>
  <c r="H16" i="6"/>
  <c r="B15" i="6"/>
  <c r="I218" i="6" l="1"/>
  <c r="H218" i="6"/>
  <c r="I466" i="6" l="1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G455" i="6"/>
  <c r="F455" i="6"/>
  <c r="E455" i="6"/>
  <c r="D455" i="6"/>
  <c r="C455" i="6"/>
  <c r="B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G444" i="6"/>
  <c r="F444" i="6"/>
  <c r="E444" i="6"/>
  <c r="D444" i="6"/>
  <c r="C444" i="6"/>
  <c r="B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G433" i="6"/>
  <c r="F433" i="6"/>
  <c r="E433" i="6"/>
  <c r="D433" i="6"/>
  <c r="C433" i="6"/>
  <c r="B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G423" i="6"/>
  <c r="F423" i="6"/>
  <c r="E423" i="6"/>
  <c r="D423" i="6"/>
  <c r="C423" i="6"/>
  <c r="B423" i="6"/>
  <c r="I422" i="6"/>
  <c r="H422" i="6"/>
  <c r="I421" i="6"/>
  <c r="H421" i="6"/>
  <c r="I420" i="6"/>
  <c r="H420" i="6"/>
  <c r="I418" i="6"/>
  <c r="H418" i="6"/>
  <c r="I416" i="6"/>
  <c r="H416" i="6"/>
  <c r="I415" i="6"/>
  <c r="H415" i="6"/>
  <c r="G414" i="6"/>
  <c r="F414" i="6"/>
  <c r="E414" i="6"/>
  <c r="D414" i="6"/>
  <c r="C414" i="6"/>
  <c r="B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6" i="6"/>
  <c r="H406" i="6"/>
  <c r="I405" i="6"/>
  <c r="H405" i="6"/>
  <c r="I404" i="6"/>
  <c r="H404" i="6"/>
  <c r="G403" i="6"/>
  <c r="F403" i="6"/>
  <c r="E403" i="6"/>
  <c r="D403" i="6"/>
  <c r="C403" i="6"/>
  <c r="B403" i="6"/>
  <c r="I402" i="6"/>
  <c r="H402" i="6"/>
  <c r="I401" i="6"/>
  <c r="H401" i="6"/>
  <c r="I400" i="6"/>
  <c r="H400" i="6"/>
  <c r="I399" i="6"/>
  <c r="H399" i="6"/>
  <c r="I398" i="6"/>
  <c r="H398" i="6"/>
  <c r="G397" i="6"/>
  <c r="F397" i="6"/>
  <c r="E397" i="6"/>
  <c r="D397" i="6"/>
  <c r="C397" i="6"/>
  <c r="B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G388" i="6"/>
  <c r="F388" i="6"/>
  <c r="E388" i="6"/>
  <c r="D388" i="6"/>
  <c r="C388" i="6"/>
  <c r="B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G377" i="6"/>
  <c r="F377" i="6"/>
  <c r="E377" i="6"/>
  <c r="D377" i="6"/>
  <c r="C377" i="6"/>
  <c r="B377" i="6"/>
  <c r="I376" i="6"/>
  <c r="H376" i="6"/>
  <c r="I375" i="6"/>
  <c r="H375" i="6"/>
  <c r="I374" i="6"/>
  <c r="H374" i="6"/>
  <c r="I373" i="6"/>
  <c r="H373" i="6"/>
  <c r="I372" i="6"/>
  <c r="H372" i="6"/>
  <c r="G371" i="6"/>
  <c r="F371" i="6"/>
  <c r="E371" i="6"/>
  <c r="D371" i="6"/>
  <c r="C371" i="6"/>
  <c r="B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G360" i="6"/>
  <c r="F360" i="6"/>
  <c r="E360" i="6"/>
  <c r="D360" i="6"/>
  <c r="C360" i="6"/>
  <c r="B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G349" i="6"/>
  <c r="F349" i="6"/>
  <c r="E349" i="6"/>
  <c r="D349" i="6"/>
  <c r="C349" i="6"/>
  <c r="B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G337" i="6"/>
  <c r="F337" i="6"/>
  <c r="E337" i="6"/>
  <c r="D337" i="6"/>
  <c r="C337" i="6"/>
  <c r="B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G329" i="6"/>
  <c r="F329" i="6"/>
  <c r="E329" i="6"/>
  <c r="D329" i="6"/>
  <c r="C329" i="6"/>
  <c r="B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1" i="6"/>
  <c r="H321" i="6"/>
  <c r="I320" i="6"/>
  <c r="H320" i="6"/>
  <c r="I319" i="6"/>
  <c r="H319" i="6"/>
  <c r="I318" i="6"/>
  <c r="H318" i="6"/>
  <c r="G317" i="6"/>
  <c r="F317" i="6"/>
  <c r="E317" i="6"/>
  <c r="D317" i="6"/>
  <c r="C317" i="6"/>
  <c r="B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G306" i="6"/>
  <c r="F306" i="6"/>
  <c r="E306" i="6"/>
  <c r="D306" i="6"/>
  <c r="C306" i="6"/>
  <c r="B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G295" i="6"/>
  <c r="F295" i="6"/>
  <c r="E295" i="6"/>
  <c r="D295" i="6"/>
  <c r="C295" i="6"/>
  <c r="B295" i="6"/>
  <c r="I294" i="6"/>
  <c r="H294" i="6"/>
  <c r="I293" i="6"/>
  <c r="H293" i="6"/>
  <c r="I292" i="6"/>
  <c r="H292" i="6"/>
  <c r="I291" i="6"/>
  <c r="H291" i="6"/>
  <c r="G284" i="6"/>
  <c r="F284" i="6"/>
  <c r="E284" i="6"/>
  <c r="D284" i="6"/>
  <c r="C284" i="6"/>
  <c r="B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G273" i="6"/>
  <c r="F273" i="6"/>
  <c r="E273" i="6"/>
  <c r="D273" i="6"/>
  <c r="C273" i="6"/>
  <c r="B273" i="6"/>
  <c r="I272" i="6"/>
  <c r="H272" i="6"/>
  <c r="I271" i="6"/>
  <c r="H271" i="6"/>
  <c r="I270" i="6"/>
  <c r="H270" i="6"/>
  <c r="I269" i="6"/>
  <c r="H269" i="6"/>
  <c r="G268" i="6"/>
  <c r="F268" i="6"/>
  <c r="E268" i="6"/>
  <c r="D268" i="6"/>
  <c r="C268" i="6"/>
  <c r="B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G256" i="6"/>
  <c r="F256" i="6"/>
  <c r="E256" i="6"/>
  <c r="D256" i="6"/>
  <c r="C256" i="6"/>
  <c r="B256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G242" i="6"/>
  <c r="F242" i="6"/>
  <c r="E242" i="6"/>
  <c r="D242" i="6"/>
  <c r="C242" i="6"/>
  <c r="B242" i="6"/>
  <c r="I241" i="6"/>
  <c r="H241" i="6"/>
  <c r="I240" i="6"/>
  <c r="H240" i="6"/>
  <c r="I239" i="6"/>
  <c r="H239" i="6"/>
  <c r="I237" i="6"/>
  <c r="H237" i="6"/>
  <c r="I236" i="6"/>
  <c r="H236" i="6"/>
  <c r="G235" i="6"/>
  <c r="F235" i="6"/>
  <c r="E235" i="6"/>
  <c r="D235" i="6"/>
  <c r="C235" i="6"/>
  <c r="B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G223" i="6"/>
  <c r="F223" i="6"/>
  <c r="E223" i="6"/>
  <c r="D223" i="6"/>
  <c r="C223" i="6"/>
  <c r="B223" i="6"/>
  <c r="I222" i="6"/>
  <c r="H222" i="6"/>
  <c r="I221" i="6"/>
  <c r="H221" i="6"/>
  <c r="I220" i="6"/>
  <c r="H220" i="6"/>
  <c r="I219" i="6"/>
  <c r="H219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G211" i="6"/>
  <c r="F211" i="6"/>
  <c r="E211" i="6"/>
  <c r="D211" i="6"/>
  <c r="C211" i="6"/>
  <c r="B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G201" i="6"/>
  <c r="F201" i="6"/>
  <c r="E201" i="6"/>
  <c r="D201" i="6"/>
  <c r="C201" i="6"/>
  <c r="B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G190" i="6"/>
  <c r="F190" i="6"/>
  <c r="E190" i="6"/>
  <c r="D190" i="6"/>
  <c r="C190" i="6"/>
  <c r="B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G179" i="6"/>
  <c r="F179" i="6"/>
  <c r="E179" i="6"/>
  <c r="D179" i="6"/>
  <c r="C179" i="6"/>
  <c r="B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G171" i="6"/>
  <c r="F171" i="6"/>
  <c r="E171" i="6"/>
  <c r="D171" i="6"/>
  <c r="C171" i="6"/>
  <c r="B171" i="6"/>
  <c r="I170" i="6"/>
  <c r="H170" i="6"/>
  <c r="I169" i="6"/>
  <c r="H169" i="6"/>
  <c r="I168" i="6"/>
  <c r="H168" i="6"/>
  <c r="I167" i="6"/>
  <c r="H167" i="6"/>
  <c r="I165" i="6"/>
  <c r="H165" i="6"/>
  <c r="I164" i="6"/>
  <c r="H164" i="6"/>
  <c r="I163" i="6"/>
  <c r="H163" i="6"/>
  <c r="I162" i="6"/>
  <c r="H162" i="6"/>
  <c r="I161" i="6"/>
  <c r="H161" i="6"/>
  <c r="G160" i="6"/>
  <c r="F160" i="6"/>
  <c r="E160" i="6"/>
  <c r="D160" i="6"/>
  <c r="C160" i="6"/>
  <c r="B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G149" i="6"/>
  <c r="F149" i="6"/>
  <c r="E149" i="6"/>
  <c r="D149" i="6"/>
  <c r="C149" i="6"/>
  <c r="B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G138" i="6"/>
  <c r="F138" i="6"/>
  <c r="E138" i="6"/>
  <c r="D138" i="6"/>
  <c r="C138" i="6"/>
  <c r="B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G127" i="6"/>
  <c r="F127" i="6"/>
  <c r="E127" i="6"/>
  <c r="D127" i="6"/>
  <c r="C127" i="6"/>
  <c r="B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G115" i="6"/>
  <c r="F115" i="6"/>
  <c r="E115" i="6"/>
  <c r="D115" i="6"/>
  <c r="C115" i="6"/>
  <c r="B115" i="6"/>
  <c r="I114" i="6"/>
  <c r="H114" i="6"/>
  <c r="I113" i="6"/>
  <c r="H113" i="6"/>
  <c r="G112" i="6"/>
  <c r="F112" i="6"/>
  <c r="E112" i="6"/>
  <c r="D112" i="6"/>
  <c r="C112" i="6"/>
  <c r="B112" i="6"/>
  <c r="I111" i="6"/>
  <c r="H111" i="6"/>
  <c r="I110" i="6"/>
  <c r="H110" i="6"/>
  <c r="I109" i="6"/>
  <c r="H109" i="6"/>
  <c r="I108" i="6"/>
  <c r="H108" i="6"/>
  <c r="I105" i="6"/>
  <c r="H105" i="6"/>
  <c r="I103" i="6"/>
  <c r="H103" i="6"/>
  <c r="G102" i="6"/>
  <c r="F102" i="6"/>
  <c r="E102" i="6"/>
  <c r="D102" i="6"/>
  <c r="C102" i="6"/>
  <c r="B102" i="6"/>
  <c r="I101" i="6"/>
  <c r="I100" i="6"/>
  <c r="I99" i="6"/>
  <c r="I98" i="6"/>
  <c r="I97" i="6"/>
  <c r="I96" i="6"/>
  <c r="I95" i="6"/>
  <c r="I94" i="6"/>
  <c r="I93" i="6"/>
  <c r="G92" i="6"/>
  <c r="F92" i="6"/>
  <c r="E92" i="6"/>
  <c r="D92" i="6"/>
  <c r="C92" i="6"/>
  <c r="B92" i="6"/>
  <c r="I91" i="6"/>
  <c r="H91" i="6"/>
  <c r="I90" i="6"/>
  <c r="H90" i="6"/>
  <c r="I89" i="6"/>
  <c r="H89" i="6"/>
  <c r="I88" i="6"/>
  <c r="H88" i="6"/>
  <c r="I86" i="6"/>
  <c r="H86" i="6"/>
  <c r="I85" i="6"/>
  <c r="H85" i="6"/>
  <c r="I84" i="6"/>
  <c r="H84" i="6"/>
  <c r="I83" i="6"/>
  <c r="H83" i="6"/>
  <c r="G82" i="6"/>
  <c r="F82" i="6"/>
  <c r="E82" i="6"/>
  <c r="D82" i="6"/>
  <c r="C82" i="6"/>
  <c r="B82" i="6"/>
  <c r="I81" i="6"/>
  <c r="H81" i="6"/>
  <c r="I80" i="6"/>
  <c r="H80" i="6"/>
  <c r="I79" i="6"/>
  <c r="H79" i="6"/>
  <c r="I78" i="6"/>
  <c r="H78" i="6"/>
  <c r="I76" i="6"/>
  <c r="H76" i="6"/>
  <c r="I75" i="6"/>
  <c r="H75" i="6"/>
  <c r="I74" i="6"/>
  <c r="H74" i="6"/>
  <c r="I73" i="6"/>
  <c r="H73" i="6"/>
  <c r="I72" i="6"/>
  <c r="H72" i="6"/>
  <c r="G71" i="6"/>
  <c r="F71" i="6"/>
  <c r="E71" i="6"/>
  <c r="D71" i="6"/>
  <c r="C71" i="6"/>
  <c r="B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G60" i="6"/>
  <c r="F60" i="6"/>
  <c r="E60" i="6"/>
  <c r="D60" i="6"/>
  <c r="C60" i="6"/>
  <c r="B60" i="6"/>
  <c r="I58" i="6"/>
  <c r="H58" i="6"/>
  <c r="G58" i="6"/>
  <c r="F58" i="6"/>
  <c r="E58" i="6"/>
  <c r="D58" i="6"/>
  <c r="C58" i="6"/>
  <c r="B58" i="6"/>
  <c r="I57" i="6"/>
  <c r="H57" i="6"/>
  <c r="I56" i="6"/>
  <c r="H56" i="6"/>
  <c r="I55" i="6"/>
  <c r="H55" i="6"/>
  <c r="I54" i="6"/>
  <c r="H54" i="6"/>
  <c r="I53" i="6"/>
  <c r="H53" i="6"/>
  <c r="G46" i="6"/>
  <c r="F46" i="6"/>
  <c r="E46" i="6"/>
  <c r="D46" i="6"/>
  <c r="C46" i="6"/>
  <c r="B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G34" i="6"/>
  <c r="F34" i="6"/>
  <c r="E34" i="6"/>
  <c r="D34" i="6"/>
  <c r="C34" i="6"/>
  <c r="B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H26" i="6" l="1"/>
  <c r="I26" i="6"/>
  <c r="H82" i="6"/>
  <c r="I397" i="6"/>
  <c r="J402" i="6" s="1"/>
  <c r="I337" i="6"/>
  <c r="J342" i="6" s="1"/>
  <c r="I223" i="6"/>
  <c r="J232" i="6" s="1"/>
  <c r="I256" i="6"/>
  <c r="J257" i="6" s="1"/>
  <c r="I34" i="6"/>
  <c r="J38" i="6" s="1"/>
  <c r="I377" i="6"/>
  <c r="J380" i="6" s="1"/>
  <c r="H349" i="6"/>
  <c r="H235" i="6"/>
  <c r="H92" i="6"/>
  <c r="H71" i="6"/>
  <c r="H444" i="6"/>
  <c r="H171" i="6"/>
  <c r="I179" i="6"/>
  <c r="J187" i="6" s="1"/>
  <c r="H112" i="6"/>
  <c r="I60" i="6"/>
  <c r="J59" i="6" s="1"/>
  <c r="J58" i="6" s="1"/>
  <c r="H388" i="6"/>
  <c r="I46" i="6"/>
  <c r="J56" i="6" s="1"/>
  <c r="H34" i="6"/>
  <c r="H46" i="6"/>
  <c r="H60" i="6"/>
  <c r="I127" i="6"/>
  <c r="I371" i="6"/>
  <c r="J376" i="6" s="1"/>
  <c r="H127" i="6"/>
  <c r="H160" i="6"/>
  <c r="H371" i="6"/>
  <c r="H403" i="6"/>
  <c r="H414" i="6"/>
  <c r="H455" i="6"/>
  <c r="I92" i="6"/>
  <c r="J100" i="6" s="1"/>
  <c r="I102" i="6"/>
  <c r="H190" i="6"/>
  <c r="H201" i="6"/>
  <c r="H211" i="6"/>
  <c r="H268" i="6"/>
  <c r="H284" i="6"/>
  <c r="H295" i="6"/>
  <c r="H306" i="6"/>
  <c r="H317" i="6"/>
  <c r="H329" i="6"/>
  <c r="H102" i="6"/>
  <c r="I112" i="6"/>
  <c r="J113" i="6" s="1"/>
  <c r="H360" i="6"/>
  <c r="H397" i="6"/>
  <c r="I115" i="6"/>
  <c r="I138" i="6"/>
  <c r="J141" i="6" s="1"/>
  <c r="I235" i="6"/>
  <c r="I284" i="6"/>
  <c r="I71" i="6"/>
  <c r="I82" i="6"/>
  <c r="J87" i="6" s="1"/>
  <c r="H115" i="6"/>
  <c r="I160" i="6"/>
  <c r="H179" i="6"/>
  <c r="I171" i="6"/>
  <c r="J174" i="6" s="1"/>
  <c r="I414" i="6"/>
  <c r="J417" i="6" s="1"/>
  <c r="H138" i="6"/>
  <c r="H149" i="6"/>
  <c r="I268" i="6"/>
  <c r="J271" i="6" s="1"/>
  <c r="I306" i="6"/>
  <c r="I403" i="6"/>
  <c r="I211" i="6"/>
  <c r="H337" i="6"/>
  <c r="I388" i="6"/>
  <c r="J391" i="6" s="1"/>
  <c r="I433" i="6"/>
  <c r="J439" i="6" s="1"/>
  <c r="I149" i="6"/>
  <c r="J150" i="6" s="1"/>
  <c r="I201" i="6"/>
  <c r="J206" i="6" s="1"/>
  <c r="H242" i="6"/>
  <c r="I273" i="6"/>
  <c r="I360" i="6"/>
  <c r="J367" i="6" s="1"/>
  <c r="I423" i="6"/>
  <c r="J426" i="6" s="1"/>
  <c r="H433" i="6"/>
  <c r="I455" i="6"/>
  <c r="J462" i="6" s="1"/>
  <c r="H223" i="6"/>
  <c r="H256" i="6"/>
  <c r="H273" i="6"/>
  <c r="I295" i="6"/>
  <c r="I317" i="6"/>
  <c r="J322" i="6" s="1"/>
  <c r="I349" i="6"/>
  <c r="H377" i="6"/>
  <c r="H423" i="6"/>
  <c r="I190" i="6"/>
  <c r="J196" i="6" s="1"/>
  <c r="I242" i="6"/>
  <c r="I329" i="6"/>
  <c r="I444" i="6"/>
  <c r="J325" i="6" l="1"/>
  <c r="J312" i="6"/>
  <c r="J106" i="6"/>
  <c r="J107" i="6"/>
  <c r="J110" i="6"/>
  <c r="J104" i="6"/>
  <c r="J401" i="6"/>
  <c r="J261" i="6"/>
  <c r="J398" i="6"/>
  <c r="J399" i="6"/>
  <c r="J400" i="6"/>
  <c r="J339" i="6"/>
  <c r="J264" i="6"/>
  <c r="J265" i="6"/>
  <c r="J348" i="6"/>
  <c r="J338" i="6"/>
  <c r="J289" i="6"/>
  <c r="J288" i="6"/>
  <c r="J287" i="6"/>
  <c r="J286" i="6"/>
  <c r="J285" i="6"/>
  <c r="J290" i="6"/>
  <c r="J161" i="6"/>
  <c r="J166" i="6"/>
  <c r="J79" i="6"/>
  <c r="J77" i="6"/>
  <c r="J55" i="6"/>
  <c r="J48" i="6"/>
  <c r="J50" i="6"/>
  <c r="J49" i="6"/>
  <c r="J52" i="6"/>
  <c r="J51" i="6"/>
  <c r="J47" i="6"/>
  <c r="J416" i="6"/>
  <c r="J419" i="6"/>
  <c r="J408" i="6"/>
  <c r="J407" i="6"/>
  <c r="J239" i="6"/>
  <c r="J238" i="6"/>
  <c r="J343" i="6"/>
  <c r="J340" i="6"/>
  <c r="J383" i="6"/>
  <c r="J381" i="6"/>
  <c r="J384" i="6"/>
  <c r="J224" i="6"/>
  <c r="J229" i="6"/>
  <c r="J227" i="6"/>
  <c r="J344" i="6"/>
  <c r="J225" i="6"/>
  <c r="J230" i="6"/>
  <c r="J233" i="6"/>
  <c r="J228" i="6"/>
  <c r="J231" i="6"/>
  <c r="J234" i="6"/>
  <c r="J226" i="6"/>
  <c r="J385" i="6"/>
  <c r="J347" i="6"/>
  <c r="J345" i="6"/>
  <c r="J260" i="6"/>
  <c r="J382" i="6"/>
  <c r="J346" i="6"/>
  <c r="J379" i="6"/>
  <c r="J341" i="6"/>
  <c r="J387" i="6"/>
  <c r="J266" i="6"/>
  <c r="J258" i="6"/>
  <c r="J37" i="6"/>
  <c r="J262" i="6"/>
  <c r="J263" i="6"/>
  <c r="J259" i="6"/>
  <c r="J40" i="6"/>
  <c r="J39" i="6"/>
  <c r="J98" i="6"/>
  <c r="J36" i="6"/>
  <c r="J42" i="6"/>
  <c r="J390" i="6"/>
  <c r="J45" i="6"/>
  <c r="J97" i="6"/>
  <c r="J41" i="6"/>
  <c r="J43" i="6"/>
  <c r="J53" i="6"/>
  <c r="J44" i="6"/>
  <c r="J241" i="6"/>
  <c r="J309" i="6"/>
  <c r="J378" i="6"/>
  <c r="J386" i="6"/>
  <c r="J95" i="6"/>
  <c r="J101" i="6"/>
  <c r="J99" i="6"/>
  <c r="J94" i="6"/>
  <c r="J93" i="6"/>
  <c r="J358" i="6"/>
  <c r="J300" i="6"/>
  <c r="J294" i="6"/>
  <c r="J292" i="6"/>
  <c r="J276" i="6"/>
  <c r="J267" i="6"/>
  <c r="J243" i="6"/>
  <c r="J220" i="6"/>
  <c r="J218" i="6"/>
  <c r="J137" i="6"/>
  <c r="J125" i="6"/>
  <c r="J63" i="6"/>
  <c r="J69" i="6"/>
  <c r="J62" i="6"/>
  <c r="J66" i="6"/>
  <c r="J64" i="6"/>
  <c r="J70" i="6"/>
  <c r="J67" i="6"/>
  <c r="J65" i="6"/>
  <c r="J68" i="6"/>
  <c r="J61" i="6"/>
  <c r="J35" i="6"/>
  <c r="J182" i="6"/>
  <c r="J170" i="6"/>
  <c r="J181" i="6"/>
  <c r="J180" i="6"/>
  <c r="J57" i="6"/>
  <c r="J134" i="6"/>
  <c r="J135" i="6"/>
  <c r="J128" i="6"/>
  <c r="J269" i="6"/>
  <c r="J105" i="6"/>
  <c r="J111" i="6"/>
  <c r="J108" i="6"/>
  <c r="J460" i="6"/>
  <c r="J219" i="6"/>
  <c r="J293" i="6"/>
  <c r="J109" i="6"/>
  <c r="J411" i="6"/>
  <c r="J188" i="6"/>
  <c r="J406" i="6"/>
  <c r="J186" i="6"/>
  <c r="J185" i="6"/>
  <c r="J145" i="6"/>
  <c r="J54" i="6"/>
  <c r="J103" i="6"/>
  <c r="J184" i="6"/>
  <c r="J189" i="6"/>
  <c r="J183" i="6"/>
  <c r="J132" i="6"/>
  <c r="J133" i="6"/>
  <c r="J136" i="6"/>
  <c r="J442" i="6"/>
  <c r="J313" i="6"/>
  <c r="J280" i="6"/>
  <c r="J236" i="6"/>
  <c r="J214" i="6"/>
  <c r="J314" i="6"/>
  <c r="J114" i="6"/>
  <c r="J112" i="6" s="1"/>
  <c r="J131" i="6"/>
  <c r="J303" i="6"/>
  <c r="J278" i="6"/>
  <c r="J316" i="6"/>
  <c r="J130" i="6"/>
  <c r="J139" i="6"/>
  <c r="J140" i="6"/>
  <c r="J129" i="6"/>
  <c r="J363" i="6"/>
  <c r="J163" i="6"/>
  <c r="J270" i="6"/>
  <c r="J430" i="6"/>
  <c r="J365" i="6"/>
  <c r="J438" i="6"/>
  <c r="J393" i="6"/>
  <c r="J272" i="6"/>
  <c r="J172" i="6"/>
  <c r="J308" i="6"/>
  <c r="J435" i="6"/>
  <c r="J328" i="6"/>
  <c r="J221" i="6"/>
  <c r="J463" i="6"/>
  <c r="J395" i="6"/>
  <c r="J422" i="6"/>
  <c r="J168" i="6"/>
  <c r="J165" i="6"/>
  <c r="J169" i="6"/>
  <c r="J143" i="6"/>
  <c r="J119" i="6"/>
  <c r="J117" i="6"/>
  <c r="J96" i="6"/>
  <c r="J412" i="6"/>
  <c r="J372" i="6"/>
  <c r="J375" i="6"/>
  <c r="J443" i="6"/>
  <c r="J458" i="6"/>
  <c r="J373" i="6"/>
  <c r="J440" i="6"/>
  <c r="J418" i="6"/>
  <c r="J216" i="6"/>
  <c r="J436" i="6"/>
  <c r="J410" i="6"/>
  <c r="J240" i="6"/>
  <c r="J175" i="6"/>
  <c r="J144" i="6"/>
  <c r="J120" i="6"/>
  <c r="J148" i="6"/>
  <c r="J124" i="6"/>
  <c r="J147" i="6"/>
  <c r="J374" i="6"/>
  <c r="J459" i="6"/>
  <c r="J405" i="6"/>
  <c r="J369" i="6"/>
  <c r="J368" i="6"/>
  <c r="J324" i="6"/>
  <c r="J319" i="6"/>
  <c r="J244" i="6"/>
  <c r="J464" i="6"/>
  <c r="J159" i="6"/>
  <c r="J247" i="6"/>
  <c r="J151" i="6"/>
  <c r="J176" i="6"/>
  <c r="J320" i="6"/>
  <c r="J250" i="6"/>
  <c r="J200" i="6"/>
  <c r="J178" i="6"/>
  <c r="J237" i="6"/>
  <c r="J302" i="6"/>
  <c r="J451" i="6"/>
  <c r="J447" i="6"/>
  <c r="J207" i="6"/>
  <c r="J203" i="6"/>
  <c r="J357" i="6"/>
  <c r="J353" i="6"/>
  <c r="J210" i="6"/>
  <c r="J91" i="6"/>
  <c r="J86" i="6"/>
  <c r="J89" i="6"/>
  <c r="J84" i="6"/>
  <c r="J336" i="6"/>
  <c r="J332" i="6"/>
  <c r="J204" i="6"/>
  <c r="J428" i="6"/>
  <c r="J424" i="6"/>
  <c r="J431" i="6"/>
  <c r="J427" i="6"/>
  <c r="J370" i="6"/>
  <c r="J366" i="6"/>
  <c r="J362" i="6"/>
  <c r="J274" i="6"/>
  <c r="J281" i="6"/>
  <c r="J277" i="6"/>
  <c r="J202" i="6"/>
  <c r="J454" i="6"/>
  <c r="J350" i="6"/>
  <c r="J222" i="6"/>
  <c r="J217" i="6"/>
  <c r="J213" i="6"/>
  <c r="J198" i="6"/>
  <c r="J334" i="6"/>
  <c r="J155" i="6"/>
  <c r="J323" i="6"/>
  <c r="J157" i="6"/>
  <c r="J432" i="6"/>
  <c r="J208" i="6"/>
  <c r="J154" i="6"/>
  <c r="J78" i="6"/>
  <c r="J73" i="6"/>
  <c r="J80" i="6"/>
  <c r="J75" i="6"/>
  <c r="J118" i="6"/>
  <c r="J126" i="6"/>
  <c r="J122" i="6"/>
  <c r="J76" i="6"/>
  <c r="J83" i="6"/>
  <c r="J88" i="6"/>
  <c r="J253" i="6"/>
  <c r="J249" i="6"/>
  <c r="J245" i="6"/>
  <c r="J453" i="6"/>
  <c r="J326" i="6"/>
  <c r="J321" i="6"/>
  <c r="J301" i="6"/>
  <c r="J297" i="6"/>
  <c r="J305" i="6"/>
  <c r="J199" i="6"/>
  <c r="J465" i="6"/>
  <c r="J461" i="6"/>
  <c r="J457" i="6"/>
  <c r="J361" i="6"/>
  <c r="J335" i="6"/>
  <c r="J248" i="6"/>
  <c r="J195" i="6"/>
  <c r="J156" i="6"/>
  <c r="J152" i="6"/>
  <c r="J452" i="6"/>
  <c r="J434" i="6"/>
  <c r="J441" i="6"/>
  <c r="J437" i="6"/>
  <c r="J389" i="6"/>
  <c r="J396" i="6"/>
  <c r="J392" i="6"/>
  <c r="J364" i="6"/>
  <c r="J331" i="6"/>
  <c r="J212" i="6"/>
  <c r="J191" i="6"/>
  <c r="J425" i="6"/>
  <c r="J394" i="6"/>
  <c r="J311" i="6"/>
  <c r="J307" i="6"/>
  <c r="J315" i="6"/>
  <c r="J153" i="6"/>
  <c r="J421" i="6"/>
  <c r="J415" i="6"/>
  <c r="J194" i="6"/>
  <c r="J298" i="6"/>
  <c r="J123" i="6"/>
  <c r="J215" i="6"/>
  <c r="J291" i="6"/>
  <c r="J74" i="6"/>
  <c r="J90" i="6"/>
  <c r="J356" i="6"/>
  <c r="J352" i="6"/>
  <c r="J449" i="6"/>
  <c r="J448" i="6"/>
  <c r="J197" i="6"/>
  <c r="J193" i="6"/>
  <c r="J446" i="6"/>
  <c r="J351" i="6"/>
  <c r="J330" i="6"/>
  <c r="J318" i="6"/>
  <c r="J296" i="6"/>
  <c r="J252" i="6"/>
  <c r="J192" i="6"/>
  <c r="J456" i="6"/>
  <c r="J354" i="6"/>
  <c r="J333" i="6"/>
  <c r="J299" i="6"/>
  <c r="J283" i="6"/>
  <c r="J246" i="6"/>
  <c r="J209" i="6"/>
  <c r="J466" i="6"/>
  <c r="J445" i="6"/>
  <c r="J429" i="6"/>
  <c r="J359" i="6"/>
  <c r="J327" i="6"/>
  <c r="J304" i="6"/>
  <c r="J279" i="6"/>
  <c r="J251" i="6"/>
  <c r="J205" i="6"/>
  <c r="J409" i="6"/>
  <c r="J404" i="6"/>
  <c r="J413" i="6"/>
  <c r="J355" i="6"/>
  <c r="J310" i="6"/>
  <c r="J420" i="6"/>
  <c r="J173" i="6"/>
  <c r="J177" i="6"/>
  <c r="J450" i="6"/>
  <c r="J275" i="6"/>
  <c r="J158" i="6"/>
  <c r="J116" i="6"/>
  <c r="J162" i="6"/>
  <c r="J167" i="6"/>
  <c r="J121" i="6"/>
  <c r="J282" i="6"/>
  <c r="J164" i="6"/>
  <c r="J142" i="6"/>
  <c r="J146" i="6"/>
  <c r="J81" i="6"/>
  <c r="J72" i="6"/>
  <c r="J85" i="6"/>
  <c r="J397" i="6" l="1"/>
  <c r="J223" i="6"/>
  <c r="J337" i="6"/>
  <c r="J377" i="6"/>
  <c r="J256" i="6"/>
  <c r="J34" i="6"/>
  <c r="J92" i="6"/>
  <c r="J127" i="6"/>
  <c r="J235" i="6"/>
  <c r="J60" i="6"/>
  <c r="J268" i="6"/>
  <c r="J46" i="6"/>
  <c r="J102" i="6"/>
  <c r="J179" i="6"/>
  <c r="J138" i="6"/>
  <c r="J284" i="6"/>
  <c r="J371" i="6"/>
  <c r="J171" i="6"/>
  <c r="J403" i="6"/>
  <c r="J414" i="6"/>
  <c r="J306" i="6"/>
  <c r="J190" i="6"/>
  <c r="J115" i="6"/>
  <c r="J242" i="6"/>
  <c r="J160" i="6"/>
  <c r="J149" i="6"/>
  <c r="J295" i="6"/>
  <c r="J71" i="6"/>
  <c r="J444" i="6"/>
  <c r="J455" i="6"/>
  <c r="J317" i="6"/>
  <c r="J211" i="6"/>
  <c r="J433" i="6"/>
  <c r="J82" i="6"/>
  <c r="J349" i="6"/>
  <c r="J423" i="6"/>
  <c r="J329" i="6"/>
  <c r="J388" i="6"/>
  <c r="J360" i="6"/>
  <c r="J201" i="6"/>
  <c r="J273" i="6"/>
  <c r="G4" i="6" l="1"/>
  <c r="G467" i="6" s="1"/>
  <c r="F4" i="6"/>
  <c r="F467" i="6" s="1"/>
  <c r="E4" i="6"/>
  <c r="E467" i="6" s="1"/>
  <c r="D4" i="6"/>
  <c r="D467" i="6" s="1"/>
  <c r="C4" i="6"/>
  <c r="C467" i="6" s="1"/>
  <c r="B4" i="6"/>
  <c r="B467" i="6" s="1"/>
  <c r="I25" i="6"/>
  <c r="H25" i="6"/>
  <c r="I24" i="6"/>
  <c r="H24" i="6"/>
  <c r="I23" i="6"/>
  <c r="H23" i="6"/>
  <c r="I22" i="6"/>
  <c r="H22" i="6"/>
  <c r="I21" i="6"/>
  <c r="H21" i="6"/>
  <c r="I19" i="6"/>
  <c r="H19" i="6"/>
  <c r="I18" i="6"/>
  <c r="H18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H15" i="6" l="1"/>
  <c r="I15" i="6"/>
  <c r="J20" i="6" s="1"/>
  <c r="H4" i="6"/>
  <c r="I4" i="6"/>
  <c r="I467" i="6" l="1"/>
  <c r="H467" i="6"/>
  <c r="J17" i="6"/>
  <c r="J22" i="6"/>
  <c r="J16" i="6"/>
  <c r="J31" i="6"/>
  <c r="J33" i="6"/>
  <c r="J27" i="6"/>
  <c r="J29" i="6"/>
  <c r="J28" i="6"/>
  <c r="J30" i="6"/>
  <c r="J32" i="6"/>
  <c r="J6" i="6"/>
  <c r="J19" i="6"/>
  <c r="J24" i="6"/>
  <c r="J23" i="6"/>
  <c r="J25" i="6"/>
  <c r="J21" i="6"/>
  <c r="J18" i="6"/>
  <c r="J14" i="6"/>
  <c r="J10" i="6"/>
  <c r="J13" i="6"/>
  <c r="J9" i="6"/>
  <c r="J5" i="6"/>
  <c r="J7" i="6"/>
  <c r="J12" i="6"/>
  <c r="J8" i="6"/>
  <c r="J11" i="6"/>
  <c r="J26" i="6" l="1"/>
  <c r="J15" i="6"/>
  <c r="J4" i="6"/>
</calcChain>
</file>

<file path=xl/sharedStrings.xml><?xml version="1.0" encoding="utf-8"?>
<sst xmlns="http://schemas.openxmlformats.org/spreadsheetml/2006/main" count="542" uniqueCount="91">
  <si>
    <t>Energy</t>
  </si>
  <si>
    <t>Loan</t>
  </si>
  <si>
    <t>PAK</t>
  </si>
  <si>
    <t>Sovereign</t>
  </si>
  <si>
    <t>UZB</t>
  </si>
  <si>
    <t>KGZ</t>
  </si>
  <si>
    <t>GEO</t>
  </si>
  <si>
    <t>ARM</t>
  </si>
  <si>
    <t>Public Sector Management</t>
  </si>
  <si>
    <t>Agriculture, Natural Resources and Rural Development</t>
  </si>
  <si>
    <t>TAJ</t>
  </si>
  <si>
    <t>Transport</t>
  </si>
  <si>
    <t>AZE</t>
  </si>
  <si>
    <t>AFG</t>
  </si>
  <si>
    <t>Education</t>
  </si>
  <si>
    <t>Finance</t>
  </si>
  <si>
    <t>Multisector</t>
  </si>
  <si>
    <t>Health</t>
  </si>
  <si>
    <t>Water and Other Urban Infrastructure and Services</t>
  </si>
  <si>
    <t>KAZ</t>
  </si>
  <si>
    <t>Industry and Trade</t>
  </si>
  <si>
    <t>MON</t>
  </si>
  <si>
    <t>KOR</t>
  </si>
  <si>
    <t>TON</t>
  </si>
  <si>
    <t>SAM</t>
  </si>
  <si>
    <t>SOL</t>
  </si>
  <si>
    <t>PNG</t>
  </si>
  <si>
    <t>COO</t>
  </si>
  <si>
    <t>VAN</t>
  </si>
  <si>
    <t>KIR</t>
  </si>
  <si>
    <t>RMI</t>
  </si>
  <si>
    <t>FSM</t>
  </si>
  <si>
    <t>TUV</t>
  </si>
  <si>
    <t>REG</t>
  </si>
  <si>
    <t>PAL</t>
  </si>
  <si>
    <t>TIM</t>
  </si>
  <si>
    <t>Information and Communication Technology</t>
  </si>
  <si>
    <t>BAN</t>
  </si>
  <si>
    <t>SRI</t>
  </si>
  <si>
    <t>BHU</t>
  </si>
  <si>
    <t>NEP</t>
  </si>
  <si>
    <t>MLD</t>
  </si>
  <si>
    <t>CAM</t>
  </si>
  <si>
    <t>INO</t>
  </si>
  <si>
    <t>LAO</t>
  </si>
  <si>
    <t>VIE</t>
  </si>
  <si>
    <t>MYA</t>
  </si>
  <si>
    <t>THA</t>
  </si>
  <si>
    <t>PHI</t>
  </si>
  <si>
    <t>MAL</t>
  </si>
  <si>
    <t>SIN</t>
  </si>
  <si>
    <t>TAP</t>
  </si>
  <si>
    <t>FIJ</t>
  </si>
  <si>
    <t>HKG</t>
  </si>
  <si>
    <t>IND</t>
  </si>
  <si>
    <t>PRC</t>
  </si>
  <si>
    <t>NAU</t>
  </si>
  <si>
    <t>TKM</t>
  </si>
  <si>
    <t>Nonsovereign</t>
  </si>
  <si>
    <t>Grant</t>
  </si>
  <si>
    <t>BRU</t>
  </si>
  <si>
    <t>Grand Total</t>
  </si>
  <si>
    <t>Loans</t>
  </si>
  <si>
    <t>Technical Assistance</t>
  </si>
  <si>
    <t>Grants</t>
  </si>
  <si>
    <t>Total</t>
  </si>
  <si>
    <t>No.</t>
  </si>
  <si>
    <t>DMC/Sector</t>
  </si>
  <si>
    <t>DMC</t>
  </si>
  <si>
    <t>Technical</t>
  </si>
  <si>
    <t>Assistance</t>
  </si>
  <si>
    <t>- = nil.</t>
  </si>
  <si>
    <t>Notes:</t>
  </si>
  <si>
    <t>Commitment is the ﬁ nancing approved by the ADB Board of Directors or Management for which the investment agreement has been signed by the borrower, recipient, or the investee company and ADB.</t>
  </si>
  <si>
    <t>Grants and technical assistance include ADB-administered coﬁ nancing.</t>
  </si>
  <si>
    <r>
      <t>Table 2: Cumulative Lending, Grant, and Technical Assistance Commitments</t>
    </r>
    <r>
      <rPr>
        <vertAlign val="superscript"/>
        <sz val="11"/>
        <color theme="1"/>
        <rFont val="Calibri"/>
        <family val="2"/>
        <scheme val="minor"/>
      </rPr>
      <t>a,b,c</t>
    </r>
  </si>
  <si>
    <t>Amount
($ million)</t>
  </si>
  <si>
    <r>
      <t>Amount
($ million)</t>
    </r>
    <r>
      <rPr>
        <vertAlign val="superscript"/>
        <sz val="11"/>
        <color theme="1"/>
        <rFont val="Calibri"/>
        <family val="2"/>
        <scheme val="minor"/>
      </rPr>
      <t>d</t>
    </r>
  </si>
  <si>
    <r>
      <t>%</t>
    </r>
    <r>
      <rPr>
        <vertAlign val="superscript"/>
        <sz val="11"/>
        <color theme="1"/>
        <rFont val="Calibri"/>
        <family val="2"/>
        <scheme val="minor"/>
      </rPr>
      <t>d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</si>
  <si>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Includes sovereign and nonsovereign loans and technical assistance.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</si>
  <si>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Using primary sector in reporting of commitments.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</si>
  <si>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Grants and technical assistance include ADB-administered coﬁnancing.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</si>
  <si>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Numbers may not sum precisely because of rounding.</t>
    </r>
  </si>
  <si>
    <t>[For BRU Only —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</si>
  <si>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Refers to reimbursable technical assistance.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</si>
  <si>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Using primary sector in reporting of commitments.</t>
    </r>
  </si>
  <si>
    <t>]</t>
  </si>
  <si>
    <t>[</t>
  </si>
  <si>
    <t>NIU</t>
  </si>
  <si>
    <t xml:space="preserve">Table 1: 2019 Committed Loans, Grants, and Technical Assistance ($ million) </t>
  </si>
  <si>
    <r>
      <t xml:space="preserve"> </t>
    </r>
    <r>
      <rPr>
        <b/>
        <sz val="11"/>
        <rFont val="Calibri"/>
        <family val="2"/>
        <scheme val="minor"/>
      </rPr>
      <t>Cumulative Lending, Grant, and Technical Assistance Commitments</t>
    </r>
    <r>
      <rPr>
        <vertAlign val="superscript"/>
        <sz val="11"/>
        <rFont val="Calibri"/>
        <family val="2"/>
        <scheme val="minor"/>
      </rPr>
      <t>a,b</t>
    </r>
    <r>
      <rPr>
        <b/>
        <sz val="11"/>
        <color rgb="FFFF0000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</si>
</sst>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450666829432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right" indent="1"/>
    </xf>
    <xf numFmtId="0" fontId="2" fillId="2" borderId="1" xfId="0" applyFont="1" applyFill="1" applyBorder="1" applyAlignment="1"/>
    <xf numFmtId="41" fontId="0" fillId="0" borderId="0" xfId="0" applyNumberFormat="1"/>
    <xf numFmtId="41" fontId="2" fillId="2" borderId="2" xfId="0" applyNumberFormat="1" applyFont="1" applyFill="1" applyBorder="1"/>
    <xf numFmtId="43" fontId="0" fillId="0" borderId="0" xfId="0" applyNumberFormat="1"/>
    <xf numFmtId="43" fontId="2" fillId="2" borderId="2" xfId="0" applyNumberFormat="1" applyFont="1" applyFill="1" applyBorder="1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"/>
    </xf>
    <xf numFmtId="0" fontId="0" fillId="0" borderId="0" xfId="0" quotePrefix="1" applyAlignment="1">
      <alignment horizontal="left"/>
    </xf>
    <xf numFmtId="0" fontId="2" fillId="2" borderId="4" xfId="0" applyFont="1" applyFill="1" applyBorder="1" applyAlignment="1">
      <alignment horizontal="right" wrapText="1" indent="1"/>
    </xf>
    <xf numFmtId="0" fontId="0" fillId="0" borderId="0" xfId="0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/>
    </xf>
    <xf numFmtId="41" fontId="2" fillId="3" borderId="1" xfId="0" applyNumberFormat="1" applyFont="1" applyFill="1" applyBorder="1"/>
    <xf numFmtId="43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  <color rgb="FFCCCCFF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A3C6-F5C1-45D4-9314-6DB3AB14F8BE}">
  <sheetPr>
    <tabColor theme="7" tint="0.39997558519241921"/>
  </sheetPr>
  <dimension ref="A1:F49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2" max="6" width="13.54296875" customWidth="1"/>
  </cols>
  <sheetData>
    <row r="1" spans="1:6" x14ac:dyDescent="0.35">
      <c r="A1" s="16" t="s">
        <v>89</v>
      </c>
    </row>
    <row r="2" spans="1:6" x14ac:dyDescent="0.35">
      <c r="A2" s="19"/>
      <c r="B2" s="21" t="s">
        <v>1</v>
      </c>
      <c r="C2" s="21"/>
      <c r="D2" s="22" t="s">
        <v>69</v>
      </c>
      <c r="E2" s="19"/>
      <c r="F2" s="19"/>
    </row>
    <row r="3" spans="1:6" x14ac:dyDescent="0.35">
      <c r="A3" s="2" t="s">
        <v>68</v>
      </c>
      <c r="B3" s="20" t="s">
        <v>3</v>
      </c>
      <c r="C3" s="20" t="s">
        <v>58</v>
      </c>
      <c r="D3" s="20" t="s">
        <v>70</v>
      </c>
      <c r="E3" s="20" t="s">
        <v>59</v>
      </c>
      <c r="F3" s="20" t="s">
        <v>65</v>
      </c>
    </row>
    <row r="4" spans="1:6" x14ac:dyDescent="0.35">
      <c r="A4" s="3" t="s">
        <v>13</v>
      </c>
      <c r="B4" s="14">
        <v>0</v>
      </c>
      <c r="C4" s="14">
        <v>4</v>
      </c>
      <c r="D4" s="14">
        <v>4.7249999999999996</v>
      </c>
      <c r="E4" s="14">
        <v>348.78</v>
      </c>
      <c r="F4" s="14">
        <f>SUM(B4:E4)</f>
        <v>357.505</v>
      </c>
    </row>
    <row r="5" spans="1:6" x14ac:dyDescent="0.35">
      <c r="A5" s="3" t="s">
        <v>7</v>
      </c>
      <c r="B5" s="14">
        <v>50.293428030000001</v>
      </c>
      <c r="C5" s="14">
        <v>43.86</v>
      </c>
      <c r="D5" s="14">
        <v>2.0699999999999998</v>
      </c>
      <c r="E5" s="14">
        <v>0</v>
      </c>
      <c r="F5" s="14">
        <f t="shared" ref="F5:F40" si="0">SUM(B5:E5)</f>
        <v>96.223428029999994</v>
      </c>
    </row>
    <row r="6" spans="1:6" x14ac:dyDescent="0.35">
      <c r="A6" s="3" t="s">
        <v>12</v>
      </c>
      <c r="B6" s="14">
        <v>250</v>
      </c>
      <c r="C6" s="14">
        <v>0</v>
      </c>
      <c r="D6" s="14">
        <v>1.5000000000000002</v>
      </c>
      <c r="E6" s="14">
        <v>0</v>
      </c>
      <c r="F6" s="14">
        <f t="shared" si="0"/>
        <v>251.5</v>
      </c>
    </row>
    <row r="7" spans="1:6" x14ac:dyDescent="0.35">
      <c r="A7" s="3" t="s">
        <v>37</v>
      </c>
      <c r="B7" s="14">
        <v>1285.0488751</v>
      </c>
      <c r="C7" s="14">
        <v>14.2</v>
      </c>
      <c r="D7" s="14">
        <v>6.4749999999999996</v>
      </c>
      <c r="E7" s="14">
        <v>0.75</v>
      </c>
      <c r="F7" s="14">
        <f t="shared" si="0"/>
        <v>1306.4738751</v>
      </c>
    </row>
    <row r="8" spans="1:6" x14ac:dyDescent="0.35">
      <c r="A8" s="3" t="s">
        <v>39</v>
      </c>
      <c r="B8" s="14">
        <v>30</v>
      </c>
      <c r="C8" s="14">
        <v>0</v>
      </c>
      <c r="D8" s="14">
        <v>2.7250000000000001</v>
      </c>
      <c r="E8" s="14">
        <v>0</v>
      </c>
      <c r="F8" s="14">
        <f t="shared" si="0"/>
        <v>32.725000000000001</v>
      </c>
    </row>
    <row r="9" spans="1:6" x14ac:dyDescent="0.35">
      <c r="A9" s="3" t="s">
        <v>42</v>
      </c>
      <c r="B9" s="14">
        <v>269.25</v>
      </c>
      <c r="C9" s="14">
        <v>0</v>
      </c>
      <c r="D9" s="14">
        <v>0.75</v>
      </c>
      <c r="E9" s="14">
        <v>12.15</v>
      </c>
      <c r="F9" s="14">
        <f t="shared" si="0"/>
        <v>282.14999999999998</v>
      </c>
    </row>
    <row r="10" spans="1:6" x14ac:dyDescent="0.35">
      <c r="A10" s="3" t="s">
        <v>52</v>
      </c>
      <c r="B10" s="14">
        <v>65</v>
      </c>
      <c r="C10" s="14">
        <v>0</v>
      </c>
      <c r="D10" s="14">
        <v>3.1224850000000002</v>
      </c>
      <c r="E10" s="14">
        <v>0</v>
      </c>
      <c r="F10" s="14">
        <f t="shared" si="0"/>
        <v>68.122484999999998</v>
      </c>
    </row>
    <row r="11" spans="1:6" x14ac:dyDescent="0.35">
      <c r="A11" s="3" t="s">
        <v>31</v>
      </c>
      <c r="B11" s="14">
        <v>0</v>
      </c>
      <c r="C11" s="14">
        <v>0</v>
      </c>
      <c r="D11" s="14">
        <v>0</v>
      </c>
      <c r="E11" s="14">
        <v>26</v>
      </c>
      <c r="F11" s="14">
        <f t="shared" si="0"/>
        <v>26</v>
      </c>
    </row>
    <row r="12" spans="1:6" x14ac:dyDescent="0.35">
      <c r="A12" s="3" t="s">
        <v>6</v>
      </c>
      <c r="B12" s="14">
        <v>706.38003924999998</v>
      </c>
      <c r="C12" s="14">
        <v>29.112450829999997</v>
      </c>
      <c r="D12" s="14">
        <v>5.3</v>
      </c>
      <c r="E12" s="14">
        <v>0</v>
      </c>
      <c r="F12" s="14">
        <f t="shared" si="0"/>
        <v>740.79249007999988</v>
      </c>
    </row>
    <row r="13" spans="1:6" x14ac:dyDescent="0.35">
      <c r="A13" s="3" t="s">
        <v>54</v>
      </c>
      <c r="B13" s="14">
        <v>3180.04</v>
      </c>
      <c r="C13" s="14">
        <v>955.06322655999998</v>
      </c>
      <c r="D13" s="14">
        <v>22.875000000000004</v>
      </c>
      <c r="E13" s="14">
        <v>0</v>
      </c>
      <c r="F13" s="14">
        <f t="shared" si="0"/>
        <v>4157.9782265599997</v>
      </c>
    </row>
    <row r="14" spans="1:6" x14ac:dyDescent="0.35">
      <c r="A14" s="3" t="s">
        <v>43</v>
      </c>
      <c r="B14" s="14">
        <v>1487.75</v>
      </c>
      <c r="C14" s="14">
        <v>75</v>
      </c>
      <c r="D14" s="14">
        <v>19.59</v>
      </c>
      <c r="E14" s="14">
        <v>0</v>
      </c>
      <c r="F14" s="14">
        <f t="shared" si="0"/>
        <v>1582.34</v>
      </c>
    </row>
    <row r="15" spans="1:6" x14ac:dyDescent="0.35">
      <c r="A15" s="3" t="s">
        <v>19</v>
      </c>
      <c r="B15" s="14">
        <v>97.643703270000003</v>
      </c>
      <c r="C15" s="14">
        <v>41.249353940000006</v>
      </c>
      <c r="D15" s="14">
        <v>1.7950000000000002</v>
      </c>
      <c r="E15" s="14">
        <v>0</v>
      </c>
      <c r="F15" s="14">
        <f t="shared" si="0"/>
        <v>140.68805720999998</v>
      </c>
    </row>
    <row r="16" spans="1:6" x14ac:dyDescent="0.35">
      <c r="A16" s="3" t="s">
        <v>5</v>
      </c>
      <c r="B16" s="14">
        <v>73.7</v>
      </c>
      <c r="C16" s="14">
        <v>0</v>
      </c>
      <c r="D16" s="14">
        <v>2.375</v>
      </c>
      <c r="E16" s="14">
        <v>103.7</v>
      </c>
      <c r="F16" s="14">
        <f t="shared" si="0"/>
        <v>179.77500000000001</v>
      </c>
    </row>
    <row r="17" spans="1:6" x14ac:dyDescent="0.35">
      <c r="A17" s="3" t="s">
        <v>44</v>
      </c>
      <c r="B17" s="14">
        <v>135</v>
      </c>
      <c r="C17" s="14">
        <v>0</v>
      </c>
      <c r="D17" s="14">
        <v>0</v>
      </c>
      <c r="E17" s="14">
        <v>9.4600000000000009</v>
      </c>
      <c r="F17" s="14">
        <f t="shared" si="0"/>
        <v>144.46</v>
      </c>
    </row>
    <row r="18" spans="1:6" x14ac:dyDescent="0.35">
      <c r="A18" s="3" t="s">
        <v>41</v>
      </c>
      <c r="B18" s="14">
        <v>5</v>
      </c>
      <c r="C18" s="14">
        <v>0</v>
      </c>
      <c r="D18" s="14">
        <v>1.5</v>
      </c>
      <c r="E18" s="14">
        <v>5</v>
      </c>
      <c r="F18" s="14">
        <f t="shared" si="0"/>
        <v>11.5</v>
      </c>
    </row>
    <row r="19" spans="1:6" x14ac:dyDescent="0.35">
      <c r="A19" s="3" t="s">
        <v>21</v>
      </c>
      <c r="B19" s="14">
        <v>375.64</v>
      </c>
      <c r="C19" s="14">
        <v>46.982798080000002</v>
      </c>
      <c r="D19" s="14">
        <v>16.184999999999999</v>
      </c>
      <c r="E19" s="14">
        <v>4.9800000000000004</v>
      </c>
      <c r="F19" s="14">
        <f t="shared" si="0"/>
        <v>443.78779808000002</v>
      </c>
    </row>
    <row r="20" spans="1:6" x14ac:dyDescent="0.35">
      <c r="A20" s="3" t="s">
        <v>46</v>
      </c>
      <c r="B20" s="14">
        <v>230.4</v>
      </c>
      <c r="C20" s="14">
        <v>500</v>
      </c>
      <c r="D20" s="14">
        <v>2.3115540000000001</v>
      </c>
      <c r="E20" s="14">
        <v>18.8</v>
      </c>
      <c r="F20" s="14">
        <f t="shared" si="0"/>
        <v>751.51155399999993</v>
      </c>
    </row>
    <row r="21" spans="1:6" x14ac:dyDescent="0.35">
      <c r="A21" s="3" t="s">
        <v>56</v>
      </c>
      <c r="B21" s="14">
        <v>0</v>
      </c>
      <c r="C21" s="14">
        <v>0</v>
      </c>
      <c r="D21" s="14">
        <v>0</v>
      </c>
      <c r="E21" s="14">
        <v>22</v>
      </c>
      <c r="F21" s="14">
        <f t="shared" si="0"/>
        <v>22</v>
      </c>
    </row>
    <row r="22" spans="1:6" x14ac:dyDescent="0.35">
      <c r="A22" s="3" t="s">
        <v>40</v>
      </c>
      <c r="B22" s="14">
        <v>358</v>
      </c>
      <c r="C22" s="14">
        <v>30</v>
      </c>
      <c r="D22" s="14">
        <v>5.7413069999999999</v>
      </c>
      <c r="E22" s="14">
        <v>0</v>
      </c>
      <c r="F22" s="14">
        <f t="shared" si="0"/>
        <v>393.74130700000001</v>
      </c>
    </row>
    <row r="23" spans="1:6" x14ac:dyDescent="0.35">
      <c r="A23" s="3" t="s">
        <v>88</v>
      </c>
      <c r="B23" s="14">
        <v>0</v>
      </c>
      <c r="C23" s="14">
        <v>0</v>
      </c>
      <c r="D23" s="14">
        <v>0.22500000000000001</v>
      </c>
      <c r="E23" s="14">
        <v>0</v>
      </c>
      <c r="F23" s="14">
        <f t="shared" si="0"/>
        <v>0.22500000000000001</v>
      </c>
    </row>
    <row r="24" spans="1:6" x14ac:dyDescent="0.35">
      <c r="A24" s="3" t="s">
        <v>2</v>
      </c>
      <c r="B24" s="14">
        <v>2182</v>
      </c>
      <c r="C24" s="14">
        <v>15</v>
      </c>
      <c r="D24" s="14">
        <v>11.975</v>
      </c>
      <c r="E24" s="14">
        <v>8.5</v>
      </c>
      <c r="F24" s="14">
        <f t="shared" si="0"/>
        <v>2217.4749999999999</v>
      </c>
    </row>
    <row r="25" spans="1:6" x14ac:dyDescent="0.35">
      <c r="A25" s="3" t="s">
        <v>48</v>
      </c>
      <c r="B25" s="14">
        <v>2523.3000000000002</v>
      </c>
      <c r="C25" s="14">
        <v>30</v>
      </c>
      <c r="D25" s="14">
        <v>5.25</v>
      </c>
      <c r="E25" s="14">
        <v>0</v>
      </c>
      <c r="F25" s="14">
        <f t="shared" si="0"/>
        <v>2558.5500000000002</v>
      </c>
    </row>
    <row r="26" spans="1:6" x14ac:dyDescent="0.35">
      <c r="A26" s="3" t="s">
        <v>26</v>
      </c>
      <c r="B26" s="14">
        <v>100</v>
      </c>
      <c r="C26" s="14">
        <v>0</v>
      </c>
      <c r="D26" s="14">
        <v>4.8173999999999992</v>
      </c>
      <c r="E26" s="14">
        <v>38.799999999999997</v>
      </c>
      <c r="F26" s="14">
        <f t="shared" si="0"/>
        <v>143.61739999999998</v>
      </c>
    </row>
    <row r="27" spans="1:6" x14ac:dyDescent="0.35">
      <c r="A27" s="3" t="s">
        <v>55</v>
      </c>
      <c r="B27" s="14">
        <v>1813.5894638899999</v>
      </c>
      <c r="C27" s="14">
        <v>350.99642858999999</v>
      </c>
      <c r="D27" s="14">
        <v>19.705000000000002</v>
      </c>
      <c r="E27" s="14">
        <v>0</v>
      </c>
      <c r="F27" s="14">
        <f t="shared" si="0"/>
        <v>2184.2908924799999</v>
      </c>
    </row>
    <row r="28" spans="1:6" x14ac:dyDescent="0.35">
      <c r="A28" s="3" t="s">
        <v>33</v>
      </c>
      <c r="B28" s="14">
        <v>0</v>
      </c>
      <c r="C28" s="14">
        <v>57.5</v>
      </c>
      <c r="D28" s="14">
        <v>279.53379523999996</v>
      </c>
      <c r="E28" s="14">
        <v>0</v>
      </c>
      <c r="F28" s="14">
        <f t="shared" si="0"/>
        <v>337.03379523999996</v>
      </c>
    </row>
    <row r="29" spans="1:6" x14ac:dyDescent="0.35">
      <c r="A29" s="3" t="s">
        <v>30</v>
      </c>
      <c r="B29" s="14">
        <v>0</v>
      </c>
      <c r="C29" s="14">
        <v>0</v>
      </c>
      <c r="D29" s="14">
        <v>0</v>
      </c>
      <c r="E29" s="14">
        <v>6.5</v>
      </c>
      <c r="F29" s="14">
        <f t="shared" si="0"/>
        <v>6.5</v>
      </c>
    </row>
    <row r="30" spans="1:6" x14ac:dyDescent="0.35">
      <c r="A30" s="3" t="s">
        <v>24</v>
      </c>
      <c r="B30" s="14">
        <v>0</v>
      </c>
      <c r="C30" s="14">
        <v>0</v>
      </c>
      <c r="D30" s="14">
        <v>0</v>
      </c>
      <c r="E30" s="14">
        <v>69.759999999999991</v>
      </c>
      <c r="F30" s="14">
        <f t="shared" si="0"/>
        <v>69.759999999999991</v>
      </c>
    </row>
    <row r="31" spans="1:6" x14ac:dyDescent="0.35">
      <c r="A31" s="3" t="s">
        <v>25</v>
      </c>
      <c r="B31" s="14">
        <v>49</v>
      </c>
      <c r="C31" s="14">
        <v>0</v>
      </c>
      <c r="D31" s="14">
        <v>0.75</v>
      </c>
      <c r="E31" s="14">
        <v>47.347000000000001</v>
      </c>
      <c r="F31" s="14">
        <f t="shared" si="0"/>
        <v>97.097000000000008</v>
      </c>
    </row>
    <row r="32" spans="1:6" x14ac:dyDescent="0.35">
      <c r="A32" s="3" t="s">
        <v>38</v>
      </c>
      <c r="B32" s="14">
        <v>815</v>
      </c>
      <c r="C32" s="14">
        <v>0</v>
      </c>
      <c r="D32" s="14">
        <v>4.1750000000000007</v>
      </c>
      <c r="E32" s="14">
        <v>0</v>
      </c>
      <c r="F32" s="14">
        <f t="shared" si="0"/>
        <v>819.17499999999995</v>
      </c>
    </row>
    <row r="33" spans="1:6" x14ac:dyDescent="0.35">
      <c r="A33" s="3" t="s">
        <v>10</v>
      </c>
      <c r="B33" s="14">
        <v>0</v>
      </c>
      <c r="C33" s="14">
        <v>0</v>
      </c>
      <c r="D33" s="14">
        <v>1.75</v>
      </c>
      <c r="E33" s="14">
        <v>120</v>
      </c>
      <c r="F33" s="14">
        <f t="shared" si="0"/>
        <v>121.75</v>
      </c>
    </row>
    <row r="34" spans="1:6" x14ac:dyDescent="0.35">
      <c r="A34" s="3" t="s">
        <v>47</v>
      </c>
      <c r="B34" s="14">
        <v>0</v>
      </c>
      <c r="C34" s="14">
        <v>459.13462167</v>
      </c>
      <c r="D34" s="14">
        <v>0</v>
      </c>
      <c r="E34" s="14">
        <v>0</v>
      </c>
      <c r="F34" s="14">
        <f t="shared" si="0"/>
        <v>459.13462167</v>
      </c>
    </row>
    <row r="35" spans="1:6" x14ac:dyDescent="0.35">
      <c r="A35" s="3" t="s">
        <v>35</v>
      </c>
      <c r="B35" s="14">
        <v>0</v>
      </c>
      <c r="C35" s="14">
        <v>0</v>
      </c>
      <c r="D35" s="14">
        <v>2.375</v>
      </c>
      <c r="E35" s="14">
        <v>0</v>
      </c>
      <c r="F35" s="14">
        <f t="shared" si="0"/>
        <v>2.375</v>
      </c>
    </row>
    <row r="36" spans="1:6" x14ac:dyDescent="0.35">
      <c r="A36" s="3" t="s">
        <v>23</v>
      </c>
      <c r="B36" s="14">
        <v>0</v>
      </c>
      <c r="C36" s="14">
        <v>0</v>
      </c>
      <c r="D36" s="14">
        <v>0</v>
      </c>
      <c r="E36" s="14">
        <v>86.666933999999998</v>
      </c>
      <c r="F36" s="14">
        <f t="shared" si="0"/>
        <v>86.666933999999998</v>
      </c>
    </row>
    <row r="37" spans="1:6" x14ac:dyDescent="0.35">
      <c r="A37" s="3" t="s">
        <v>32</v>
      </c>
      <c r="B37" s="14">
        <v>0</v>
      </c>
      <c r="C37" s="14">
        <v>0</v>
      </c>
      <c r="D37" s="14">
        <v>0</v>
      </c>
      <c r="E37" s="14">
        <v>10</v>
      </c>
      <c r="F37" s="14">
        <f t="shared" si="0"/>
        <v>10</v>
      </c>
    </row>
    <row r="38" spans="1:6" x14ac:dyDescent="0.35">
      <c r="A38" s="3" t="s">
        <v>4</v>
      </c>
      <c r="B38" s="14">
        <v>1137.3</v>
      </c>
      <c r="C38" s="14">
        <v>0</v>
      </c>
      <c r="D38" s="14">
        <v>18.12</v>
      </c>
      <c r="E38" s="14">
        <v>0</v>
      </c>
      <c r="F38" s="14">
        <f t="shared" si="0"/>
        <v>1155.4199999999998</v>
      </c>
    </row>
    <row r="39" spans="1:6" x14ac:dyDescent="0.35">
      <c r="A39" s="3" t="s">
        <v>28</v>
      </c>
      <c r="B39" s="14">
        <v>2.25</v>
      </c>
      <c r="C39" s="14">
        <v>0</v>
      </c>
      <c r="D39" s="14">
        <v>1.5</v>
      </c>
      <c r="E39" s="14">
        <v>12</v>
      </c>
      <c r="F39" s="14">
        <f t="shared" si="0"/>
        <v>15.75</v>
      </c>
    </row>
    <row r="40" spans="1:6" x14ac:dyDescent="0.35">
      <c r="A40" s="3" t="s">
        <v>45</v>
      </c>
      <c r="B40" s="14">
        <v>576.96</v>
      </c>
      <c r="C40" s="14">
        <v>17.600000000000001</v>
      </c>
      <c r="D40" s="14">
        <v>14.723090999999998</v>
      </c>
      <c r="E40" s="14">
        <v>18</v>
      </c>
      <c r="F40" s="14">
        <f t="shared" si="0"/>
        <v>627.28309100000001</v>
      </c>
    </row>
    <row r="41" spans="1:6" x14ac:dyDescent="0.35">
      <c r="A41" s="5" t="s">
        <v>65</v>
      </c>
      <c r="B41" s="15">
        <f>SUM(B4:B40)</f>
        <v>17798.545509539996</v>
      </c>
      <c r="C41" s="15">
        <f>SUM(C4:C40)</f>
        <v>2669.6988796699998</v>
      </c>
      <c r="D41" s="15">
        <f>SUM(D4:D40)</f>
        <v>463.93963224000004</v>
      </c>
      <c r="E41" s="15">
        <f>SUM(E4:E40)</f>
        <v>969.19393399999979</v>
      </c>
      <c r="F41" s="15">
        <f>SUM(F4:F40)</f>
        <v>21901.37795545</v>
      </c>
    </row>
    <row r="42" spans="1:6" x14ac:dyDescent="0.35">
      <c r="A42" s="23" t="s">
        <v>71</v>
      </c>
    </row>
    <row r="44" spans="1:6" x14ac:dyDescent="0.35">
      <c r="A44" t="s">
        <v>72</v>
      </c>
    </row>
    <row r="45" spans="1:6" x14ac:dyDescent="0.35">
      <c r="A45" s="26" t="s">
        <v>73</v>
      </c>
      <c r="B45" s="26"/>
      <c r="C45" s="26"/>
      <c r="D45" s="26"/>
      <c r="E45" s="26"/>
      <c r="F45" s="26"/>
    </row>
    <row r="46" spans="1:6" x14ac:dyDescent="0.35">
      <c r="A46" s="26"/>
      <c r="B46" s="26"/>
      <c r="C46" s="26"/>
      <c r="D46" s="26"/>
      <c r="E46" s="26"/>
      <c r="F46" s="26"/>
    </row>
    <row r="47" spans="1:6" x14ac:dyDescent="0.35">
      <c r="A47" s="26"/>
      <c r="B47" s="26"/>
      <c r="C47" s="26"/>
      <c r="D47" s="26"/>
      <c r="E47" s="26"/>
      <c r="F47" s="26"/>
    </row>
    <row r="49" spans="1:1" x14ac:dyDescent="0.35">
      <c r="A49" t="s">
        <v>74</v>
      </c>
    </row>
  </sheetData>
  <autoFilter ref="A3:F41" xr:uid="{58428A54-59A0-4E77-AD51-012620426DFE}"/>
  <mergeCells count="1">
    <mergeCell ref="A45:F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17BC-DEA5-4EE5-918B-9AFEF0570544}">
  <sheetPr>
    <tabColor rgb="FFFF9999"/>
  </sheetPr>
  <dimension ref="A1:J471"/>
  <sheetViews>
    <sheetView tabSelected="1" workbookViewId="0">
      <pane ySplit="3" topLeftCell="A4" activePane="bottomLeft" state="frozen"/>
      <selection pane="bottomLeft" activeCell="A455" sqref="A455:J455"/>
    </sheetView>
  </sheetViews>
  <sheetFormatPr defaultRowHeight="14.5" x14ac:dyDescent="0.35"/>
  <cols>
    <col min="1" max="1" width="51.81640625" bestFit="1" customWidth="1"/>
    <col min="2" max="10" width="12.1796875" customWidth="1"/>
  </cols>
  <sheetData>
    <row r="1" spans="1:10" s="17" customFormat="1" ht="16.5" x14ac:dyDescent="0.35">
      <c r="A1" s="16" t="s">
        <v>75</v>
      </c>
      <c r="D1" s="1" t="s">
        <v>83</v>
      </c>
      <c r="F1" s="17" t="s">
        <v>90</v>
      </c>
    </row>
    <row r="2" spans="1:10" x14ac:dyDescent="0.35">
      <c r="A2" s="11"/>
      <c r="B2" s="6" t="s">
        <v>62</v>
      </c>
      <c r="C2" s="7"/>
      <c r="D2" s="8" t="s">
        <v>63</v>
      </c>
      <c r="E2" s="8"/>
      <c r="F2" s="6" t="s">
        <v>64</v>
      </c>
      <c r="G2" s="7"/>
      <c r="H2" s="8" t="s">
        <v>65</v>
      </c>
      <c r="I2" s="8"/>
      <c r="J2" s="8"/>
    </row>
    <row r="3" spans="1:10" ht="31" x14ac:dyDescent="0.35">
      <c r="A3" s="2" t="s">
        <v>67</v>
      </c>
      <c r="B3" s="9" t="s">
        <v>66</v>
      </c>
      <c r="C3" s="24" t="s">
        <v>76</v>
      </c>
      <c r="D3" s="9" t="s">
        <v>66</v>
      </c>
      <c r="E3" s="24" t="s">
        <v>76</v>
      </c>
      <c r="F3" s="9" t="s">
        <v>66</v>
      </c>
      <c r="G3" s="24" t="s">
        <v>76</v>
      </c>
      <c r="H3" s="9" t="s">
        <v>66</v>
      </c>
      <c r="I3" s="24" t="s">
        <v>77</v>
      </c>
      <c r="J3" s="10" t="s">
        <v>78</v>
      </c>
    </row>
    <row r="4" spans="1:10" x14ac:dyDescent="0.35">
      <c r="A4" s="27" t="s">
        <v>13</v>
      </c>
      <c r="B4" s="28">
        <f>SUM(B5:B14)</f>
        <v>24</v>
      </c>
      <c r="C4" s="29">
        <f t="shared" ref="C4:J4" si="0">SUM(C5:C14)</f>
        <v>967.05493482999987</v>
      </c>
      <c r="D4" s="28">
        <f t="shared" si="0"/>
        <v>83</v>
      </c>
      <c r="E4" s="29">
        <f t="shared" si="0"/>
        <v>107.5127</v>
      </c>
      <c r="F4" s="28">
        <f t="shared" si="0"/>
        <v>68</v>
      </c>
      <c r="G4" s="29">
        <f t="shared" si="0"/>
        <v>4911.8900000000003</v>
      </c>
      <c r="H4" s="28">
        <f t="shared" si="0"/>
        <v>175</v>
      </c>
      <c r="I4" s="29">
        <f t="shared" si="0"/>
        <v>5986.4576348299997</v>
      </c>
      <c r="J4" s="29">
        <f t="shared" si="0"/>
        <v>100</v>
      </c>
    </row>
    <row r="5" spans="1:10" x14ac:dyDescent="0.35">
      <c r="A5" s="4" t="s">
        <v>9</v>
      </c>
      <c r="B5" s="12">
        <v>8</v>
      </c>
      <c r="C5" s="14">
        <v>181.22463585</v>
      </c>
      <c r="D5" s="12">
        <v>26</v>
      </c>
      <c r="E5" s="14">
        <v>28.096000000000004</v>
      </c>
      <c r="F5" s="12">
        <v>19</v>
      </c>
      <c r="G5" s="14">
        <v>879.54</v>
      </c>
      <c r="H5" s="12">
        <f t="shared" ref="H5:I14" si="1">B5+D5+F5</f>
        <v>53</v>
      </c>
      <c r="I5" s="14">
        <f t="shared" si="1"/>
        <v>1088.8606358499999</v>
      </c>
      <c r="J5" s="14">
        <f>I5/$I$4*100</f>
        <v>18.188730335530401</v>
      </c>
    </row>
    <row r="6" spans="1:10" x14ac:dyDescent="0.35">
      <c r="A6" s="4" t="s">
        <v>14</v>
      </c>
      <c r="B6" s="12">
        <v>0</v>
      </c>
      <c r="C6" s="14">
        <v>0</v>
      </c>
      <c r="D6" s="12">
        <v>1</v>
      </c>
      <c r="E6" s="14">
        <v>9.7200000000000009E-2</v>
      </c>
      <c r="F6" s="12">
        <v>1</v>
      </c>
      <c r="G6" s="14">
        <v>4</v>
      </c>
      <c r="H6" s="12">
        <f t="shared" si="1"/>
        <v>2</v>
      </c>
      <c r="I6" s="14">
        <f t="shared" si="1"/>
        <v>4.0972</v>
      </c>
      <c r="J6" s="14">
        <f t="shared" ref="J6:J14" si="2">I6/$I$4*100</f>
        <v>6.8441142490710205E-2</v>
      </c>
    </row>
    <row r="7" spans="1:10" x14ac:dyDescent="0.35">
      <c r="A7" s="4" t="s">
        <v>0</v>
      </c>
      <c r="B7" s="12">
        <v>4</v>
      </c>
      <c r="C7" s="14">
        <v>73.883143910000001</v>
      </c>
      <c r="D7" s="12">
        <v>18</v>
      </c>
      <c r="E7" s="14">
        <v>17.904999999999998</v>
      </c>
      <c r="F7" s="12">
        <v>20</v>
      </c>
      <c r="G7" s="14">
        <v>1771.68</v>
      </c>
      <c r="H7" s="12">
        <f t="shared" si="1"/>
        <v>42</v>
      </c>
      <c r="I7" s="14">
        <f t="shared" si="1"/>
        <v>1863.46814391</v>
      </c>
      <c r="J7" s="14">
        <f t="shared" si="2"/>
        <v>31.128060325159517</v>
      </c>
    </row>
    <row r="8" spans="1:10" x14ac:dyDescent="0.35">
      <c r="A8" s="4" t="s">
        <v>15</v>
      </c>
      <c r="B8" s="12">
        <v>1</v>
      </c>
      <c r="C8" s="14">
        <v>5.1408154000000001</v>
      </c>
      <c r="D8" s="12">
        <v>2</v>
      </c>
      <c r="E8" s="14">
        <v>2.5</v>
      </c>
      <c r="F8" s="12">
        <v>2</v>
      </c>
      <c r="G8" s="14">
        <v>60</v>
      </c>
      <c r="H8" s="12">
        <f t="shared" si="1"/>
        <v>5</v>
      </c>
      <c r="I8" s="14">
        <f t="shared" si="1"/>
        <v>67.640815399999994</v>
      </c>
      <c r="J8" s="14">
        <f t="shared" si="2"/>
        <v>1.1298971700134786</v>
      </c>
    </row>
    <row r="9" spans="1:10" x14ac:dyDescent="0.35">
      <c r="A9" s="4" t="s">
        <v>17</v>
      </c>
      <c r="B9" s="12">
        <v>0</v>
      </c>
      <c r="C9" s="14">
        <v>0</v>
      </c>
      <c r="D9" s="12">
        <v>0</v>
      </c>
      <c r="E9" s="14">
        <v>0</v>
      </c>
      <c r="F9" s="12">
        <v>1</v>
      </c>
      <c r="G9" s="14">
        <v>3</v>
      </c>
      <c r="H9" s="12">
        <f t="shared" si="1"/>
        <v>1</v>
      </c>
      <c r="I9" s="14">
        <f t="shared" si="1"/>
        <v>3</v>
      </c>
      <c r="J9" s="14">
        <f t="shared" si="2"/>
        <v>5.0113108335480473E-2</v>
      </c>
    </row>
    <row r="10" spans="1:10" x14ac:dyDescent="0.35">
      <c r="A10" s="4" t="s">
        <v>20</v>
      </c>
      <c r="B10" s="12">
        <v>1</v>
      </c>
      <c r="C10" s="14">
        <v>5.7</v>
      </c>
      <c r="D10" s="12">
        <v>4</v>
      </c>
      <c r="E10" s="14">
        <v>2.3940000000000001</v>
      </c>
      <c r="F10" s="12">
        <v>0</v>
      </c>
      <c r="G10" s="14">
        <v>0</v>
      </c>
      <c r="H10" s="12">
        <f t="shared" si="1"/>
        <v>5</v>
      </c>
      <c r="I10" s="14">
        <f t="shared" si="1"/>
        <v>8.0940000000000012</v>
      </c>
      <c r="J10" s="14">
        <f t="shared" si="2"/>
        <v>0.13520516628912635</v>
      </c>
    </row>
    <row r="11" spans="1:10" x14ac:dyDescent="0.35">
      <c r="A11" s="4" t="s">
        <v>16</v>
      </c>
      <c r="B11" s="12">
        <v>1</v>
      </c>
      <c r="C11" s="14">
        <v>165.89193827</v>
      </c>
      <c r="D11" s="12">
        <v>2</v>
      </c>
      <c r="E11" s="14">
        <v>17.396999999999998</v>
      </c>
      <c r="F11" s="12">
        <v>0</v>
      </c>
      <c r="G11" s="14">
        <v>0</v>
      </c>
      <c r="H11" s="12">
        <f t="shared" si="1"/>
        <v>3</v>
      </c>
      <c r="I11" s="14">
        <f t="shared" si="1"/>
        <v>183.28893826999999</v>
      </c>
      <c r="J11" s="14">
        <f t="shared" si="2"/>
        <v>3.0617261400732341</v>
      </c>
    </row>
    <row r="12" spans="1:10" x14ac:dyDescent="0.35">
      <c r="A12" s="4" t="s">
        <v>8</v>
      </c>
      <c r="B12" s="12">
        <v>1</v>
      </c>
      <c r="C12" s="14">
        <v>48.505563359999996</v>
      </c>
      <c r="D12" s="12">
        <v>16</v>
      </c>
      <c r="E12" s="14">
        <v>25.875</v>
      </c>
      <c r="F12" s="12">
        <v>1</v>
      </c>
      <c r="G12" s="14">
        <v>7</v>
      </c>
      <c r="H12" s="12">
        <f t="shared" si="1"/>
        <v>18</v>
      </c>
      <c r="I12" s="14">
        <f t="shared" si="1"/>
        <v>81.380563359999996</v>
      </c>
      <c r="J12" s="14">
        <f t="shared" si="2"/>
        <v>1.3594109960207041</v>
      </c>
    </row>
    <row r="13" spans="1:10" x14ac:dyDescent="0.35">
      <c r="A13" s="4" t="s">
        <v>11</v>
      </c>
      <c r="B13" s="12">
        <v>8</v>
      </c>
      <c r="C13" s="14">
        <v>486.70883803999999</v>
      </c>
      <c r="D13" s="12">
        <v>14</v>
      </c>
      <c r="E13" s="14">
        <v>13.248499999999998</v>
      </c>
      <c r="F13" s="12">
        <v>23</v>
      </c>
      <c r="G13" s="14">
        <v>2171.67</v>
      </c>
      <c r="H13" s="12">
        <f t="shared" si="1"/>
        <v>45</v>
      </c>
      <c r="I13" s="14">
        <f t="shared" si="1"/>
        <v>2671.6273380399998</v>
      </c>
      <c r="J13" s="14">
        <f t="shared" si="2"/>
        <v>44.627850074409942</v>
      </c>
    </row>
    <row r="14" spans="1:10" x14ac:dyDescent="0.35">
      <c r="A14" s="4" t="s">
        <v>18</v>
      </c>
      <c r="B14" s="12">
        <v>0</v>
      </c>
      <c r="C14" s="14">
        <v>0</v>
      </c>
      <c r="D14" s="12">
        <v>0</v>
      </c>
      <c r="E14" s="14">
        <v>0</v>
      </c>
      <c r="F14" s="12">
        <v>1</v>
      </c>
      <c r="G14" s="14">
        <v>15</v>
      </c>
      <c r="H14" s="12">
        <f t="shared" si="1"/>
        <v>1</v>
      </c>
      <c r="I14" s="14">
        <f t="shared" si="1"/>
        <v>15</v>
      </c>
      <c r="J14" s="14">
        <f t="shared" si="2"/>
        <v>0.25056554167740241</v>
      </c>
    </row>
    <row r="15" spans="1:10" x14ac:dyDescent="0.35">
      <c r="A15" s="27" t="s">
        <v>7</v>
      </c>
      <c r="B15" s="28">
        <f t="shared" ref="B15:J15" si="3">SUM(B16:B25)</f>
        <v>32</v>
      </c>
      <c r="C15" s="29">
        <f t="shared" si="3"/>
        <v>1482.38433775</v>
      </c>
      <c r="D15" s="28">
        <f t="shared" si="3"/>
        <v>33</v>
      </c>
      <c r="E15" s="29">
        <f t="shared" si="3"/>
        <v>20.604999999999997</v>
      </c>
      <c r="F15" s="28">
        <f t="shared" si="3"/>
        <v>0</v>
      </c>
      <c r="G15" s="29">
        <f t="shared" si="3"/>
        <v>0</v>
      </c>
      <c r="H15" s="28">
        <f t="shared" si="3"/>
        <v>65</v>
      </c>
      <c r="I15" s="29">
        <f t="shared" si="3"/>
        <v>1502.98933775</v>
      </c>
      <c r="J15" s="29">
        <f t="shared" si="3"/>
        <v>100</v>
      </c>
    </row>
    <row r="16" spans="1:10" x14ac:dyDescent="0.35">
      <c r="A16" s="4" t="s">
        <v>9</v>
      </c>
      <c r="B16" s="12">
        <v>1</v>
      </c>
      <c r="C16" s="14">
        <v>32</v>
      </c>
      <c r="D16" s="12">
        <v>0</v>
      </c>
      <c r="E16" s="14">
        <v>0</v>
      </c>
      <c r="F16" s="12">
        <v>0</v>
      </c>
      <c r="G16" s="14">
        <v>0</v>
      </c>
      <c r="H16" s="12">
        <f t="shared" ref="H16:H17" si="4">B16+D16+F16</f>
        <v>1</v>
      </c>
      <c r="I16" s="14">
        <f t="shared" ref="I16:I17" si="5">C16+E16+G16</f>
        <v>32</v>
      </c>
      <c r="J16" s="14">
        <f t="shared" ref="J16:J17" si="6">I16/$I$15*100</f>
        <v>2.1290902866885624</v>
      </c>
    </row>
    <row r="17" spans="1:10" x14ac:dyDescent="0.35">
      <c r="A17" s="4" t="s">
        <v>14</v>
      </c>
      <c r="B17" s="12">
        <v>0</v>
      </c>
      <c r="C17" s="14">
        <v>0</v>
      </c>
      <c r="D17" s="12">
        <v>1</v>
      </c>
      <c r="E17" s="14">
        <v>1.4500000000000002</v>
      </c>
      <c r="F17" s="12">
        <v>0</v>
      </c>
      <c r="G17" s="14">
        <v>0</v>
      </c>
      <c r="H17" s="12">
        <f t="shared" si="4"/>
        <v>1</v>
      </c>
      <c r="I17" s="14">
        <f t="shared" si="5"/>
        <v>1.4500000000000002</v>
      </c>
      <c r="J17" s="14">
        <f t="shared" si="6"/>
        <v>9.6474403615575494E-2</v>
      </c>
    </row>
    <row r="18" spans="1:10" x14ac:dyDescent="0.35">
      <c r="A18" s="4" t="s">
        <v>0</v>
      </c>
      <c r="B18" s="12">
        <v>4</v>
      </c>
      <c r="C18" s="14">
        <v>185.22234162000001</v>
      </c>
      <c r="D18" s="12">
        <v>2</v>
      </c>
      <c r="E18" s="14">
        <v>0.79999999999999993</v>
      </c>
      <c r="F18" s="12">
        <v>0</v>
      </c>
      <c r="G18" s="14">
        <v>0</v>
      </c>
      <c r="H18" s="12">
        <f t="shared" ref="H18:I25" si="7">B18+D18+F18</f>
        <v>6</v>
      </c>
      <c r="I18" s="14">
        <f t="shared" si="7"/>
        <v>186.02234162000002</v>
      </c>
      <c r="J18" s="14">
        <f>I18/$I$15*100</f>
        <v>12.376823770318861</v>
      </c>
    </row>
    <row r="19" spans="1:10" x14ac:dyDescent="0.35">
      <c r="A19" s="4" t="s">
        <v>15</v>
      </c>
      <c r="B19" s="12">
        <v>10</v>
      </c>
      <c r="C19" s="14">
        <v>241.34769342999999</v>
      </c>
      <c r="D19" s="12">
        <v>3</v>
      </c>
      <c r="E19" s="14">
        <v>2.0500000000000003</v>
      </c>
      <c r="F19" s="12">
        <v>0</v>
      </c>
      <c r="G19" s="14">
        <v>0</v>
      </c>
      <c r="H19" s="12">
        <f t="shared" si="7"/>
        <v>13</v>
      </c>
      <c r="I19" s="14">
        <f t="shared" si="7"/>
        <v>243.39769343</v>
      </c>
      <c r="J19" s="14">
        <f t="shared" ref="J19:J25" si="8">I19/$I$15*100</f>
        <v>16.194239527631673</v>
      </c>
    </row>
    <row r="20" spans="1:10" x14ac:dyDescent="0.35">
      <c r="A20" s="4" t="s">
        <v>17</v>
      </c>
      <c r="B20" s="12">
        <v>1</v>
      </c>
      <c r="C20" s="14">
        <v>10.0163674</v>
      </c>
      <c r="D20" s="12">
        <v>0</v>
      </c>
      <c r="E20" s="14">
        <v>0</v>
      </c>
      <c r="F20" s="12">
        <v>0</v>
      </c>
      <c r="G20" s="14">
        <v>0</v>
      </c>
      <c r="H20" s="12">
        <f t="shared" ref="H20" si="9">B20+D20+F20</f>
        <v>1</v>
      </c>
      <c r="I20" s="14">
        <f t="shared" ref="I20" si="10">C20+E20+G20</f>
        <v>10.0163674</v>
      </c>
      <c r="J20" s="14">
        <f t="shared" ref="J20" si="11">I20/$I$15*100</f>
        <v>0.66642970435137405</v>
      </c>
    </row>
    <row r="21" spans="1:10" x14ac:dyDescent="0.35">
      <c r="A21" s="4" t="s">
        <v>20</v>
      </c>
      <c r="B21" s="12">
        <v>0</v>
      </c>
      <c r="C21" s="14">
        <v>0</v>
      </c>
      <c r="D21" s="12">
        <v>2</v>
      </c>
      <c r="E21" s="14">
        <v>0.95</v>
      </c>
      <c r="F21" s="12">
        <v>0</v>
      </c>
      <c r="G21" s="14">
        <v>0</v>
      </c>
      <c r="H21" s="12">
        <f t="shared" si="7"/>
        <v>2</v>
      </c>
      <c r="I21" s="14">
        <f t="shared" si="7"/>
        <v>0.95</v>
      </c>
      <c r="J21" s="14">
        <f t="shared" si="8"/>
        <v>6.3207367886066693E-2</v>
      </c>
    </row>
    <row r="22" spans="1:10" x14ac:dyDescent="0.35">
      <c r="A22" s="4" t="s">
        <v>16</v>
      </c>
      <c r="B22" s="12">
        <v>2</v>
      </c>
      <c r="C22" s="14">
        <v>79.459673460000005</v>
      </c>
      <c r="D22" s="12">
        <v>1</v>
      </c>
      <c r="E22" s="14">
        <v>0.5</v>
      </c>
      <c r="F22" s="12">
        <v>0</v>
      </c>
      <c r="G22" s="14">
        <v>0</v>
      </c>
      <c r="H22" s="12">
        <f t="shared" si="7"/>
        <v>3</v>
      </c>
      <c r="I22" s="14">
        <f t="shared" si="7"/>
        <v>79.959673460000005</v>
      </c>
      <c r="J22" s="14">
        <f t="shared" si="8"/>
        <v>5.3200426278273509</v>
      </c>
    </row>
    <row r="23" spans="1:10" x14ac:dyDescent="0.35">
      <c r="A23" s="4" t="s">
        <v>8</v>
      </c>
      <c r="B23" s="12">
        <v>2</v>
      </c>
      <c r="C23" s="14">
        <v>137.10156660000001</v>
      </c>
      <c r="D23" s="12">
        <v>7</v>
      </c>
      <c r="E23" s="14">
        <v>3.5950000000000002</v>
      </c>
      <c r="F23" s="12">
        <v>0</v>
      </c>
      <c r="G23" s="14">
        <v>0</v>
      </c>
      <c r="H23" s="12">
        <f t="shared" si="7"/>
        <v>9</v>
      </c>
      <c r="I23" s="14">
        <f t="shared" si="7"/>
        <v>140.69656660000001</v>
      </c>
      <c r="J23" s="14">
        <f t="shared" si="8"/>
        <v>9.3611154162028249</v>
      </c>
    </row>
    <row r="24" spans="1:10" x14ac:dyDescent="0.35">
      <c r="A24" s="4" t="s">
        <v>11</v>
      </c>
      <c r="B24" s="12">
        <v>9</v>
      </c>
      <c r="C24" s="14">
        <v>630.45980972999996</v>
      </c>
      <c r="D24" s="12">
        <v>9</v>
      </c>
      <c r="E24" s="14">
        <v>5.5349999999999993</v>
      </c>
      <c r="F24" s="12">
        <v>0</v>
      </c>
      <c r="G24" s="14">
        <v>0</v>
      </c>
      <c r="H24" s="12">
        <f t="shared" si="7"/>
        <v>18</v>
      </c>
      <c r="I24" s="14">
        <f t="shared" si="7"/>
        <v>635.99480972999993</v>
      </c>
      <c r="J24" s="14">
        <f t="shared" si="8"/>
        <v>42.315324118140104</v>
      </c>
    </row>
    <row r="25" spans="1:10" x14ac:dyDescent="0.35">
      <c r="A25" s="4" t="s">
        <v>18</v>
      </c>
      <c r="B25" s="12">
        <v>3</v>
      </c>
      <c r="C25" s="14">
        <v>166.77688551</v>
      </c>
      <c r="D25" s="12">
        <v>8</v>
      </c>
      <c r="E25" s="14">
        <v>5.7249999999999996</v>
      </c>
      <c r="F25" s="12">
        <v>0</v>
      </c>
      <c r="G25" s="14">
        <v>0</v>
      </c>
      <c r="H25" s="12">
        <f t="shared" si="7"/>
        <v>11</v>
      </c>
      <c r="I25" s="14">
        <f t="shared" si="7"/>
        <v>172.50188550999999</v>
      </c>
      <c r="J25" s="14">
        <f t="shared" si="8"/>
        <v>11.477252777337608</v>
      </c>
    </row>
    <row r="26" spans="1:10" x14ac:dyDescent="0.35">
      <c r="A26" s="27" t="s">
        <v>12</v>
      </c>
      <c r="B26" s="28">
        <f>SUM(B27:B33)</f>
        <v>32</v>
      </c>
      <c r="C26" s="29">
        <f t="shared" ref="C26:J26" si="12">SUM(C27:C33)</f>
        <v>4411.56040682</v>
      </c>
      <c r="D26" s="28">
        <f t="shared" si="12"/>
        <v>41</v>
      </c>
      <c r="E26" s="29">
        <f t="shared" si="12"/>
        <v>29.777000000000001</v>
      </c>
      <c r="F26" s="28">
        <f t="shared" si="12"/>
        <v>1</v>
      </c>
      <c r="G26" s="29">
        <f t="shared" si="12"/>
        <v>2.5</v>
      </c>
      <c r="H26" s="28">
        <f t="shared" si="12"/>
        <v>74</v>
      </c>
      <c r="I26" s="29">
        <f t="shared" si="12"/>
        <v>4443.8374068200001</v>
      </c>
      <c r="J26" s="29">
        <f t="shared" si="12"/>
        <v>100</v>
      </c>
    </row>
    <row r="27" spans="1:10" x14ac:dyDescent="0.35">
      <c r="A27" s="4" t="s">
        <v>9</v>
      </c>
      <c r="B27" s="12">
        <v>1</v>
      </c>
      <c r="C27" s="14">
        <v>22.728618899999997</v>
      </c>
      <c r="D27" s="12">
        <v>2</v>
      </c>
      <c r="E27" s="14">
        <v>1.2</v>
      </c>
      <c r="F27" s="12">
        <v>0</v>
      </c>
      <c r="G27" s="14">
        <v>0</v>
      </c>
      <c r="H27" s="12">
        <f t="shared" ref="H27:I33" si="13">B27+D27+F27</f>
        <v>3</v>
      </c>
      <c r="I27" s="14">
        <f t="shared" si="13"/>
        <v>23.928618899999996</v>
      </c>
      <c r="J27" s="14">
        <f t="shared" ref="J27:J33" si="14">I27/$I$26*100</f>
        <v>0.53846747100324854</v>
      </c>
    </row>
    <row r="28" spans="1:10" x14ac:dyDescent="0.35">
      <c r="A28" s="4" t="s">
        <v>0</v>
      </c>
      <c r="B28" s="12">
        <v>5</v>
      </c>
      <c r="C28" s="14">
        <v>1188.66598537</v>
      </c>
      <c r="D28" s="12">
        <v>8</v>
      </c>
      <c r="E28" s="14">
        <v>6.75</v>
      </c>
      <c r="F28" s="12">
        <v>0</v>
      </c>
      <c r="G28" s="14">
        <v>0</v>
      </c>
      <c r="H28" s="12">
        <f t="shared" si="13"/>
        <v>13</v>
      </c>
      <c r="I28" s="14">
        <f t="shared" si="13"/>
        <v>1195.41598537</v>
      </c>
      <c r="J28" s="14">
        <f t="shared" si="14"/>
        <v>26.900533838960527</v>
      </c>
    </row>
    <row r="29" spans="1:10" x14ac:dyDescent="0.35">
      <c r="A29" s="4" t="s">
        <v>15</v>
      </c>
      <c r="B29" s="12">
        <v>7</v>
      </c>
      <c r="C29" s="14">
        <v>193</v>
      </c>
      <c r="D29" s="12">
        <v>5</v>
      </c>
      <c r="E29" s="14">
        <v>3.0500000000000003</v>
      </c>
      <c r="F29" s="12">
        <v>0</v>
      </c>
      <c r="G29" s="14">
        <v>0</v>
      </c>
      <c r="H29" s="12">
        <f t="shared" si="13"/>
        <v>12</v>
      </c>
      <c r="I29" s="14">
        <f t="shared" si="13"/>
        <v>196.05</v>
      </c>
      <c r="J29" s="14">
        <f t="shared" si="14"/>
        <v>4.411727569040222</v>
      </c>
    </row>
    <row r="30" spans="1:10" x14ac:dyDescent="0.35">
      <c r="A30" s="4" t="s">
        <v>17</v>
      </c>
      <c r="B30" s="12">
        <v>0</v>
      </c>
      <c r="C30" s="14">
        <v>0</v>
      </c>
      <c r="D30" s="12">
        <v>1</v>
      </c>
      <c r="E30" s="14">
        <v>0.6</v>
      </c>
      <c r="F30" s="12">
        <v>0</v>
      </c>
      <c r="G30" s="14">
        <v>0</v>
      </c>
      <c r="H30" s="12">
        <f t="shared" si="13"/>
        <v>1</v>
      </c>
      <c r="I30" s="14">
        <f t="shared" si="13"/>
        <v>0.6</v>
      </c>
      <c r="J30" s="14">
        <f t="shared" si="14"/>
        <v>1.3501844128661731E-2</v>
      </c>
    </row>
    <row r="31" spans="1:10" x14ac:dyDescent="0.35">
      <c r="A31" s="4" t="s">
        <v>8</v>
      </c>
      <c r="B31" s="12">
        <v>3</v>
      </c>
      <c r="C31" s="14">
        <v>1000</v>
      </c>
      <c r="D31" s="12">
        <v>12</v>
      </c>
      <c r="E31" s="14">
        <v>6.4869999999999992</v>
      </c>
      <c r="F31" s="12">
        <v>0</v>
      </c>
      <c r="G31" s="14">
        <v>0</v>
      </c>
      <c r="H31" s="12">
        <f t="shared" si="13"/>
        <v>15</v>
      </c>
      <c r="I31" s="14">
        <f t="shared" si="13"/>
        <v>1006.487</v>
      </c>
      <c r="J31" s="14">
        <f t="shared" si="14"/>
        <v>22.649050985873938</v>
      </c>
    </row>
    <row r="32" spans="1:10" x14ac:dyDescent="0.35">
      <c r="A32" s="4" t="s">
        <v>11</v>
      </c>
      <c r="B32" s="12">
        <v>11</v>
      </c>
      <c r="C32" s="14">
        <v>1452.8095495499999</v>
      </c>
      <c r="D32" s="12">
        <v>9</v>
      </c>
      <c r="E32" s="14">
        <v>8.3600000000000012</v>
      </c>
      <c r="F32" s="12">
        <v>0</v>
      </c>
      <c r="G32" s="14">
        <v>0</v>
      </c>
      <c r="H32" s="12">
        <f t="shared" si="13"/>
        <v>20</v>
      </c>
      <c r="I32" s="14">
        <f t="shared" si="13"/>
        <v>1461.1695495499998</v>
      </c>
      <c r="J32" s="14">
        <f t="shared" si="14"/>
        <v>32.88080583928496</v>
      </c>
    </row>
    <row r="33" spans="1:10" x14ac:dyDescent="0.35">
      <c r="A33" s="4" t="s">
        <v>18</v>
      </c>
      <c r="B33" s="12">
        <v>5</v>
      </c>
      <c r="C33" s="14">
        <v>554.35625299999992</v>
      </c>
      <c r="D33" s="12">
        <v>4</v>
      </c>
      <c r="E33" s="14">
        <v>3.33</v>
      </c>
      <c r="F33" s="12">
        <v>1</v>
      </c>
      <c r="G33" s="14">
        <v>2.5</v>
      </c>
      <c r="H33" s="12">
        <f t="shared" si="13"/>
        <v>10</v>
      </c>
      <c r="I33" s="14">
        <f t="shared" si="13"/>
        <v>560.18625299999997</v>
      </c>
      <c r="J33" s="14">
        <f t="shared" si="14"/>
        <v>12.605912451708443</v>
      </c>
    </row>
    <row r="34" spans="1:10" x14ac:dyDescent="0.35">
      <c r="A34" s="27" t="s">
        <v>37</v>
      </c>
      <c r="B34" s="28">
        <f>SUM(B35:B45)</f>
        <v>291</v>
      </c>
      <c r="C34" s="29">
        <f t="shared" ref="C34:J34" si="15">SUM(C35:C45)</f>
        <v>23036.222672659998</v>
      </c>
      <c r="D34" s="28">
        <f t="shared" si="15"/>
        <v>436</v>
      </c>
      <c r="E34" s="29">
        <f t="shared" si="15"/>
        <v>275.65667100000002</v>
      </c>
      <c r="F34" s="28">
        <f t="shared" si="15"/>
        <v>45</v>
      </c>
      <c r="G34" s="29">
        <f t="shared" si="15"/>
        <v>932.29200000000003</v>
      </c>
      <c r="H34" s="28">
        <f t="shared" si="15"/>
        <v>772</v>
      </c>
      <c r="I34" s="29">
        <f t="shared" si="15"/>
        <v>24244.171343659993</v>
      </c>
      <c r="J34" s="29">
        <f t="shared" si="15"/>
        <v>100</v>
      </c>
    </row>
    <row r="35" spans="1:10" x14ac:dyDescent="0.35">
      <c r="A35" s="4" t="s">
        <v>9</v>
      </c>
      <c r="B35" s="12">
        <v>63</v>
      </c>
      <c r="C35" s="14">
        <v>2362.6035754399995</v>
      </c>
      <c r="D35" s="12">
        <v>109</v>
      </c>
      <c r="E35" s="14">
        <v>67.521825000000021</v>
      </c>
      <c r="F35" s="12">
        <v>12</v>
      </c>
      <c r="G35" s="14">
        <v>143.50000000000003</v>
      </c>
      <c r="H35" s="12">
        <f t="shared" ref="H35:I45" si="16">B35+D35+F35</f>
        <v>184</v>
      </c>
      <c r="I35" s="14">
        <f t="shared" si="16"/>
        <v>2573.6254004399993</v>
      </c>
      <c r="J35" s="14">
        <f t="shared" ref="J35:J45" si="17">I35/$I$34*100</f>
        <v>10.615439744089331</v>
      </c>
    </row>
    <row r="36" spans="1:10" x14ac:dyDescent="0.35">
      <c r="A36" s="4" t="s">
        <v>14</v>
      </c>
      <c r="B36" s="12">
        <v>28</v>
      </c>
      <c r="C36" s="14">
        <v>2765.8138091999999</v>
      </c>
      <c r="D36" s="12">
        <v>45</v>
      </c>
      <c r="E36" s="14">
        <v>33.13450000000001</v>
      </c>
      <c r="F36" s="12">
        <v>5</v>
      </c>
      <c r="G36" s="14">
        <v>470</v>
      </c>
      <c r="H36" s="12">
        <f t="shared" si="16"/>
        <v>78</v>
      </c>
      <c r="I36" s="14">
        <f t="shared" si="16"/>
        <v>3268.9483092</v>
      </c>
      <c r="J36" s="14">
        <f t="shared" si="17"/>
        <v>13.483440051890454</v>
      </c>
    </row>
    <row r="37" spans="1:10" x14ac:dyDescent="0.35">
      <c r="A37" s="4" t="s">
        <v>0</v>
      </c>
      <c r="B37" s="12">
        <v>50</v>
      </c>
      <c r="C37" s="14">
        <v>6045.2131549999986</v>
      </c>
      <c r="D37" s="12">
        <v>59</v>
      </c>
      <c r="E37" s="14">
        <v>34.64500000000001</v>
      </c>
      <c r="F37" s="12">
        <v>10</v>
      </c>
      <c r="G37" s="14">
        <v>45.492000000000004</v>
      </c>
      <c r="H37" s="12">
        <f t="shared" si="16"/>
        <v>119</v>
      </c>
      <c r="I37" s="14">
        <f t="shared" si="16"/>
        <v>6125.3501549999992</v>
      </c>
      <c r="J37" s="14">
        <f t="shared" si="17"/>
        <v>25.265248575310938</v>
      </c>
    </row>
    <row r="38" spans="1:10" x14ac:dyDescent="0.35">
      <c r="A38" s="4" t="s">
        <v>15</v>
      </c>
      <c r="B38" s="12">
        <v>34</v>
      </c>
      <c r="C38" s="14">
        <v>1935.33132056</v>
      </c>
      <c r="D38" s="12">
        <v>34</v>
      </c>
      <c r="E38" s="14">
        <v>22.577499999999997</v>
      </c>
      <c r="F38" s="12">
        <v>2</v>
      </c>
      <c r="G38" s="14">
        <v>4</v>
      </c>
      <c r="H38" s="12">
        <f t="shared" si="16"/>
        <v>70</v>
      </c>
      <c r="I38" s="14">
        <f t="shared" si="16"/>
        <v>1961.9088205600001</v>
      </c>
      <c r="J38" s="14">
        <f t="shared" si="17"/>
        <v>8.0922906902035727</v>
      </c>
    </row>
    <row r="39" spans="1:10" x14ac:dyDescent="0.35">
      <c r="A39" s="4" t="s">
        <v>17</v>
      </c>
      <c r="B39" s="12">
        <v>7</v>
      </c>
      <c r="C39" s="14">
        <v>319.26269244000002</v>
      </c>
      <c r="D39" s="12">
        <v>19</v>
      </c>
      <c r="E39" s="14">
        <v>7.4935000000000009</v>
      </c>
      <c r="F39" s="12">
        <v>5</v>
      </c>
      <c r="G39" s="14">
        <v>62</v>
      </c>
      <c r="H39" s="12">
        <f t="shared" si="16"/>
        <v>31</v>
      </c>
      <c r="I39" s="14">
        <f t="shared" si="16"/>
        <v>388.75619244000001</v>
      </c>
      <c r="J39" s="14">
        <f t="shared" si="17"/>
        <v>1.603503732626697</v>
      </c>
    </row>
    <row r="40" spans="1:10" x14ac:dyDescent="0.35">
      <c r="A40" s="4" t="s">
        <v>20</v>
      </c>
      <c r="B40" s="12">
        <v>14</v>
      </c>
      <c r="C40" s="14">
        <v>501.06739694999993</v>
      </c>
      <c r="D40" s="12">
        <v>20</v>
      </c>
      <c r="E40" s="14">
        <v>9.6434999999999995</v>
      </c>
      <c r="F40" s="12">
        <v>0</v>
      </c>
      <c r="G40" s="14">
        <v>0</v>
      </c>
      <c r="H40" s="12">
        <f t="shared" si="16"/>
        <v>34</v>
      </c>
      <c r="I40" s="14">
        <f t="shared" si="16"/>
        <v>510.71089694999995</v>
      </c>
      <c r="J40" s="14">
        <f t="shared" si="17"/>
        <v>2.106530636624766</v>
      </c>
    </row>
    <row r="41" spans="1:10" x14ac:dyDescent="0.35">
      <c r="A41" s="4" t="s">
        <v>36</v>
      </c>
      <c r="B41" s="12">
        <v>1</v>
      </c>
      <c r="C41" s="14">
        <v>2.85581123</v>
      </c>
      <c r="D41" s="12">
        <v>0</v>
      </c>
      <c r="E41" s="14">
        <v>0</v>
      </c>
      <c r="F41" s="12">
        <v>0</v>
      </c>
      <c r="G41" s="14">
        <v>0</v>
      </c>
      <c r="H41" s="12">
        <f t="shared" si="16"/>
        <v>1</v>
      </c>
      <c r="I41" s="14">
        <f t="shared" si="16"/>
        <v>2.85581123</v>
      </c>
      <c r="J41" s="14">
        <f t="shared" si="17"/>
        <v>1.1779372408811214E-2</v>
      </c>
    </row>
    <row r="42" spans="1:10" x14ac:dyDescent="0.35">
      <c r="A42" s="4" t="s">
        <v>16</v>
      </c>
      <c r="B42" s="12">
        <v>6</v>
      </c>
      <c r="C42" s="14">
        <v>725.11151413000005</v>
      </c>
      <c r="D42" s="12">
        <v>7</v>
      </c>
      <c r="E42" s="14">
        <v>5.7</v>
      </c>
      <c r="F42" s="12">
        <v>4</v>
      </c>
      <c r="G42" s="14">
        <v>61.7</v>
      </c>
      <c r="H42" s="12">
        <f t="shared" si="16"/>
        <v>17</v>
      </c>
      <c r="I42" s="14">
        <f t="shared" si="16"/>
        <v>792.51151413000014</v>
      </c>
      <c r="J42" s="14">
        <f t="shared" si="17"/>
        <v>3.2688744147869051</v>
      </c>
    </row>
    <row r="43" spans="1:10" x14ac:dyDescent="0.35">
      <c r="A43" s="4" t="s">
        <v>8</v>
      </c>
      <c r="B43" s="12">
        <v>6</v>
      </c>
      <c r="C43" s="14">
        <v>927.84532195999998</v>
      </c>
      <c r="D43" s="12">
        <v>46</v>
      </c>
      <c r="E43" s="14">
        <v>21.236500000000007</v>
      </c>
      <c r="F43" s="12">
        <v>0</v>
      </c>
      <c r="G43" s="14">
        <v>0</v>
      </c>
      <c r="H43" s="12">
        <f t="shared" si="16"/>
        <v>52</v>
      </c>
      <c r="I43" s="14">
        <f t="shared" si="16"/>
        <v>949.08182195999996</v>
      </c>
      <c r="J43" s="14">
        <f t="shared" si="17"/>
        <v>3.9146803926882447</v>
      </c>
    </row>
    <row r="44" spans="1:10" x14ac:dyDescent="0.35">
      <c r="A44" s="4" t="s">
        <v>11</v>
      </c>
      <c r="B44" s="12">
        <v>58</v>
      </c>
      <c r="C44" s="14">
        <v>5442.5628042499993</v>
      </c>
      <c r="D44" s="12">
        <v>59</v>
      </c>
      <c r="E44" s="14">
        <v>42.673845999999998</v>
      </c>
      <c r="F44" s="12">
        <v>2</v>
      </c>
      <c r="G44" s="14">
        <v>14.6</v>
      </c>
      <c r="H44" s="12">
        <f t="shared" si="16"/>
        <v>119</v>
      </c>
      <c r="I44" s="14">
        <f t="shared" si="16"/>
        <v>5499.8366502499994</v>
      </c>
      <c r="J44" s="14">
        <f t="shared" si="17"/>
        <v>22.685191307593371</v>
      </c>
    </row>
    <row r="45" spans="1:10" x14ac:dyDescent="0.35">
      <c r="A45" s="4" t="s">
        <v>18</v>
      </c>
      <c r="B45" s="12">
        <v>24</v>
      </c>
      <c r="C45" s="14">
        <v>2008.5552714999997</v>
      </c>
      <c r="D45" s="12">
        <v>38</v>
      </c>
      <c r="E45" s="14">
        <v>31.030499999999996</v>
      </c>
      <c r="F45" s="12">
        <v>5</v>
      </c>
      <c r="G45" s="14">
        <v>131</v>
      </c>
      <c r="H45" s="12">
        <f t="shared" si="16"/>
        <v>67</v>
      </c>
      <c r="I45" s="14">
        <f t="shared" si="16"/>
        <v>2170.5857714999997</v>
      </c>
      <c r="J45" s="14">
        <f t="shared" si="17"/>
        <v>8.9530210817769262</v>
      </c>
    </row>
    <row r="46" spans="1:10" x14ac:dyDescent="0.35">
      <c r="A46" s="27" t="s">
        <v>39</v>
      </c>
      <c r="B46" s="28">
        <f>SUM(B47:B57)</f>
        <v>37</v>
      </c>
      <c r="C46" s="29">
        <f t="shared" ref="C46:J46" si="18">SUM(C47:C57)</f>
        <v>564.05704805999994</v>
      </c>
      <c r="D46" s="28">
        <f t="shared" si="18"/>
        <v>141</v>
      </c>
      <c r="E46" s="29">
        <f t="shared" si="18"/>
        <v>78.402415000000005</v>
      </c>
      <c r="F46" s="28">
        <f t="shared" si="18"/>
        <v>26</v>
      </c>
      <c r="G46" s="29">
        <f t="shared" si="18"/>
        <v>281.65999999999997</v>
      </c>
      <c r="H46" s="28">
        <f t="shared" si="18"/>
        <v>204</v>
      </c>
      <c r="I46" s="29">
        <f t="shared" si="18"/>
        <v>924.11946306000016</v>
      </c>
      <c r="J46" s="29">
        <f t="shared" si="18"/>
        <v>99.999999999999972</v>
      </c>
    </row>
    <row r="47" spans="1:10" x14ac:dyDescent="0.35">
      <c r="A47" s="4" t="s">
        <v>9</v>
      </c>
      <c r="B47" s="12">
        <v>3</v>
      </c>
      <c r="C47" s="14">
        <v>36.777285659999997</v>
      </c>
      <c r="D47" s="12">
        <v>24</v>
      </c>
      <c r="E47" s="14">
        <v>12.472999999999999</v>
      </c>
      <c r="F47" s="12">
        <v>2</v>
      </c>
      <c r="G47" s="14">
        <v>27.26</v>
      </c>
      <c r="H47" s="12">
        <f t="shared" ref="H47:I57" si="19">B47+D47+F47</f>
        <v>29</v>
      </c>
      <c r="I47" s="14">
        <f t="shared" si="19"/>
        <v>76.510285659999994</v>
      </c>
      <c r="J47" s="14">
        <f t="shared" ref="J47:J57" si="20">I47/$I$46*100</f>
        <v>8.2792635279701301</v>
      </c>
    </row>
    <row r="48" spans="1:10" x14ac:dyDescent="0.35">
      <c r="A48" s="4" t="s">
        <v>14</v>
      </c>
      <c r="B48" s="12">
        <v>2</v>
      </c>
      <c r="C48" s="14">
        <v>13.99486684</v>
      </c>
      <c r="D48" s="12">
        <v>7</v>
      </c>
      <c r="E48" s="14">
        <v>3.3200000000000003</v>
      </c>
      <c r="F48" s="12">
        <v>3</v>
      </c>
      <c r="G48" s="14">
        <v>19.989999999999998</v>
      </c>
      <c r="H48" s="12">
        <f t="shared" si="19"/>
        <v>12</v>
      </c>
      <c r="I48" s="14">
        <f t="shared" si="19"/>
        <v>37.304866840000003</v>
      </c>
      <c r="J48" s="14">
        <f t="shared" si="20"/>
        <v>4.0368013369693427</v>
      </c>
    </row>
    <row r="49" spans="1:10" x14ac:dyDescent="0.35">
      <c r="A49" s="4" t="s">
        <v>0</v>
      </c>
      <c r="B49" s="12">
        <v>8</v>
      </c>
      <c r="C49" s="14">
        <v>239.26377034000001</v>
      </c>
      <c r="D49" s="12">
        <v>18</v>
      </c>
      <c r="E49" s="14">
        <v>18.707265</v>
      </c>
      <c r="F49" s="12">
        <v>5</v>
      </c>
      <c r="G49" s="14">
        <v>74.12</v>
      </c>
      <c r="H49" s="12">
        <f t="shared" si="19"/>
        <v>31</v>
      </c>
      <c r="I49" s="14">
        <f t="shared" si="19"/>
        <v>332.09103534000002</v>
      </c>
      <c r="J49" s="14">
        <f t="shared" si="20"/>
        <v>35.935942117305927</v>
      </c>
    </row>
    <row r="50" spans="1:10" x14ac:dyDescent="0.35">
      <c r="A50" s="4" t="s">
        <v>15</v>
      </c>
      <c r="B50" s="12">
        <v>6</v>
      </c>
      <c r="C50" s="14">
        <v>53.613172469999995</v>
      </c>
      <c r="D50" s="12">
        <v>23</v>
      </c>
      <c r="E50" s="14">
        <v>9.3971499999999999</v>
      </c>
      <c r="F50" s="12">
        <v>0</v>
      </c>
      <c r="G50" s="14">
        <v>0</v>
      </c>
      <c r="H50" s="12">
        <f t="shared" si="19"/>
        <v>29</v>
      </c>
      <c r="I50" s="14">
        <f t="shared" si="19"/>
        <v>63.010322469999991</v>
      </c>
      <c r="J50" s="14">
        <f t="shared" si="20"/>
        <v>6.8184174220675322</v>
      </c>
    </row>
    <row r="51" spans="1:10" x14ac:dyDescent="0.35">
      <c r="A51" s="4" t="s">
        <v>17</v>
      </c>
      <c r="B51" s="12">
        <v>1</v>
      </c>
      <c r="C51" s="14">
        <v>9.7408947599999998</v>
      </c>
      <c r="D51" s="12">
        <v>3</v>
      </c>
      <c r="E51" s="14">
        <v>1.1499999999999999</v>
      </c>
      <c r="F51" s="12">
        <v>2</v>
      </c>
      <c r="G51" s="14">
        <v>20</v>
      </c>
      <c r="H51" s="12">
        <f t="shared" si="19"/>
        <v>6</v>
      </c>
      <c r="I51" s="14">
        <f t="shared" si="19"/>
        <v>30.890894760000002</v>
      </c>
      <c r="J51" s="14">
        <f t="shared" si="20"/>
        <v>3.3427382491991029</v>
      </c>
    </row>
    <row r="52" spans="1:10" x14ac:dyDescent="0.35">
      <c r="A52" s="4" t="s">
        <v>20</v>
      </c>
      <c r="B52" s="12">
        <v>2</v>
      </c>
      <c r="C52" s="14">
        <v>9.4498185599999989</v>
      </c>
      <c r="D52" s="12">
        <v>9</v>
      </c>
      <c r="E52" s="14">
        <v>4.044999999999999</v>
      </c>
      <c r="F52" s="12">
        <v>3</v>
      </c>
      <c r="G52" s="14">
        <v>18.329999999999998</v>
      </c>
      <c r="H52" s="12">
        <f t="shared" si="19"/>
        <v>14</v>
      </c>
      <c r="I52" s="14">
        <f t="shared" si="19"/>
        <v>31.824818559999997</v>
      </c>
      <c r="J52" s="14">
        <f t="shared" si="20"/>
        <v>3.4437991874578353</v>
      </c>
    </row>
    <row r="53" spans="1:10" x14ac:dyDescent="0.35">
      <c r="A53" s="4" t="s">
        <v>36</v>
      </c>
      <c r="B53" s="12">
        <v>0</v>
      </c>
      <c r="C53" s="14">
        <v>0</v>
      </c>
      <c r="D53" s="12">
        <v>0</v>
      </c>
      <c r="E53" s="14">
        <v>0</v>
      </c>
      <c r="F53" s="12">
        <v>1</v>
      </c>
      <c r="G53" s="14">
        <v>4.7</v>
      </c>
      <c r="H53" s="12">
        <f t="shared" si="19"/>
        <v>1</v>
      </c>
      <c r="I53" s="14">
        <f t="shared" si="19"/>
        <v>4.7</v>
      </c>
      <c r="J53" s="14">
        <f t="shared" si="20"/>
        <v>0.50859225326096658</v>
      </c>
    </row>
    <row r="54" spans="1:10" x14ac:dyDescent="0.35">
      <c r="A54" s="4" t="s">
        <v>16</v>
      </c>
      <c r="B54" s="12">
        <v>2</v>
      </c>
      <c r="C54" s="14">
        <v>12.3686767</v>
      </c>
      <c r="D54" s="12">
        <v>3</v>
      </c>
      <c r="E54" s="14">
        <v>1.07</v>
      </c>
      <c r="F54" s="12">
        <v>1</v>
      </c>
      <c r="G54" s="14">
        <v>1.95</v>
      </c>
      <c r="H54" s="12">
        <f t="shared" si="19"/>
        <v>6</v>
      </c>
      <c r="I54" s="14">
        <f t="shared" si="19"/>
        <v>15.3886767</v>
      </c>
      <c r="J54" s="14">
        <f t="shared" si="20"/>
        <v>1.6652259058633052</v>
      </c>
    </row>
    <row r="55" spans="1:10" x14ac:dyDescent="0.35">
      <c r="A55" s="4" t="s">
        <v>8</v>
      </c>
      <c r="B55" s="12">
        <v>2</v>
      </c>
      <c r="C55" s="14">
        <v>34.134448030000001</v>
      </c>
      <c r="D55" s="12">
        <v>27</v>
      </c>
      <c r="E55" s="14">
        <v>13.350999999999997</v>
      </c>
      <c r="F55" s="12">
        <v>2</v>
      </c>
      <c r="G55" s="14">
        <v>36.909999999999997</v>
      </c>
      <c r="H55" s="12">
        <f t="shared" si="19"/>
        <v>31</v>
      </c>
      <c r="I55" s="14">
        <f t="shared" si="19"/>
        <v>84.395448029999997</v>
      </c>
      <c r="J55" s="14">
        <f t="shared" si="20"/>
        <v>9.1325257613928716</v>
      </c>
    </row>
    <row r="56" spans="1:10" x14ac:dyDescent="0.35">
      <c r="A56" s="4" t="s">
        <v>11</v>
      </c>
      <c r="B56" s="12">
        <v>6</v>
      </c>
      <c r="C56" s="14">
        <v>91.578585959999998</v>
      </c>
      <c r="D56" s="12">
        <v>18</v>
      </c>
      <c r="E56" s="14">
        <v>10.439</v>
      </c>
      <c r="F56" s="12">
        <v>7</v>
      </c>
      <c r="G56" s="14">
        <v>78.400000000000006</v>
      </c>
      <c r="H56" s="12">
        <f t="shared" si="19"/>
        <v>31</v>
      </c>
      <c r="I56" s="14">
        <f t="shared" si="19"/>
        <v>180.41758596</v>
      </c>
      <c r="J56" s="14">
        <f t="shared" si="20"/>
        <v>19.523188632191598</v>
      </c>
    </row>
    <row r="57" spans="1:10" x14ac:dyDescent="0.35">
      <c r="A57" s="4" t="s">
        <v>18</v>
      </c>
      <c r="B57" s="12">
        <v>5</v>
      </c>
      <c r="C57" s="14">
        <v>63.135528739999998</v>
      </c>
      <c r="D57" s="12">
        <v>9</v>
      </c>
      <c r="E57" s="14">
        <v>4.45</v>
      </c>
      <c r="F57" s="12">
        <v>0</v>
      </c>
      <c r="G57" s="14">
        <v>0</v>
      </c>
      <c r="H57" s="12">
        <f t="shared" si="19"/>
        <v>14</v>
      </c>
      <c r="I57" s="14">
        <f t="shared" si="19"/>
        <v>67.585528740000001</v>
      </c>
      <c r="J57" s="14">
        <f t="shared" si="20"/>
        <v>7.3135056063213648</v>
      </c>
    </row>
    <row r="58" spans="1:10" x14ac:dyDescent="0.35">
      <c r="A58" s="27" t="s">
        <v>60</v>
      </c>
      <c r="B58" s="28">
        <f>SUM(B59)</f>
        <v>0</v>
      </c>
      <c r="C58" s="29">
        <f t="shared" ref="C58:I58" si="21">SUM(C59)</f>
        <v>0</v>
      </c>
      <c r="D58" s="28">
        <f t="shared" si="21"/>
        <v>1</v>
      </c>
      <c r="E58" s="29">
        <f t="shared" si="21"/>
        <v>0.6</v>
      </c>
      <c r="F58" s="28">
        <f t="shared" si="21"/>
        <v>0</v>
      </c>
      <c r="G58" s="29">
        <f t="shared" si="21"/>
        <v>0</v>
      </c>
      <c r="H58" s="28">
        <f t="shared" si="21"/>
        <v>1</v>
      </c>
      <c r="I58" s="29">
        <f t="shared" si="21"/>
        <v>0.6</v>
      </c>
      <c r="J58" s="29">
        <f>SUM(J59)</f>
        <v>1.5795921152527273E-2</v>
      </c>
    </row>
    <row r="59" spans="1:10" x14ac:dyDescent="0.35">
      <c r="A59" s="4" t="s">
        <v>15</v>
      </c>
      <c r="B59" s="12">
        <v>0</v>
      </c>
      <c r="C59" s="14">
        <v>0</v>
      </c>
      <c r="D59" s="12">
        <v>1</v>
      </c>
      <c r="E59" s="14">
        <v>0.6</v>
      </c>
      <c r="F59" s="12">
        <v>0</v>
      </c>
      <c r="G59" s="14">
        <v>0</v>
      </c>
      <c r="H59" s="12">
        <f t="shared" ref="H59" si="22">B59+D59+F59</f>
        <v>1</v>
      </c>
      <c r="I59" s="14">
        <f t="shared" ref="I59" si="23">C59+E59+G59</f>
        <v>0.6</v>
      </c>
      <c r="J59" s="14">
        <f t="shared" ref="J59:J70" si="24">I59/$I$60*100</f>
        <v>1.5795921152527273E-2</v>
      </c>
    </row>
    <row r="60" spans="1:10" x14ac:dyDescent="0.35">
      <c r="A60" s="27" t="s">
        <v>42</v>
      </c>
      <c r="B60" s="28">
        <f>SUM(B61:B70)</f>
        <v>110</v>
      </c>
      <c r="C60" s="29">
        <f t="shared" ref="C60:J60" si="25">SUM(C61:C70)</f>
        <v>3071.1763426500002</v>
      </c>
      <c r="D60" s="28">
        <f t="shared" si="25"/>
        <v>211</v>
      </c>
      <c r="E60" s="29">
        <f t="shared" si="25"/>
        <v>176.55960000000002</v>
      </c>
      <c r="F60" s="28">
        <f t="shared" si="25"/>
        <v>74</v>
      </c>
      <c r="G60" s="29">
        <f t="shared" si="25"/>
        <v>550.71299999999997</v>
      </c>
      <c r="H60" s="28">
        <f t="shared" si="25"/>
        <v>395</v>
      </c>
      <c r="I60" s="29">
        <f t="shared" si="25"/>
        <v>3798.4489426499999</v>
      </c>
      <c r="J60" s="29">
        <f t="shared" si="25"/>
        <v>100</v>
      </c>
    </row>
    <row r="61" spans="1:10" x14ac:dyDescent="0.35">
      <c r="A61" s="4" t="s">
        <v>9</v>
      </c>
      <c r="B61" s="12">
        <v>21</v>
      </c>
      <c r="C61" s="14">
        <v>728.41726800999993</v>
      </c>
      <c r="D61" s="12">
        <v>41</v>
      </c>
      <c r="E61" s="14">
        <v>55.801000000000002</v>
      </c>
      <c r="F61" s="12">
        <v>22</v>
      </c>
      <c r="G61" s="14">
        <v>222.74600000000001</v>
      </c>
      <c r="H61" s="12">
        <f t="shared" ref="H61:I70" si="26">B61+D61+F61</f>
        <v>84</v>
      </c>
      <c r="I61" s="14">
        <f t="shared" si="26"/>
        <v>1006.96426801</v>
      </c>
      <c r="J61" s="14">
        <f t="shared" si="24"/>
        <v>26.509880301497173</v>
      </c>
    </row>
    <row r="62" spans="1:10" x14ac:dyDescent="0.35">
      <c r="A62" s="4" t="s">
        <v>14</v>
      </c>
      <c r="B62" s="12">
        <v>15</v>
      </c>
      <c r="C62" s="14">
        <v>335.99907056000001</v>
      </c>
      <c r="D62" s="12">
        <v>21</v>
      </c>
      <c r="E62" s="14">
        <v>15.03</v>
      </c>
      <c r="F62" s="12">
        <v>5</v>
      </c>
      <c r="G62" s="14">
        <v>58.47</v>
      </c>
      <c r="H62" s="12">
        <f t="shared" si="26"/>
        <v>41</v>
      </c>
      <c r="I62" s="14">
        <f t="shared" si="26"/>
        <v>409.49907055999995</v>
      </c>
      <c r="J62" s="14">
        <f t="shared" si="24"/>
        <v>10.780691717664938</v>
      </c>
    </row>
    <row r="63" spans="1:10" x14ac:dyDescent="0.35">
      <c r="A63" s="4" t="s">
        <v>0</v>
      </c>
      <c r="B63" s="12">
        <v>9</v>
      </c>
      <c r="C63" s="14">
        <v>177.81543114999999</v>
      </c>
      <c r="D63" s="12">
        <v>13</v>
      </c>
      <c r="E63" s="14">
        <v>6.2450000000000001</v>
      </c>
      <c r="F63" s="12">
        <v>3</v>
      </c>
      <c r="G63" s="14">
        <v>10.11</v>
      </c>
      <c r="H63" s="12">
        <f t="shared" si="26"/>
        <v>25</v>
      </c>
      <c r="I63" s="14">
        <f t="shared" si="26"/>
        <v>194.17043115000001</v>
      </c>
      <c r="J63" s="14">
        <f t="shared" si="24"/>
        <v>5.1118347009960434</v>
      </c>
    </row>
    <row r="64" spans="1:10" x14ac:dyDescent="0.35">
      <c r="A64" s="4" t="s">
        <v>15</v>
      </c>
      <c r="B64" s="12">
        <v>15</v>
      </c>
      <c r="C64" s="14">
        <v>326.98595664999999</v>
      </c>
      <c r="D64" s="12">
        <v>23</v>
      </c>
      <c r="E64" s="14">
        <v>15.3</v>
      </c>
      <c r="F64" s="12">
        <v>1</v>
      </c>
      <c r="G64" s="14">
        <v>5</v>
      </c>
      <c r="H64" s="12">
        <f t="shared" si="26"/>
        <v>39</v>
      </c>
      <c r="I64" s="14">
        <f t="shared" si="26"/>
        <v>347.28595665</v>
      </c>
      <c r="J64" s="14">
        <f t="shared" si="24"/>
        <v>9.1428359810390081</v>
      </c>
    </row>
    <row r="65" spans="1:10" x14ac:dyDescent="0.35">
      <c r="A65" s="4" t="s">
        <v>17</v>
      </c>
      <c r="B65" s="12">
        <v>3</v>
      </c>
      <c r="C65" s="14">
        <v>61.08477388</v>
      </c>
      <c r="D65" s="12">
        <v>7</v>
      </c>
      <c r="E65" s="14">
        <v>3.1689999999999996</v>
      </c>
      <c r="F65" s="12">
        <v>7</v>
      </c>
      <c r="G65" s="14">
        <v>40.606999999999999</v>
      </c>
      <c r="H65" s="12">
        <f t="shared" si="26"/>
        <v>17</v>
      </c>
      <c r="I65" s="14">
        <f t="shared" si="26"/>
        <v>104.86077388</v>
      </c>
      <c r="J65" s="14">
        <f t="shared" si="24"/>
        <v>2.760620860335786</v>
      </c>
    </row>
    <row r="66" spans="1:10" x14ac:dyDescent="0.35">
      <c r="A66" s="4" t="s">
        <v>20</v>
      </c>
      <c r="B66" s="12">
        <v>4</v>
      </c>
      <c r="C66" s="14">
        <v>65.13672262</v>
      </c>
      <c r="D66" s="12">
        <v>8</v>
      </c>
      <c r="E66" s="14">
        <v>4.6360000000000001</v>
      </c>
      <c r="F66" s="12">
        <v>1</v>
      </c>
      <c r="G66" s="14">
        <v>1.9</v>
      </c>
      <c r="H66" s="12">
        <f t="shared" si="26"/>
        <v>13</v>
      </c>
      <c r="I66" s="14">
        <f t="shared" si="26"/>
        <v>71.672722620000002</v>
      </c>
      <c r="J66" s="14">
        <f t="shared" si="24"/>
        <v>1.886894458820797</v>
      </c>
    </row>
    <row r="67" spans="1:10" x14ac:dyDescent="0.35">
      <c r="A67" s="4" t="s">
        <v>16</v>
      </c>
      <c r="B67" s="12">
        <v>3</v>
      </c>
      <c r="C67" s="14">
        <v>144.6582128</v>
      </c>
      <c r="D67" s="12">
        <v>5</v>
      </c>
      <c r="E67" s="14">
        <v>10.375</v>
      </c>
      <c r="F67" s="12">
        <v>1</v>
      </c>
      <c r="G67" s="14">
        <v>3</v>
      </c>
      <c r="H67" s="12">
        <f t="shared" si="26"/>
        <v>9</v>
      </c>
      <c r="I67" s="14">
        <f t="shared" si="26"/>
        <v>158.0332128</v>
      </c>
      <c r="J67" s="14">
        <f t="shared" si="24"/>
        <v>4.1604669481156069</v>
      </c>
    </row>
    <row r="68" spans="1:10" x14ac:dyDescent="0.35">
      <c r="A68" s="4" t="s">
        <v>8</v>
      </c>
      <c r="B68" s="12">
        <v>11</v>
      </c>
      <c r="C68" s="14">
        <v>179.49919817</v>
      </c>
      <c r="D68" s="12">
        <v>50</v>
      </c>
      <c r="E68" s="14">
        <v>33.956200000000003</v>
      </c>
      <c r="F68" s="12">
        <v>11</v>
      </c>
      <c r="G68" s="14">
        <v>58.08</v>
      </c>
      <c r="H68" s="12">
        <f t="shared" si="26"/>
        <v>72</v>
      </c>
      <c r="I68" s="14">
        <f t="shared" si="26"/>
        <v>271.53539817000001</v>
      </c>
      <c r="J68" s="14">
        <f t="shared" si="24"/>
        <v>7.1485862326890315</v>
      </c>
    </row>
    <row r="69" spans="1:10" x14ac:dyDescent="0.35">
      <c r="A69" s="4" t="s">
        <v>11</v>
      </c>
      <c r="B69" s="12">
        <v>16</v>
      </c>
      <c r="C69" s="14">
        <v>590.24558636999996</v>
      </c>
      <c r="D69" s="12">
        <v>29</v>
      </c>
      <c r="E69" s="14">
        <v>22.197400000000002</v>
      </c>
      <c r="F69" s="12">
        <v>10</v>
      </c>
      <c r="G69" s="14">
        <v>79.739999999999995</v>
      </c>
      <c r="H69" s="12">
        <f t="shared" si="26"/>
        <v>55</v>
      </c>
      <c r="I69" s="14">
        <f t="shared" si="26"/>
        <v>692.18298636999998</v>
      </c>
      <c r="J69" s="14">
        <f t="shared" si="24"/>
        <v>18.222779793035638</v>
      </c>
    </row>
    <row r="70" spans="1:10" x14ac:dyDescent="0.35">
      <c r="A70" s="4" t="s">
        <v>18</v>
      </c>
      <c r="B70" s="12">
        <v>13</v>
      </c>
      <c r="C70" s="14">
        <v>461.33412243999999</v>
      </c>
      <c r="D70" s="12">
        <v>14</v>
      </c>
      <c r="E70" s="14">
        <v>9.8500000000000014</v>
      </c>
      <c r="F70" s="12">
        <v>13</v>
      </c>
      <c r="G70" s="14">
        <v>71.06</v>
      </c>
      <c r="H70" s="12">
        <f t="shared" si="26"/>
        <v>40</v>
      </c>
      <c r="I70" s="14">
        <f t="shared" si="26"/>
        <v>542.24412243999996</v>
      </c>
      <c r="J70" s="14">
        <f t="shared" si="24"/>
        <v>14.275409005805976</v>
      </c>
    </row>
    <row r="71" spans="1:10" x14ac:dyDescent="0.35">
      <c r="A71" s="27" t="s">
        <v>27</v>
      </c>
      <c r="B71" s="28">
        <f t="shared" ref="B71:J71" si="27">SUM(B72:B81)</f>
        <v>21</v>
      </c>
      <c r="C71" s="29">
        <f t="shared" si="27"/>
        <v>97.648934080000004</v>
      </c>
      <c r="D71" s="28">
        <f t="shared" si="27"/>
        <v>34</v>
      </c>
      <c r="E71" s="29">
        <f t="shared" si="27"/>
        <v>12.120000000000001</v>
      </c>
      <c r="F71" s="28">
        <f t="shared" si="27"/>
        <v>4</v>
      </c>
      <c r="G71" s="29">
        <f t="shared" si="27"/>
        <v>24.324653999999999</v>
      </c>
      <c r="H71" s="28">
        <f t="shared" si="27"/>
        <v>59</v>
      </c>
      <c r="I71" s="29">
        <f t="shared" si="27"/>
        <v>134.09358807999999</v>
      </c>
      <c r="J71" s="29">
        <f t="shared" si="27"/>
        <v>100</v>
      </c>
    </row>
    <row r="72" spans="1:10" x14ac:dyDescent="0.35">
      <c r="A72" s="4" t="s">
        <v>9</v>
      </c>
      <c r="B72" s="12">
        <v>1</v>
      </c>
      <c r="C72" s="14">
        <v>0.80636890000000006</v>
      </c>
      <c r="D72" s="12">
        <v>5</v>
      </c>
      <c r="E72" s="14">
        <v>1.5350000000000001</v>
      </c>
      <c r="F72" s="12">
        <v>0</v>
      </c>
      <c r="G72" s="14">
        <v>0</v>
      </c>
      <c r="H72" s="12">
        <f t="shared" ref="H72:I81" si="28">B72+D72+F72</f>
        <v>6</v>
      </c>
      <c r="I72" s="14">
        <f t="shared" si="28"/>
        <v>2.3413689</v>
      </c>
      <c r="J72" s="14">
        <f t="shared" ref="J72:J81" si="29">I72/$I$71*100</f>
        <v>1.7460707357634009</v>
      </c>
    </row>
    <row r="73" spans="1:10" x14ac:dyDescent="0.35">
      <c r="A73" s="4" t="s">
        <v>14</v>
      </c>
      <c r="B73" s="12">
        <v>1</v>
      </c>
      <c r="C73" s="14">
        <v>2.74936808</v>
      </c>
      <c r="D73" s="12">
        <v>2</v>
      </c>
      <c r="E73" s="14">
        <v>0.64700000000000002</v>
      </c>
      <c r="F73" s="12">
        <v>0</v>
      </c>
      <c r="G73" s="14">
        <v>0</v>
      </c>
      <c r="H73" s="12">
        <f t="shared" si="28"/>
        <v>3</v>
      </c>
      <c r="I73" s="14">
        <f t="shared" si="28"/>
        <v>3.3963680800000002</v>
      </c>
      <c r="J73" s="14">
        <f t="shared" si="29"/>
        <v>2.5328340665876832</v>
      </c>
    </row>
    <row r="74" spans="1:10" x14ac:dyDescent="0.35">
      <c r="A74" s="4" t="s">
        <v>0</v>
      </c>
      <c r="B74" s="12">
        <v>1</v>
      </c>
      <c r="C74" s="14">
        <v>10.155548900000001</v>
      </c>
      <c r="D74" s="12">
        <v>2</v>
      </c>
      <c r="E74" s="14">
        <v>0.75</v>
      </c>
      <c r="F74" s="12">
        <v>3</v>
      </c>
      <c r="G74" s="14">
        <v>23.524653999999998</v>
      </c>
      <c r="H74" s="12">
        <f t="shared" si="28"/>
        <v>6</v>
      </c>
      <c r="I74" s="14">
        <f t="shared" si="28"/>
        <v>34.430202899999998</v>
      </c>
      <c r="J74" s="14">
        <f t="shared" si="29"/>
        <v>25.67624850150106</v>
      </c>
    </row>
    <row r="75" spans="1:10" x14ac:dyDescent="0.35">
      <c r="A75" s="4" t="s">
        <v>15</v>
      </c>
      <c r="B75" s="12">
        <v>3</v>
      </c>
      <c r="C75" s="14">
        <v>5.9327123499999992</v>
      </c>
      <c r="D75" s="12">
        <v>4</v>
      </c>
      <c r="E75" s="14">
        <v>0.53800000000000003</v>
      </c>
      <c r="F75" s="12">
        <v>0</v>
      </c>
      <c r="G75" s="14">
        <v>0</v>
      </c>
      <c r="H75" s="12">
        <f t="shared" si="28"/>
        <v>7</v>
      </c>
      <c r="I75" s="14">
        <f t="shared" si="28"/>
        <v>6.4707123499999994</v>
      </c>
      <c r="J75" s="14">
        <f t="shared" si="29"/>
        <v>4.8255195812491678</v>
      </c>
    </row>
    <row r="76" spans="1:10" x14ac:dyDescent="0.35">
      <c r="A76" s="4" t="s">
        <v>20</v>
      </c>
      <c r="B76" s="12">
        <v>0</v>
      </c>
      <c r="C76" s="14">
        <v>0</v>
      </c>
      <c r="D76" s="12">
        <v>1</v>
      </c>
      <c r="E76" s="14">
        <v>0.27500000000000002</v>
      </c>
      <c r="F76" s="12">
        <v>0</v>
      </c>
      <c r="G76" s="14">
        <v>0</v>
      </c>
      <c r="H76" s="12">
        <f t="shared" si="28"/>
        <v>1</v>
      </c>
      <c r="I76" s="14">
        <f t="shared" si="28"/>
        <v>0.27500000000000002</v>
      </c>
      <c r="J76" s="14">
        <f t="shared" si="29"/>
        <v>0.20508064847659643</v>
      </c>
    </row>
    <row r="77" spans="1:10" x14ac:dyDescent="0.35">
      <c r="A77" s="4" t="s">
        <v>36</v>
      </c>
      <c r="B77" s="12">
        <v>1</v>
      </c>
      <c r="C77" s="14">
        <v>15</v>
      </c>
      <c r="D77" s="12">
        <v>0</v>
      </c>
      <c r="E77" s="14">
        <v>0</v>
      </c>
      <c r="F77" s="12">
        <v>0</v>
      </c>
      <c r="G77" s="14">
        <v>0</v>
      </c>
      <c r="H77" s="12">
        <f t="shared" ref="H77" si="30">B77+D77+F77</f>
        <v>1</v>
      </c>
      <c r="I77" s="14">
        <f t="shared" ref="I77" si="31">C77+E77+G77</f>
        <v>15</v>
      </c>
      <c r="J77" s="14">
        <f t="shared" si="29"/>
        <v>11.186217189632533</v>
      </c>
    </row>
    <row r="78" spans="1:10" x14ac:dyDescent="0.35">
      <c r="A78" s="4" t="s">
        <v>16</v>
      </c>
      <c r="B78" s="12">
        <v>5</v>
      </c>
      <c r="C78" s="14">
        <v>17.55213642</v>
      </c>
      <c r="D78" s="12">
        <v>5</v>
      </c>
      <c r="E78" s="14">
        <v>2.008</v>
      </c>
      <c r="F78" s="12">
        <v>0</v>
      </c>
      <c r="G78" s="14">
        <v>0</v>
      </c>
      <c r="H78" s="12">
        <f t="shared" si="28"/>
        <v>10</v>
      </c>
      <c r="I78" s="14">
        <f t="shared" si="28"/>
        <v>19.560136419999999</v>
      </c>
      <c r="J78" s="14">
        <f t="shared" si="29"/>
        <v>14.586928950197423</v>
      </c>
    </row>
    <row r="79" spans="1:10" x14ac:dyDescent="0.35">
      <c r="A79" s="4" t="s">
        <v>8</v>
      </c>
      <c r="B79" s="12">
        <v>3</v>
      </c>
      <c r="C79" s="14">
        <v>20.745358150000001</v>
      </c>
      <c r="D79" s="12">
        <v>11</v>
      </c>
      <c r="E79" s="14">
        <v>4.7880000000000003</v>
      </c>
      <c r="F79" s="12">
        <v>0</v>
      </c>
      <c r="G79" s="14">
        <v>0</v>
      </c>
      <c r="H79" s="12">
        <f t="shared" si="28"/>
        <v>14</v>
      </c>
      <c r="I79" s="14">
        <f t="shared" si="28"/>
        <v>25.533358150000002</v>
      </c>
      <c r="J79" s="14">
        <f t="shared" si="29"/>
        <v>19.041445989771596</v>
      </c>
    </row>
    <row r="80" spans="1:10" x14ac:dyDescent="0.35">
      <c r="A80" s="4" t="s">
        <v>11</v>
      </c>
      <c r="B80" s="12">
        <v>5</v>
      </c>
      <c r="C80" s="14">
        <v>22.52131503</v>
      </c>
      <c r="D80" s="12">
        <v>1</v>
      </c>
      <c r="E80" s="14">
        <v>0.28899999999999998</v>
      </c>
      <c r="F80" s="12">
        <v>1</v>
      </c>
      <c r="G80" s="14">
        <v>0.8</v>
      </c>
      <c r="H80" s="12">
        <f t="shared" si="28"/>
        <v>7</v>
      </c>
      <c r="I80" s="14">
        <f t="shared" si="28"/>
        <v>23.610315030000002</v>
      </c>
      <c r="J80" s="14">
        <f t="shared" si="29"/>
        <v>17.607340789415023</v>
      </c>
    </row>
    <row r="81" spans="1:10" x14ac:dyDescent="0.35">
      <c r="A81" s="4" t="s">
        <v>18</v>
      </c>
      <c r="B81" s="12">
        <v>1</v>
      </c>
      <c r="C81" s="14">
        <v>2.18612625</v>
      </c>
      <c r="D81" s="12">
        <v>3</v>
      </c>
      <c r="E81" s="14">
        <v>1.29</v>
      </c>
      <c r="F81" s="12">
        <v>0</v>
      </c>
      <c r="G81" s="14">
        <v>0</v>
      </c>
      <c r="H81" s="12">
        <f t="shared" si="28"/>
        <v>4</v>
      </c>
      <c r="I81" s="14">
        <f t="shared" si="28"/>
        <v>3.4761262500000001</v>
      </c>
      <c r="J81" s="14">
        <f t="shared" si="29"/>
        <v>2.5923135474055248</v>
      </c>
    </row>
    <row r="82" spans="1:10" x14ac:dyDescent="0.35">
      <c r="A82" s="27" t="s">
        <v>52</v>
      </c>
      <c r="B82" s="28">
        <f t="shared" ref="B82:J82" si="32">SUM(B83:B91)</f>
        <v>24</v>
      </c>
      <c r="C82" s="29">
        <f t="shared" si="32"/>
        <v>589.36900000000003</v>
      </c>
      <c r="D82" s="28">
        <f t="shared" si="32"/>
        <v>90</v>
      </c>
      <c r="E82" s="29">
        <f t="shared" si="32"/>
        <v>36.795285</v>
      </c>
      <c r="F82" s="28">
        <f t="shared" si="32"/>
        <v>4</v>
      </c>
      <c r="G82" s="29">
        <f t="shared" si="32"/>
        <v>35.04</v>
      </c>
      <c r="H82" s="28">
        <f t="shared" si="32"/>
        <v>118</v>
      </c>
      <c r="I82" s="29">
        <f t="shared" si="32"/>
        <v>661.20428500000003</v>
      </c>
      <c r="J82" s="29">
        <f t="shared" si="32"/>
        <v>100</v>
      </c>
    </row>
    <row r="83" spans="1:10" x14ac:dyDescent="0.35">
      <c r="A83" s="4" t="s">
        <v>9</v>
      </c>
      <c r="B83" s="12">
        <v>4</v>
      </c>
      <c r="C83" s="14">
        <v>52.6</v>
      </c>
      <c r="D83" s="12">
        <v>22</v>
      </c>
      <c r="E83" s="14">
        <v>7.4918000000000005</v>
      </c>
      <c r="F83" s="12">
        <v>0</v>
      </c>
      <c r="G83" s="14">
        <v>0</v>
      </c>
      <c r="H83" s="12">
        <f t="shared" ref="H83:I98" si="33">B83+D83+F83</f>
        <v>26</v>
      </c>
      <c r="I83" s="14">
        <f t="shared" si="33"/>
        <v>60.091799999999999</v>
      </c>
      <c r="J83" s="14">
        <f t="shared" ref="J83:J91" si="34">I83/$I$82*100</f>
        <v>9.0882351132978521</v>
      </c>
    </row>
    <row r="84" spans="1:10" x14ac:dyDescent="0.35">
      <c r="A84" s="4" t="s">
        <v>0</v>
      </c>
      <c r="B84" s="12">
        <v>3</v>
      </c>
      <c r="C84" s="14">
        <v>36.9</v>
      </c>
      <c r="D84" s="12">
        <v>7</v>
      </c>
      <c r="E84" s="14">
        <v>3.3800000000000003</v>
      </c>
      <c r="F84" s="12">
        <v>0</v>
      </c>
      <c r="G84" s="14">
        <v>0</v>
      </c>
      <c r="H84" s="12">
        <f t="shared" si="33"/>
        <v>10</v>
      </c>
      <c r="I84" s="14">
        <f t="shared" si="33"/>
        <v>40.28</v>
      </c>
      <c r="J84" s="14">
        <f t="shared" si="34"/>
        <v>6.0919145434757729</v>
      </c>
    </row>
    <row r="85" spans="1:10" x14ac:dyDescent="0.35">
      <c r="A85" s="4" t="s">
        <v>15</v>
      </c>
      <c r="B85" s="12">
        <v>3</v>
      </c>
      <c r="C85" s="14">
        <v>18.600000000000001</v>
      </c>
      <c r="D85" s="12">
        <v>12</v>
      </c>
      <c r="E85" s="14">
        <v>2.7590000000000003</v>
      </c>
      <c r="F85" s="12">
        <v>0</v>
      </c>
      <c r="G85" s="14">
        <v>0</v>
      </c>
      <c r="H85" s="12">
        <f t="shared" si="33"/>
        <v>15</v>
      </c>
      <c r="I85" s="14">
        <f t="shared" si="33"/>
        <v>21.359000000000002</v>
      </c>
      <c r="J85" s="14">
        <f t="shared" si="34"/>
        <v>3.2303178434483373</v>
      </c>
    </row>
    <row r="86" spans="1:10" x14ac:dyDescent="0.35">
      <c r="A86" s="4" t="s">
        <v>20</v>
      </c>
      <c r="B86" s="12">
        <v>0</v>
      </c>
      <c r="C86" s="14">
        <v>0</v>
      </c>
      <c r="D86" s="12">
        <v>1</v>
      </c>
      <c r="E86" s="14">
        <v>0.375</v>
      </c>
      <c r="F86" s="12">
        <v>0</v>
      </c>
      <c r="G86" s="14">
        <v>0</v>
      </c>
      <c r="H86" s="12">
        <f t="shared" si="33"/>
        <v>1</v>
      </c>
      <c r="I86" s="14">
        <f t="shared" si="33"/>
        <v>0.375</v>
      </c>
      <c r="J86" s="14">
        <f t="shared" si="34"/>
        <v>5.6714695973272465E-2</v>
      </c>
    </row>
    <row r="87" spans="1:10" x14ac:dyDescent="0.35">
      <c r="A87" s="4" t="s">
        <v>36</v>
      </c>
      <c r="B87" s="12">
        <v>0</v>
      </c>
      <c r="C87" s="14">
        <v>0</v>
      </c>
      <c r="D87" s="12">
        <v>1</v>
      </c>
      <c r="E87" s="14">
        <v>0.22500000000000001</v>
      </c>
      <c r="F87" s="12">
        <v>0</v>
      </c>
      <c r="G87" s="14">
        <v>0</v>
      </c>
      <c r="H87" s="12">
        <f t="shared" ref="H87" si="35">B87+D87+F87</f>
        <v>1</v>
      </c>
      <c r="I87" s="14">
        <f t="shared" ref="I87" si="36">C87+E87+G87</f>
        <v>0.22500000000000001</v>
      </c>
      <c r="J87" s="14">
        <f t="shared" si="34"/>
        <v>3.4028817583963478E-2</v>
      </c>
    </row>
    <row r="88" spans="1:10" x14ac:dyDescent="0.35">
      <c r="A88" s="4" t="s">
        <v>16</v>
      </c>
      <c r="B88" s="12">
        <v>0</v>
      </c>
      <c r="C88" s="14">
        <v>0</v>
      </c>
      <c r="D88" s="12">
        <v>1</v>
      </c>
      <c r="E88" s="14">
        <v>0.7</v>
      </c>
      <c r="F88" s="12">
        <v>0</v>
      </c>
      <c r="G88" s="14">
        <v>0</v>
      </c>
      <c r="H88" s="12">
        <f t="shared" si="33"/>
        <v>1</v>
      </c>
      <c r="I88" s="14">
        <f t="shared" si="33"/>
        <v>0.7</v>
      </c>
      <c r="J88" s="14">
        <f t="shared" si="34"/>
        <v>0.10586743248344192</v>
      </c>
    </row>
    <row r="89" spans="1:10" x14ac:dyDescent="0.35">
      <c r="A89" s="4" t="s">
        <v>8</v>
      </c>
      <c r="B89" s="12">
        <v>3</v>
      </c>
      <c r="C89" s="14">
        <v>130</v>
      </c>
      <c r="D89" s="12">
        <v>16</v>
      </c>
      <c r="E89" s="14">
        <v>6.4044849999999984</v>
      </c>
      <c r="F89" s="12">
        <v>3</v>
      </c>
      <c r="G89" s="14">
        <v>4</v>
      </c>
      <c r="H89" s="12">
        <f t="shared" si="33"/>
        <v>22</v>
      </c>
      <c r="I89" s="14">
        <f t="shared" si="33"/>
        <v>140.40448499999999</v>
      </c>
      <c r="J89" s="14">
        <f t="shared" si="34"/>
        <v>21.23466048015705</v>
      </c>
    </row>
    <row r="90" spans="1:10" x14ac:dyDescent="0.35">
      <c r="A90" s="4" t="s">
        <v>11</v>
      </c>
      <c r="B90" s="12">
        <v>8</v>
      </c>
      <c r="C90" s="14">
        <v>239.16</v>
      </c>
      <c r="D90" s="12">
        <v>21</v>
      </c>
      <c r="E90" s="14">
        <v>8.2684999999999995</v>
      </c>
      <c r="F90" s="12">
        <v>0</v>
      </c>
      <c r="G90" s="14">
        <v>0</v>
      </c>
      <c r="H90" s="12">
        <f t="shared" si="33"/>
        <v>29</v>
      </c>
      <c r="I90" s="14">
        <f t="shared" si="33"/>
        <v>247.42849999999999</v>
      </c>
      <c r="J90" s="14">
        <f t="shared" si="34"/>
        <v>37.420885740327584</v>
      </c>
    </row>
    <row r="91" spans="1:10" x14ac:dyDescent="0.35">
      <c r="A91" s="4" t="s">
        <v>18</v>
      </c>
      <c r="B91" s="12">
        <v>3</v>
      </c>
      <c r="C91" s="14">
        <v>112.10900000000001</v>
      </c>
      <c r="D91" s="12">
        <v>9</v>
      </c>
      <c r="E91" s="14">
        <v>7.1914999999999987</v>
      </c>
      <c r="F91" s="12">
        <v>1</v>
      </c>
      <c r="G91" s="14">
        <v>31.04</v>
      </c>
      <c r="H91" s="12">
        <f t="shared" si="33"/>
        <v>13</v>
      </c>
      <c r="I91" s="14">
        <f t="shared" si="33"/>
        <v>150.34050000000002</v>
      </c>
      <c r="J91" s="14">
        <f t="shared" si="34"/>
        <v>22.737375333252722</v>
      </c>
    </row>
    <row r="92" spans="1:10" x14ac:dyDescent="0.35">
      <c r="A92" s="27" t="s">
        <v>31</v>
      </c>
      <c r="B92" s="28">
        <f>SUM(B93:B101)</f>
        <v>10</v>
      </c>
      <c r="C92" s="29">
        <f t="shared" ref="C92:J92" si="37">SUM(C93:C101)</f>
        <v>83.477921899999998</v>
      </c>
      <c r="D92" s="28">
        <f t="shared" si="37"/>
        <v>48</v>
      </c>
      <c r="E92" s="29">
        <f t="shared" si="37"/>
        <v>27.728000000000002</v>
      </c>
      <c r="F92" s="28">
        <f t="shared" si="37"/>
        <v>6</v>
      </c>
      <c r="G92" s="29">
        <f t="shared" si="37"/>
        <v>35.28</v>
      </c>
      <c r="H92" s="28">
        <f t="shared" si="37"/>
        <v>64</v>
      </c>
      <c r="I92" s="29">
        <f t="shared" si="37"/>
        <v>146.48592189999999</v>
      </c>
      <c r="J92" s="29">
        <f t="shared" si="37"/>
        <v>100.00000000000001</v>
      </c>
    </row>
    <row r="93" spans="1:10" x14ac:dyDescent="0.35">
      <c r="A93" s="4" t="s">
        <v>9</v>
      </c>
      <c r="B93" s="12">
        <v>1</v>
      </c>
      <c r="C93" s="14">
        <v>6.3962070799999999</v>
      </c>
      <c r="D93" s="12">
        <v>8</v>
      </c>
      <c r="E93" s="14">
        <v>3.7990000000000004</v>
      </c>
      <c r="F93" s="12">
        <v>0</v>
      </c>
      <c r="G93" s="14">
        <v>0</v>
      </c>
      <c r="H93" s="12">
        <f t="shared" si="33"/>
        <v>9</v>
      </c>
      <c r="I93" s="14">
        <f t="shared" ref="I93:I101" si="38">C93+E93+G93</f>
        <v>10.195207079999999</v>
      </c>
      <c r="J93" s="14">
        <f t="shared" ref="J93:J101" si="39">I93/$I$92*100</f>
        <v>6.959854536028284</v>
      </c>
    </row>
    <row r="94" spans="1:10" x14ac:dyDescent="0.35">
      <c r="A94" s="4" t="s">
        <v>14</v>
      </c>
      <c r="B94" s="12">
        <v>0</v>
      </c>
      <c r="C94" s="14">
        <v>0</v>
      </c>
      <c r="D94" s="12">
        <v>2</v>
      </c>
      <c r="E94" s="14">
        <v>0.745</v>
      </c>
      <c r="F94" s="12">
        <v>2</v>
      </c>
      <c r="G94" s="14">
        <v>8.3000000000000007</v>
      </c>
      <c r="H94" s="12">
        <f t="shared" si="33"/>
        <v>4</v>
      </c>
      <c r="I94" s="14">
        <f t="shared" si="38"/>
        <v>9.0449999999999999</v>
      </c>
      <c r="J94" s="14">
        <f t="shared" si="39"/>
        <v>6.1746547945915617</v>
      </c>
    </row>
    <row r="95" spans="1:10" x14ac:dyDescent="0.35">
      <c r="A95" s="4" t="s">
        <v>0</v>
      </c>
      <c r="B95" s="12">
        <v>2</v>
      </c>
      <c r="C95" s="14">
        <v>9.1028291199999991</v>
      </c>
      <c r="D95" s="12">
        <v>3</v>
      </c>
      <c r="E95" s="14">
        <v>1.165</v>
      </c>
      <c r="F95" s="12">
        <v>1</v>
      </c>
      <c r="G95" s="14">
        <v>15</v>
      </c>
      <c r="H95" s="12">
        <f t="shared" si="33"/>
        <v>6</v>
      </c>
      <c r="I95" s="14">
        <f t="shared" si="38"/>
        <v>25.267829119999998</v>
      </c>
      <c r="J95" s="14">
        <f t="shared" si="39"/>
        <v>17.249322523463601</v>
      </c>
    </row>
    <row r="96" spans="1:10" x14ac:dyDescent="0.35">
      <c r="A96" s="4" t="s">
        <v>15</v>
      </c>
      <c r="B96" s="12">
        <v>0</v>
      </c>
      <c r="C96" s="14">
        <v>0</v>
      </c>
      <c r="D96" s="12">
        <v>3</v>
      </c>
      <c r="E96" s="14">
        <v>0.68800000000000006</v>
      </c>
      <c r="F96" s="12">
        <v>0</v>
      </c>
      <c r="G96" s="14">
        <v>0</v>
      </c>
      <c r="H96" s="12">
        <f t="shared" si="33"/>
        <v>3</v>
      </c>
      <c r="I96" s="14">
        <f t="shared" si="38"/>
        <v>0.68800000000000006</v>
      </c>
      <c r="J96" s="14">
        <f t="shared" si="39"/>
        <v>0.46966970687440518</v>
      </c>
    </row>
    <row r="97" spans="1:10" x14ac:dyDescent="0.35">
      <c r="A97" s="4" t="s">
        <v>20</v>
      </c>
      <c r="B97" s="12">
        <v>0</v>
      </c>
      <c r="C97" s="14">
        <v>0</v>
      </c>
      <c r="D97" s="12">
        <v>1</v>
      </c>
      <c r="E97" s="14">
        <v>0.22500000000000001</v>
      </c>
      <c r="F97" s="12">
        <v>0</v>
      </c>
      <c r="G97" s="14">
        <v>0</v>
      </c>
      <c r="H97" s="12">
        <f t="shared" si="33"/>
        <v>1</v>
      </c>
      <c r="I97" s="14">
        <f t="shared" si="38"/>
        <v>0.22500000000000001</v>
      </c>
      <c r="J97" s="14">
        <f t="shared" si="39"/>
        <v>0.15359837797491446</v>
      </c>
    </row>
    <row r="98" spans="1:10" x14ac:dyDescent="0.35">
      <c r="A98" s="4" t="s">
        <v>16</v>
      </c>
      <c r="B98" s="12">
        <v>1</v>
      </c>
      <c r="C98" s="14">
        <v>7.8075785099999999</v>
      </c>
      <c r="D98" s="12">
        <v>2</v>
      </c>
      <c r="E98" s="14">
        <v>1.4</v>
      </c>
      <c r="F98" s="12">
        <v>0</v>
      </c>
      <c r="G98" s="14">
        <v>0</v>
      </c>
      <c r="H98" s="12">
        <f t="shared" si="33"/>
        <v>3</v>
      </c>
      <c r="I98" s="14">
        <f t="shared" si="38"/>
        <v>9.2075785099999994</v>
      </c>
      <c r="J98" s="14">
        <f t="shared" si="39"/>
        <v>6.2856405520563543</v>
      </c>
    </row>
    <row r="99" spans="1:10" x14ac:dyDescent="0.35">
      <c r="A99" s="4" t="s">
        <v>8</v>
      </c>
      <c r="B99" s="12">
        <v>3</v>
      </c>
      <c r="C99" s="14">
        <v>30.814463430000004</v>
      </c>
      <c r="D99" s="12">
        <v>24</v>
      </c>
      <c r="E99" s="14">
        <v>17.219000000000001</v>
      </c>
      <c r="F99" s="12">
        <v>1</v>
      </c>
      <c r="G99" s="14">
        <v>6</v>
      </c>
      <c r="H99" s="12">
        <f t="shared" ref="H99:H101" si="40">B99+D99+F99</f>
        <v>28</v>
      </c>
      <c r="I99" s="14">
        <f t="shared" si="38"/>
        <v>54.033463430000005</v>
      </c>
      <c r="J99" s="14">
        <f t="shared" si="39"/>
        <v>36.886454840954933</v>
      </c>
    </row>
    <row r="100" spans="1:10" x14ac:dyDescent="0.35">
      <c r="A100" s="4" t="s">
        <v>11</v>
      </c>
      <c r="B100" s="12">
        <v>0</v>
      </c>
      <c r="C100" s="14">
        <v>0</v>
      </c>
      <c r="D100" s="12">
        <v>2</v>
      </c>
      <c r="E100" s="14">
        <v>1.25</v>
      </c>
      <c r="F100" s="12">
        <v>0</v>
      </c>
      <c r="G100" s="14">
        <v>0</v>
      </c>
      <c r="H100" s="12">
        <f t="shared" si="40"/>
        <v>2</v>
      </c>
      <c r="I100" s="14">
        <f t="shared" si="38"/>
        <v>1.25</v>
      </c>
      <c r="J100" s="14">
        <f t="shared" si="39"/>
        <v>0.85332432208285824</v>
      </c>
    </row>
    <row r="101" spans="1:10" x14ac:dyDescent="0.35">
      <c r="A101" s="4" t="s">
        <v>18</v>
      </c>
      <c r="B101" s="12">
        <v>3</v>
      </c>
      <c r="C101" s="14">
        <v>29.35684376</v>
      </c>
      <c r="D101" s="12">
        <v>3</v>
      </c>
      <c r="E101" s="14">
        <v>1.2370000000000001</v>
      </c>
      <c r="F101" s="12">
        <v>2</v>
      </c>
      <c r="G101" s="14">
        <v>5.98</v>
      </c>
      <c r="H101" s="12">
        <f t="shared" si="40"/>
        <v>8</v>
      </c>
      <c r="I101" s="14">
        <f t="shared" si="38"/>
        <v>36.573843760000003</v>
      </c>
      <c r="J101" s="14">
        <f t="shared" si="39"/>
        <v>24.967480345973101</v>
      </c>
    </row>
    <row r="102" spans="1:10" x14ac:dyDescent="0.35">
      <c r="A102" s="27" t="s">
        <v>6</v>
      </c>
      <c r="B102" s="28">
        <f t="shared" ref="B102:J102" si="41">SUM(B103:B111)</f>
        <v>45</v>
      </c>
      <c r="C102" s="29">
        <f t="shared" si="41"/>
        <v>3363.5473942899994</v>
      </c>
      <c r="D102" s="28">
        <f t="shared" si="41"/>
        <v>29</v>
      </c>
      <c r="E102" s="29">
        <f t="shared" si="41"/>
        <v>21.830999999999996</v>
      </c>
      <c r="F102" s="28">
        <f t="shared" si="41"/>
        <v>0</v>
      </c>
      <c r="G102" s="29">
        <f t="shared" si="41"/>
        <v>0</v>
      </c>
      <c r="H102" s="28">
        <f t="shared" si="41"/>
        <v>74</v>
      </c>
      <c r="I102" s="29">
        <f t="shared" si="41"/>
        <v>3385.37839429</v>
      </c>
      <c r="J102" s="29">
        <f t="shared" si="41"/>
        <v>99.999999999999986</v>
      </c>
    </row>
    <row r="103" spans="1:10" x14ac:dyDescent="0.35">
      <c r="A103" s="4" t="s">
        <v>14</v>
      </c>
      <c r="B103" s="12">
        <v>0</v>
      </c>
      <c r="C103" s="14">
        <v>0</v>
      </c>
      <c r="D103" s="12">
        <v>1</v>
      </c>
      <c r="E103" s="14">
        <v>0.7</v>
      </c>
      <c r="F103" s="12">
        <v>0</v>
      </c>
      <c r="G103" s="14">
        <v>0</v>
      </c>
      <c r="H103" s="12">
        <f t="shared" ref="H103:I111" si="42">B103+D103+F103</f>
        <v>1</v>
      </c>
      <c r="I103" s="14">
        <f t="shared" si="42"/>
        <v>0.7</v>
      </c>
      <c r="J103" s="14">
        <f>I103/$I$102*100</f>
        <v>2.0677156833654568E-2</v>
      </c>
    </row>
    <row r="104" spans="1:10" x14ac:dyDescent="0.35">
      <c r="A104" s="4" t="s">
        <v>0</v>
      </c>
      <c r="B104" s="12">
        <v>2</v>
      </c>
      <c r="C104" s="14">
        <v>121.40243097999999</v>
      </c>
      <c r="D104" s="12">
        <v>3</v>
      </c>
      <c r="E104" s="14">
        <v>2.125</v>
      </c>
      <c r="F104" s="12">
        <v>0</v>
      </c>
      <c r="G104" s="14">
        <v>0</v>
      </c>
      <c r="H104" s="12">
        <f t="shared" ref="H104" si="43">B104+D104+F104</f>
        <v>5</v>
      </c>
      <c r="I104" s="14">
        <f t="shared" ref="I104" si="44">C104+E104+G104</f>
        <v>123.52743097999999</v>
      </c>
      <c r="J104" s="14">
        <f>I104/$I$102*100</f>
        <v>3.6488515194741424</v>
      </c>
    </row>
    <row r="105" spans="1:10" x14ac:dyDescent="0.35">
      <c r="A105" s="4" t="s">
        <v>15</v>
      </c>
      <c r="B105" s="12">
        <v>8</v>
      </c>
      <c r="C105" s="14">
        <v>277.26345083000001</v>
      </c>
      <c r="D105" s="12">
        <v>5</v>
      </c>
      <c r="E105" s="14">
        <v>4.4299999999999988</v>
      </c>
      <c r="F105" s="12">
        <v>0</v>
      </c>
      <c r="G105" s="14">
        <v>0</v>
      </c>
      <c r="H105" s="12">
        <f t="shared" si="42"/>
        <v>13</v>
      </c>
      <c r="I105" s="14">
        <f t="shared" si="42"/>
        <v>281.69345083000002</v>
      </c>
      <c r="J105" s="14">
        <f>I105/$I$102*100</f>
        <v>8.3208852311789592</v>
      </c>
    </row>
    <row r="106" spans="1:10" x14ac:dyDescent="0.35">
      <c r="A106" s="4" t="s">
        <v>17</v>
      </c>
      <c r="B106" s="12">
        <v>1</v>
      </c>
      <c r="C106" s="14">
        <v>6.8490000000000002</v>
      </c>
      <c r="D106" s="12">
        <v>0</v>
      </c>
      <c r="E106" s="14">
        <v>0</v>
      </c>
      <c r="F106" s="12">
        <v>0</v>
      </c>
      <c r="G106" s="14">
        <v>0</v>
      </c>
      <c r="H106" s="12">
        <f t="shared" ref="H106:H107" si="45">B106+D106+F106</f>
        <v>1</v>
      </c>
      <c r="I106" s="14">
        <f t="shared" ref="I106:I107" si="46">C106+E106+G106</f>
        <v>6.8490000000000002</v>
      </c>
      <c r="J106" s="14">
        <f t="shared" ref="J106:J107" si="47">I106/$I$102*100</f>
        <v>0.20231121021957163</v>
      </c>
    </row>
    <row r="107" spans="1:10" x14ac:dyDescent="0.35">
      <c r="A107" s="4" t="s">
        <v>20</v>
      </c>
      <c r="B107" s="12">
        <v>0</v>
      </c>
      <c r="C107" s="14">
        <v>0</v>
      </c>
      <c r="D107" s="12">
        <v>1</v>
      </c>
      <c r="E107" s="14">
        <v>0.22500000000000001</v>
      </c>
      <c r="F107" s="12">
        <v>0</v>
      </c>
      <c r="G107" s="14">
        <v>0</v>
      </c>
      <c r="H107" s="12">
        <f t="shared" si="45"/>
        <v>1</v>
      </c>
      <c r="I107" s="14">
        <f t="shared" si="46"/>
        <v>0.22500000000000001</v>
      </c>
      <c r="J107" s="14">
        <f t="shared" si="47"/>
        <v>6.6462289822461114E-3</v>
      </c>
    </row>
    <row r="108" spans="1:10" x14ac:dyDescent="0.35">
      <c r="A108" s="4" t="s">
        <v>16</v>
      </c>
      <c r="B108" s="12">
        <v>3</v>
      </c>
      <c r="C108" s="14">
        <v>148.69264299000002</v>
      </c>
      <c r="D108" s="12">
        <v>1</v>
      </c>
      <c r="E108" s="14">
        <v>0.17</v>
      </c>
      <c r="F108" s="12">
        <v>0</v>
      </c>
      <c r="G108" s="14">
        <v>0</v>
      </c>
      <c r="H108" s="12">
        <f t="shared" si="42"/>
        <v>4</v>
      </c>
      <c r="I108" s="14">
        <f t="shared" si="42"/>
        <v>148.86264299000001</v>
      </c>
      <c r="J108" s="14">
        <f>I108/$I$102*100</f>
        <v>4.3972231653950846</v>
      </c>
    </row>
    <row r="109" spans="1:10" x14ac:dyDescent="0.35">
      <c r="A109" s="4" t="s">
        <v>8</v>
      </c>
      <c r="B109" s="12">
        <v>7</v>
      </c>
      <c r="C109" s="14">
        <v>349.09419388000003</v>
      </c>
      <c r="D109" s="12">
        <v>2</v>
      </c>
      <c r="E109" s="14">
        <v>0.62</v>
      </c>
      <c r="F109" s="12">
        <v>0</v>
      </c>
      <c r="G109" s="14">
        <v>0</v>
      </c>
      <c r="H109" s="12">
        <f t="shared" si="42"/>
        <v>9</v>
      </c>
      <c r="I109" s="14">
        <f t="shared" si="42"/>
        <v>349.71419388000004</v>
      </c>
      <c r="J109" s="14">
        <f>I109/$I$102*100</f>
        <v>10.330136048302631</v>
      </c>
    </row>
    <row r="110" spans="1:10" x14ac:dyDescent="0.35">
      <c r="A110" s="4" t="s">
        <v>11</v>
      </c>
      <c r="B110" s="12">
        <v>14</v>
      </c>
      <c r="C110" s="14">
        <v>1874.7428572299996</v>
      </c>
      <c r="D110" s="12">
        <v>10</v>
      </c>
      <c r="E110" s="14">
        <v>6.455000000000001</v>
      </c>
      <c r="F110" s="12">
        <v>0</v>
      </c>
      <c r="G110" s="14">
        <v>0</v>
      </c>
      <c r="H110" s="12">
        <f t="shared" si="42"/>
        <v>24</v>
      </c>
      <c r="I110" s="14">
        <f t="shared" si="42"/>
        <v>1881.1978572299995</v>
      </c>
      <c r="J110" s="14">
        <f>I110/$I$102*100</f>
        <v>55.568318755828017</v>
      </c>
    </row>
    <row r="111" spans="1:10" x14ac:dyDescent="0.35">
      <c r="A111" s="4" t="s">
        <v>18</v>
      </c>
      <c r="B111" s="12">
        <v>10</v>
      </c>
      <c r="C111" s="14">
        <v>585.50281838000012</v>
      </c>
      <c r="D111" s="12">
        <v>6</v>
      </c>
      <c r="E111" s="14">
        <v>7.1059999999999999</v>
      </c>
      <c r="F111" s="12">
        <v>0</v>
      </c>
      <c r="G111" s="14">
        <v>0</v>
      </c>
      <c r="H111" s="12">
        <f t="shared" si="42"/>
        <v>16</v>
      </c>
      <c r="I111" s="14">
        <f t="shared" si="42"/>
        <v>592.60881838000012</v>
      </c>
      <c r="J111" s="14">
        <f>I111/$I$102*100</f>
        <v>17.504950683785683</v>
      </c>
    </row>
    <row r="112" spans="1:10" x14ac:dyDescent="0.35">
      <c r="A112" s="27" t="s">
        <v>53</v>
      </c>
      <c r="B112" s="28">
        <f>SUM(B113:B114)</f>
        <v>5</v>
      </c>
      <c r="C112" s="29">
        <f t="shared" ref="C112:J112" si="48">SUM(C113:C114)</f>
        <v>101.5</v>
      </c>
      <c r="D112" s="28">
        <f t="shared" si="48"/>
        <v>0</v>
      </c>
      <c r="E112" s="29">
        <f t="shared" si="48"/>
        <v>0</v>
      </c>
      <c r="F112" s="28">
        <f t="shared" si="48"/>
        <v>0</v>
      </c>
      <c r="G112" s="29">
        <f t="shared" si="48"/>
        <v>0</v>
      </c>
      <c r="H112" s="28">
        <f t="shared" si="48"/>
        <v>5</v>
      </c>
      <c r="I112" s="29">
        <f t="shared" si="48"/>
        <v>101.5</v>
      </c>
      <c r="J112" s="29">
        <f t="shared" si="48"/>
        <v>100</v>
      </c>
    </row>
    <row r="113" spans="1:10" x14ac:dyDescent="0.35">
      <c r="A113" s="4" t="s">
        <v>17</v>
      </c>
      <c r="B113" s="12">
        <v>1</v>
      </c>
      <c r="C113" s="14">
        <v>19.5</v>
      </c>
      <c r="D113" s="12">
        <v>0</v>
      </c>
      <c r="E113" s="14">
        <v>0</v>
      </c>
      <c r="F113" s="12">
        <v>0</v>
      </c>
      <c r="G113" s="14">
        <v>0</v>
      </c>
      <c r="H113" s="12">
        <f t="shared" ref="H113:I114" si="49">B113+D113+F113</f>
        <v>1</v>
      </c>
      <c r="I113" s="14">
        <f t="shared" si="49"/>
        <v>19.5</v>
      </c>
      <c r="J113" s="14">
        <f>I113/$I$112*100</f>
        <v>19.21182266009852</v>
      </c>
    </row>
    <row r="114" spans="1:10" x14ac:dyDescent="0.35">
      <c r="A114" s="4" t="s">
        <v>18</v>
      </c>
      <c r="B114" s="12">
        <v>4</v>
      </c>
      <c r="C114" s="14">
        <v>82</v>
      </c>
      <c r="D114" s="12">
        <v>0</v>
      </c>
      <c r="E114" s="14">
        <v>0</v>
      </c>
      <c r="F114" s="12">
        <v>0</v>
      </c>
      <c r="G114" s="14">
        <v>0</v>
      </c>
      <c r="H114" s="12">
        <f t="shared" si="49"/>
        <v>4</v>
      </c>
      <c r="I114" s="14">
        <f t="shared" si="49"/>
        <v>82</v>
      </c>
      <c r="J114" s="14">
        <f>I114/$I$112*100</f>
        <v>80.78817733990148</v>
      </c>
    </row>
    <row r="115" spans="1:10" x14ac:dyDescent="0.35">
      <c r="A115" s="27" t="s">
        <v>54</v>
      </c>
      <c r="B115" s="28">
        <f>SUM(B116:B126)</f>
        <v>296</v>
      </c>
      <c r="C115" s="29">
        <f t="shared" ref="C115:J115" si="50">SUM(C116:C126)</f>
        <v>47402.100668440005</v>
      </c>
      <c r="D115" s="28">
        <f t="shared" si="50"/>
        <v>418</v>
      </c>
      <c r="E115" s="29">
        <f t="shared" si="50"/>
        <v>360.21166099999994</v>
      </c>
      <c r="F115" s="28">
        <f t="shared" si="50"/>
        <v>16</v>
      </c>
      <c r="G115" s="29">
        <f t="shared" si="50"/>
        <v>200.6</v>
      </c>
      <c r="H115" s="28">
        <f t="shared" si="50"/>
        <v>730</v>
      </c>
      <c r="I115" s="29">
        <f t="shared" si="50"/>
        <v>47962.912329440005</v>
      </c>
      <c r="J115" s="29">
        <f t="shared" si="50"/>
        <v>100</v>
      </c>
    </row>
    <row r="116" spans="1:10" x14ac:dyDescent="0.35">
      <c r="A116" s="4" t="s">
        <v>9</v>
      </c>
      <c r="B116" s="12">
        <v>14</v>
      </c>
      <c r="C116" s="14">
        <v>1488.7230000000002</v>
      </c>
      <c r="D116" s="12">
        <v>31</v>
      </c>
      <c r="E116" s="14">
        <v>32.746000000000009</v>
      </c>
      <c r="F116" s="12">
        <v>5</v>
      </c>
      <c r="G116" s="14">
        <v>15.5</v>
      </c>
      <c r="H116" s="12">
        <f t="shared" ref="H116:I126" si="51">B116+D116+F116</f>
        <v>50</v>
      </c>
      <c r="I116" s="14">
        <f t="shared" si="51"/>
        <v>1536.9690000000003</v>
      </c>
      <c r="J116" s="14">
        <f t="shared" ref="J116:J126" si="52">I116/$I$115*100</f>
        <v>3.2044947342711647</v>
      </c>
    </row>
    <row r="117" spans="1:10" x14ac:dyDescent="0.35">
      <c r="A117" s="4" t="s">
        <v>14</v>
      </c>
      <c r="B117" s="12">
        <v>5</v>
      </c>
      <c r="C117" s="14">
        <v>515</v>
      </c>
      <c r="D117" s="12">
        <v>12</v>
      </c>
      <c r="E117" s="14">
        <v>14.125</v>
      </c>
      <c r="F117" s="12">
        <v>0</v>
      </c>
      <c r="G117" s="14">
        <v>0</v>
      </c>
      <c r="H117" s="12">
        <f t="shared" si="51"/>
        <v>17</v>
      </c>
      <c r="I117" s="14">
        <f t="shared" si="51"/>
        <v>529.125</v>
      </c>
      <c r="J117" s="14">
        <f t="shared" si="52"/>
        <v>1.1031961453166783</v>
      </c>
    </row>
    <row r="118" spans="1:10" x14ac:dyDescent="0.35">
      <c r="A118" s="4" t="s">
        <v>0</v>
      </c>
      <c r="B118" s="12">
        <v>92</v>
      </c>
      <c r="C118" s="14">
        <v>13113.483117220007</v>
      </c>
      <c r="D118" s="12">
        <v>95</v>
      </c>
      <c r="E118" s="14">
        <v>59.243806000000006</v>
      </c>
      <c r="F118" s="12">
        <v>2</v>
      </c>
      <c r="G118" s="14">
        <v>16</v>
      </c>
      <c r="H118" s="12">
        <f t="shared" si="51"/>
        <v>189</v>
      </c>
      <c r="I118" s="14">
        <f t="shared" si="51"/>
        <v>13188.726923220007</v>
      </c>
      <c r="J118" s="14">
        <f t="shared" si="52"/>
        <v>27.497760837856095</v>
      </c>
    </row>
    <row r="119" spans="1:10" x14ac:dyDescent="0.35">
      <c r="A119" s="4" t="s">
        <v>15</v>
      </c>
      <c r="B119" s="12">
        <v>36</v>
      </c>
      <c r="C119" s="14">
        <v>5567.5690513600002</v>
      </c>
      <c r="D119" s="12">
        <v>37</v>
      </c>
      <c r="E119" s="14">
        <v>28.953355000000006</v>
      </c>
      <c r="F119" s="12">
        <v>0</v>
      </c>
      <c r="G119" s="14">
        <v>0</v>
      </c>
      <c r="H119" s="12">
        <f t="shared" si="51"/>
        <v>73</v>
      </c>
      <c r="I119" s="14">
        <f t="shared" si="51"/>
        <v>5596.5224063599999</v>
      </c>
      <c r="J119" s="14">
        <f t="shared" si="52"/>
        <v>11.668437412472993</v>
      </c>
    </row>
    <row r="120" spans="1:10" x14ac:dyDescent="0.35">
      <c r="A120" s="4" t="s">
        <v>17</v>
      </c>
      <c r="B120" s="12">
        <v>2</v>
      </c>
      <c r="C120" s="14">
        <v>311.05216622</v>
      </c>
      <c r="D120" s="12">
        <v>7</v>
      </c>
      <c r="E120" s="14">
        <v>5.7749999999999995</v>
      </c>
      <c r="F120" s="12">
        <v>0</v>
      </c>
      <c r="G120" s="14">
        <v>0</v>
      </c>
      <c r="H120" s="12">
        <f t="shared" si="51"/>
        <v>9</v>
      </c>
      <c r="I120" s="14">
        <f t="shared" si="51"/>
        <v>316.82716621999998</v>
      </c>
      <c r="J120" s="14">
        <f t="shared" si="52"/>
        <v>0.66056698985213425</v>
      </c>
    </row>
    <row r="121" spans="1:10" x14ac:dyDescent="0.35">
      <c r="A121" s="4" t="s">
        <v>20</v>
      </c>
      <c r="B121" s="12">
        <v>6</v>
      </c>
      <c r="C121" s="14">
        <v>497.60164168</v>
      </c>
      <c r="D121" s="12">
        <v>10</v>
      </c>
      <c r="E121" s="14">
        <v>6.8220000000000001</v>
      </c>
      <c r="F121" s="12">
        <v>2</v>
      </c>
      <c r="G121" s="14">
        <v>8</v>
      </c>
      <c r="H121" s="12">
        <f t="shared" si="51"/>
        <v>18</v>
      </c>
      <c r="I121" s="14">
        <f t="shared" si="51"/>
        <v>512.42364167999995</v>
      </c>
      <c r="J121" s="14">
        <f t="shared" si="52"/>
        <v>1.0683747437193682</v>
      </c>
    </row>
    <row r="122" spans="1:10" x14ac:dyDescent="0.35">
      <c r="A122" s="4" t="s">
        <v>36</v>
      </c>
      <c r="B122" s="12">
        <v>1</v>
      </c>
      <c r="C122" s="14">
        <v>150</v>
      </c>
      <c r="D122" s="12">
        <v>2</v>
      </c>
      <c r="E122" s="14">
        <v>0.95</v>
      </c>
      <c r="F122" s="12">
        <v>0</v>
      </c>
      <c r="G122" s="14">
        <v>0</v>
      </c>
      <c r="H122" s="12">
        <f t="shared" si="51"/>
        <v>3</v>
      </c>
      <c r="I122" s="14">
        <f t="shared" si="51"/>
        <v>150.94999999999999</v>
      </c>
      <c r="J122" s="14">
        <f t="shared" si="52"/>
        <v>0.31472233996797089</v>
      </c>
    </row>
    <row r="123" spans="1:10" x14ac:dyDescent="0.35">
      <c r="A123" s="4" t="s">
        <v>16</v>
      </c>
      <c r="B123" s="12">
        <v>10</v>
      </c>
      <c r="C123" s="14">
        <v>2010</v>
      </c>
      <c r="D123" s="12">
        <v>17</v>
      </c>
      <c r="E123" s="14">
        <v>18.324999999999999</v>
      </c>
      <c r="F123" s="12">
        <v>2</v>
      </c>
      <c r="G123" s="14">
        <v>103.4</v>
      </c>
      <c r="H123" s="12">
        <f t="shared" si="51"/>
        <v>29</v>
      </c>
      <c r="I123" s="14">
        <f t="shared" si="51"/>
        <v>2131.7249999999999</v>
      </c>
      <c r="J123" s="14">
        <f t="shared" si="52"/>
        <v>4.4445278580206873</v>
      </c>
    </row>
    <row r="124" spans="1:10" x14ac:dyDescent="0.35">
      <c r="A124" s="4" t="s">
        <v>8</v>
      </c>
      <c r="B124" s="12">
        <v>11</v>
      </c>
      <c r="C124" s="14">
        <v>1950</v>
      </c>
      <c r="D124" s="12">
        <v>58</v>
      </c>
      <c r="E124" s="14">
        <v>56.085500000000003</v>
      </c>
      <c r="F124" s="12">
        <v>1</v>
      </c>
      <c r="G124" s="14">
        <v>50</v>
      </c>
      <c r="H124" s="12">
        <f t="shared" si="51"/>
        <v>70</v>
      </c>
      <c r="I124" s="14">
        <f t="shared" si="51"/>
        <v>2056.0855000000001</v>
      </c>
      <c r="J124" s="14">
        <f t="shared" si="52"/>
        <v>4.2868237147016588</v>
      </c>
    </row>
    <row r="125" spans="1:10" x14ac:dyDescent="0.35">
      <c r="A125" s="4" t="s">
        <v>11</v>
      </c>
      <c r="B125" s="12">
        <v>74</v>
      </c>
      <c r="C125" s="14">
        <v>17014.25869196</v>
      </c>
      <c r="D125" s="12">
        <v>102</v>
      </c>
      <c r="E125" s="14">
        <v>88.035999999999973</v>
      </c>
      <c r="F125" s="12">
        <v>0</v>
      </c>
      <c r="G125" s="14">
        <v>0</v>
      </c>
      <c r="H125" s="12">
        <f t="shared" si="51"/>
        <v>176</v>
      </c>
      <c r="I125" s="14">
        <f t="shared" si="51"/>
        <v>17102.29469196</v>
      </c>
      <c r="J125" s="14">
        <f t="shared" si="52"/>
        <v>35.657331595067632</v>
      </c>
    </row>
    <row r="126" spans="1:10" x14ac:dyDescent="0.35">
      <c r="A126" s="4" t="s">
        <v>18</v>
      </c>
      <c r="B126" s="12">
        <v>45</v>
      </c>
      <c r="C126" s="14">
        <v>4784.4130000000014</v>
      </c>
      <c r="D126" s="12">
        <v>47</v>
      </c>
      <c r="E126" s="14">
        <v>49.150000000000006</v>
      </c>
      <c r="F126" s="12">
        <v>4</v>
      </c>
      <c r="G126" s="14">
        <v>7.6999999999999993</v>
      </c>
      <c r="H126" s="12">
        <f t="shared" si="51"/>
        <v>96</v>
      </c>
      <c r="I126" s="14">
        <f t="shared" si="51"/>
        <v>4841.2630000000008</v>
      </c>
      <c r="J126" s="14">
        <f t="shared" si="52"/>
        <v>10.093763628753621</v>
      </c>
    </row>
    <row r="127" spans="1:10" x14ac:dyDescent="0.35">
      <c r="A127" s="27" t="s">
        <v>43</v>
      </c>
      <c r="B127" s="28">
        <f>SUM(B128:B137)</f>
        <v>356</v>
      </c>
      <c r="C127" s="29">
        <f t="shared" ref="C127:J127" si="53">SUM(C128:C137)</f>
        <v>38247.5017133</v>
      </c>
      <c r="D127" s="28">
        <f t="shared" si="53"/>
        <v>575</v>
      </c>
      <c r="E127" s="29">
        <f t="shared" si="53"/>
        <v>480.09118100000006</v>
      </c>
      <c r="F127" s="28">
        <f t="shared" si="53"/>
        <v>28</v>
      </c>
      <c r="G127" s="29">
        <f t="shared" si="53"/>
        <v>449.98</v>
      </c>
      <c r="H127" s="28">
        <f t="shared" si="53"/>
        <v>959</v>
      </c>
      <c r="I127" s="29">
        <f t="shared" si="53"/>
        <v>39177.572894299999</v>
      </c>
      <c r="J127" s="29">
        <f t="shared" si="53"/>
        <v>100</v>
      </c>
    </row>
    <row r="128" spans="1:10" x14ac:dyDescent="0.35">
      <c r="A128" s="4" t="s">
        <v>9</v>
      </c>
      <c r="B128" s="12">
        <v>107</v>
      </c>
      <c r="C128" s="14">
        <v>5072.3462720900015</v>
      </c>
      <c r="D128" s="12">
        <v>166</v>
      </c>
      <c r="E128" s="14">
        <v>97.085472999999979</v>
      </c>
      <c r="F128" s="12">
        <v>8</v>
      </c>
      <c r="G128" s="14">
        <v>65.75</v>
      </c>
      <c r="H128" s="12">
        <f t="shared" ref="H128:I137" si="54">B128+D128+F128</f>
        <v>281</v>
      </c>
      <c r="I128" s="14">
        <f t="shared" si="54"/>
        <v>5235.1817450900016</v>
      </c>
      <c r="J128" s="14">
        <f t="shared" ref="J128:J137" si="55">I128/$I$127*100</f>
        <v>13.362700540981381</v>
      </c>
    </row>
    <row r="129" spans="1:10" x14ac:dyDescent="0.35">
      <c r="A129" s="4" t="s">
        <v>14</v>
      </c>
      <c r="B129" s="12">
        <v>34</v>
      </c>
      <c r="C129" s="14">
        <v>2496.4839166699999</v>
      </c>
      <c r="D129" s="12">
        <v>46</v>
      </c>
      <c r="E129" s="14">
        <v>124.19890000000001</v>
      </c>
      <c r="F129" s="12">
        <v>3</v>
      </c>
      <c r="G129" s="14">
        <v>36.150000000000006</v>
      </c>
      <c r="H129" s="12">
        <f t="shared" si="54"/>
        <v>83</v>
      </c>
      <c r="I129" s="14">
        <f t="shared" si="54"/>
        <v>2656.8328166699998</v>
      </c>
      <c r="J129" s="14">
        <f t="shared" si="55"/>
        <v>6.7815145768168454</v>
      </c>
    </row>
    <row r="130" spans="1:10" x14ac:dyDescent="0.35">
      <c r="A130" s="4" t="s">
        <v>0</v>
      </c>
      <c r="B130" s="12">
        <v>50</v>
      </c>
      <c r="C130" s="14">
        <v>7325.5029797500001</v>
      </c>
      <c r="D130" s="12">
        <v>52</v>
      </c>
      <c r="E130" s="14">
        <v>39.118375000000007</v>
      </c>
      <c r="F130" s="12">
        <v>3</v>
      </c>
      <c r="G130" s="14">
        <v>10.559999999999999</v>
      </c>
      <c r="H130" s="12">
        <f t="shared" si="54"/>
        <v>105</v>
      </c>
      <c r="I130" s="14">
        <f t="shared" si="54"/>
        <v>7375.1813547500005</v>
      </c>
      <c r="J130" s="14">
        <f t="shared" si="55"/>
        <v>18.8250083144457</v>
      </c>
    </row>
    <row r="131" spans="1:10" x14ac:dyDescent="0.35">
      <c r="A131" s="4" t="s">
        <v>15</v>
      </c>
      <c r="B131" s="12">
        <v>26</v>
      </c>
      <c r="C131" s="14">
        <v>5341.0526903499995</v>
      </c>
      <c r="D131" s="12">
        <v>45</v>
      </c>
      <c r="E131" s="14">
        <v>33.499000000000009</v>
      </c>
      <c r="F131" s="12">
        <v>2</v>
      </c>
      <c r="G131" s="14">
        <v>3</v>
      </c>
      <c r="H131" s="12">
        <f t="shared" si="54"/>
        <v>73</v>
      </c>
      <c r="I131" s="14">
        <f t="shared" si="54"/>
        <v>5377.5516903499993</v>
      </c>
      <c r="J131" s="14">
        <f t="shared" si="55"/>
        <v>13.726097083294272</v>
      </c>
    </row>
    <row r="132" spans="1:10" x14ac:dyDescent="0.35">
      <c r="A132" s="4" t="s">
        <v>17</v>
      </c>
      <c r="B132" s="12">
        <v>13</v>
      </c>
      <c r="C132" s="14">
        <v>1071.2546771599998</v>
      </c>
      <c r="D132" s="12">
        <v>31</v>
      </c>
      <c r="E132" s="14">
        <v>33.937399999999997</v>
      </c>
      <c r="F132" s="12">
        <v>3</v>
      </c>
      <c r="G132" s="14">
        <v>4.75</v>
      </c>
      <c r="H132" s="12">
        <f t="shared" si="54"/>
        <v>47</v>
      </c>
      <c r="I132" s="14">
        <f t="shared" si="54"/>
        <v>1109.9420771599998</v>
      </c>
      <c r="J132" s="14">
        <f t="shared" si="55"/>
        <v>2.8331057673087421</v>
      </c>
    </row>
    <row r="133" spans="1:10" x14ac:dyDescent="0.35">
      <c r="A133" s="4" t="s">
        <v>20</v>
      </c>
      <c r="B133" s="12">
        <v>14</v>
      </c>
      <c r="C133" s="14">
        <v>1649.51234075</v>
      </c>
      <c r="D133" s="12">
        <v>27</v>
      </c>
      <c r="E133" s="14">
        <v>14.8795</v>
      </c>
      <c r="F133" s="12">
        <v>0</v>
      </c>
      <c r="G133" s="14">
        <v>0</v>
      </c>
      <c r="H133" s="12">
        <f t="shared" si="54"/>
        <v>41</v>
      </c>
      <c r="I133" s="14">
        <f t="shared" si="54"/>
        <v>1664.39184075</v>
      </c>
      <c r="J133" s="14">
        <f t="shared" si="55"/>
        <v>4.2483281065942569</v>
      </c>
    </row>
    <row r="134" spans="1:10" x14ac:dyDescent="0.35">
      <c r="A134" s="4" t="s">
        <v>16</v>
      </c>
      <c r="B134" s="12">
        <v>14</v>
      </c>
      <c r="C134" s="14">
        <v>1472.4312872400001</v>
      </c>
      <c r="D134" s="12">
        <v>8</v>
      </c>
      <c r="E134" s="14">
        <v>6.3498679999999998</v>
      </c>
      <c r="F134" s="12">
        <v>4</v>
      </c>
      <c r="G134" s="14">
        <v>310.5</v>
      </c>
      <c r="H134" s="12">
        <f t="shared" si="54"/>
        <v>26</v>
      </c>
      <c r="I134" s="14">
        <f t="shared" si="54"/>
        <v>1789.2811552400001</v>
      </c>
      <c r="J134" s="14">
        <f t="shared" si="55"/>
        <v>4.5671056756564035</v>
      </c>
    </row>
    <row r="135" spans="1:10" x14ac:dyDescent="0.35">
      <c r="A135" s="4" t="s">
        <v>8</v>
      </c>
      <c r="B135" s="12">
        <v>27</v>
      </c>
      <c r="C135" s="14">
        <v>7817.4582853399997</v>
      </c>
      <c r="D135" s="12">
        <v>88</v>
      </c>
      <c r="E135" s="14">
        <v>67.418915000000013</v>
      </c>
      <c r="F135" s="12">
        <v>4</v>
      </c>
      <c r="G135" s="14">
        <v>17.27</v>
      </c>
      <c r="H135" s="12">
        <f t="shared" si="54"/>
        <v>119</v>
      </c>
      <c r="I135" s="14">
        <f t="shared" si="54"/>
        <v>7902.1472003400004</v>
      </c>
      <c r="J135" s="14">
        <f t="shared" si="55"/>
        <v>20.170078482553713</v>
      </c>
    </row>
    <row r="136" spans="1:10" x14ac:dyDescent="0.35">
      <c r="A136" s="4" t="s">
        <v>11</v>
      </c>
      <c r="B136" s="12">
        <v>37</v>
      </c>
      <c r="C136" s="14">
        <v>3678.2206756199998</v>
      </c>
      <c r="D136" s="12">
        <v>53</v>
      </c>
      <c r="E136" s="14">
        <v>24.247749999999996</v>
      </c>
      <c r="F136" s="12">
        <v>0</v>
      </c>
      <c r="G136" s="14">
        <v>0</v>
      </c>
      <c r="H136" s="12">
        <f t="shared" si="54"/>
        <v>90</v>
      </c>
      <c r="I136" s="14">
        <f t="shared" si="54"/>
        <v>3702.4684256199998</v>
      </c>
      <c r="J136" s="14">
        <f t="shared" si="55"/>
        <v>9.4504793229768378</v>
      </c>
    </row>
    <row r="137" spans="1:10" x14ac:dyDescent="0.35">
      <c r="A137" s="4" t="s">
        <v>18</v>
      </c>
      <c r="B137" s="12">
        <v>34</v>
      </c>
      <c r="C137" s="14">
        <v>2323.2385883299999</v>
      </c>
      <c r="D137" s="12">
        <v>59</v>
      </c>
      <c r="E137" s="14">
        <v>39.355999999999995</v>
      </c>
      <c r="F137" s="12">
        <v>1</v>
      </c>
      <c r="G137" s="14">
        <v>2</v>
      </c>
      <c r="H137" s="12">
        <f t="shared" si="54"/>
        <v>94</v>
      </c>
      <c r="I137" s="14">
        <f t="shared" si="54"/>
        <v>2364.5945883300001</v>
      </c>
      <c r="J137" s="14">
        <f t="shared" si="55"/>
        <v>6.0355821293718481</v>
      </c>
    </row>
    <row r="138" spans="1:10" x14ac:dyDescent="0.35">
      <c r="A138" s="27" t="s">
        <v>19</v>
      </c>
      <c r="B138" s="28">
        <f>SUM(B139:B148)</f>
        <v>38</v>
      </c>
      <c r="C138" s="29">
        <f t="shared" ref="C138:J138" si="56">SUM(C139:C148)</f>
        <v>5153.6339932999999</v>
      </c>
      <c r="D138" s="28">
        <f t="shared" si="56"/>
        <v>90</v>
      </c>
      <c r="E138" s="29">
        <f t="shared" si="56"/>
        <v>48.812999999999988</v>
      </c>
      <c r="F138" s="28">
        <f t="shared" si="56"/>
        <v>0</v>
      </c>
      <c r="G138" s="29">
        <f t="shared" si="56"/>
        <v>0</v>
      </c>
      <c r="H138" s="28">
        <f t="shared" si="56"/>
        <v>128</v>
      </c>
      <c r="I138" s="29">
        <f t="shared" si="56"/>
        <v>5202.4469933</v>
      </c>
      <c r="J138" s="29">
        <f t="shared" si="56"/>
        <v>100</v>
      </c>
    </row>
    <row r="139" spans="1:10" x14ac:dyDescent="0.35">
      <c r="A139" s="4" t="s">
        <v>9</v>
      </c>
      <c r="B139" s="12">
        <v>4</v>
      </c>
      <c r="C139" s="14">
        <v>179.91612333999998</v>
      </c>
      <c r="D139" s="12">
        <v>13</v>
      </c>
      <c r="E139" s="14">
        <v>9.2459999999999987</v>
      </c>
      <c r="F139" s="12">
        <v>0</v>
      </c>
      <c r="G139" s="14">
        <v>0</v>
      </c>
      <c r="H139" s="12">
        <f t="shared" ref="H139:I148" si="57">B139+D139+F139</f>
        <v>17</v>
      </c>
      <c r="I139" s="14">
        <f t="shared" si="57"/>
        <v>189.16212333999999</v>
      </c>
      <c r="J139" s="14">
        <f t="shared" ref="J139:J148" si="58">I139/$I$138*100</f>
        <v>3.6360221177383156</v>
      </c>
    </row>
    <row r="140" spans="1:10" x14ac:dyDescent="0.35">
      <c r="A140" s="4" t="s">
        <v>14</v>
      </c>
      <c r="B140" s="12">
        <v>3</v>
      </c>
      <c r="C140" s="14">
        <v>64.145910459999996</v>
      </c>
      <c r="D140" s="12">
        <v>4</v>
      </c>
      <c r="E140" s="14">
        <v>2.1949999999999998</v>
      </c>
      <c r="F140" s="12">
        <v>0</v>
      </c>
      <c r="G140" s="14">
        <v>0</v>
      </c>
      <c r="H140" s="12">
        <f t="shared" si="57"/>
        <v>7</v>
      </c>
      <c r="I140" s="14">
        <f t="shared" si="57"/>
        <v>66.340910459999989</v>
      </c>
      <c r="J140" s="14">
        <f t="shared" si="58"/>
        <v>1.2751866678399126</v>
      </c>
    </row>
    <row r="141" spans="1:10" x14ac:dyDescent="0.35">
      <c r="A141" s="4" t="s">
        <v>0</v>
      </c>
      <c r="B141" s="12">
        <v>5</v>
      </c>
      <c r="C141" s="14">
        <v>201.24935393999999</v>
      </c>
      <c r="D141" s="12">
        <v>8</v>
      </c>
      <c r="E141" s="14">
        <v>3.9910000000000001</v>
      </c>
      <c r="F141" s="12">
        <v>0</v>
      </c>
      <c r="G141" s="14">
        <v>0</v>
      </c>
      <c r="H141" s="12">
        <f t="shared" si="57"/>
        <v>13</v>
      </c>
      <c r="I141" s="14">
        <f t="shared" si="57"/>
        <v>205.24035394000001</v>
      </c>
      <c r="J141" s="14">
        <f t="shared" si="58"/>
        <v>3.9450734280295392</v>
      </c>
    </row>
    <row r="142" spans="1:10" x14ac:dyDescent="0.35">
      <c r="A142" s="4" t="s">
        <v>15</v>
      </c>
      <c r="B142" s="12">
        <v>10</v>
      </c>
      <c r="C142" s="14">
        <v>1085.49740428</v>
      </c>
      <c r="D142" s="12">
        <v>17</v>
      </c>
      <c r="E142" s="14">
        <v>9.3349999999999973</v>
      </c>
      <c r="F142" s="12">
        <v>0</v>
      </c>
      <c r="G142" s="14">
        <v>0</v>
      </c>
      <c r="H142" s="12">
        <f t="shared" si="57"/>
        <v>27</v>
      </c>
      <c r="I142" s="14">
        <f t="shared" si="57"/>
        <v>1094.83240428</v>
      </c>
      <c r="J142" s="14">
        <f t="shared" si="58"/>
        <v>21.044566252957232</v>
      </c>
    </row>
    <row r="143" spans="1:10" x14ac:dyDescent="0.35">
      <c r="A143" s="4" t="s">
        <v>17</v>
      </c>
      <c r="B143" s="12">
        <v>0</v>
      </c>
      <c r="C143" s="14">
        <v>0</v>
      </c>
      <c r="D143" s="12">
        <v>1</v>
      </c>
      <c r="E143" s="14">
        <v>0.5</v>
      </c>
      <c r="F143" s="12">
        <v>0</v>
      </c>
      <c r="G143" s="14">
        <v>0</v>
      </c>
      <c r="H143" s="12">
        <f t="shared" si="57"/>
        <v>1</v>
      </c>
      <c r="I143" s="14">
        <f t="shared" si="57"/>
        <v>0.5</v>
      </c>
      <c r="J143" s="14">
        <f t="shared" si="58"/>
        <v>9.6108619779101592E-3</v>
      </c>
    </row>
    <row r="144" spans="1:10" x14ac:dyDescent="0.35">
      <c r="A144" s="4" t="s">
        <v>20</v>
      </c>
      <c r="B144" s="12">
        <v>0</v>
      </c>
      <c r="C144" s="14">
        <v>0</v>
      </c>
      <c r="D144" s="12">
        <v>3</v>
      </c>
      <c r="E144" s="14">
        <v>1.3499999999999999</v>
      </c>
      <c r="F144" s="12">
        <v>0</v>
      </c>
      <c r="G144" s="14">
        <v>0</v>
      </c>
      <c r="H144" s="12">
        <f t="shared" si="57"/>
        <v>3</v>
      </c>
      <c r="I144" s="14">
        <f t="shared" si="57"/>
        <v>1.3499999999999999</v>
      </c>
      <c r="J144" s="14">
        <f t="shared" si="58"/>
        <v>2.5949327340357427E-2</v>
      </c>
    </row>
    <row r="145" spans="1:10" x14ac:dyDescent="0.35">
      <c r="A145" s="4" t="s">
        <v>16</v>
      </c>
      <c r="B145" s="12">
        <v>2</v>
      </c>
      <c r="C145" s="14">
        <v>59.625201279999999</v>
      </c>
      <c r="D145" s="12">
        <v>1</v>
      </c>
      <c r="E145" s="14">
        <v>0.55400000000000005</v>
      </c>
      <c r="F145" s="12">
        <v>0</v>
      </c>
      <c r="G145" s="14">
        <v>0</v>
      </c>
      <c r="H145" s="12">
        <f t="shared" si="57"/>
        <v>3</v>
      </c>
      <c r="I145" s="14">
        <f t="shared" si="57"/>
        <v>60.179201280000001</v>
      </c>
      <c r="J145" s="14">
        <f t="shared" si="58"/>
        <v>1.156747994885909</v>
      </c>
    </row>
    <row r="146" spans="1:10" x14ac:dyDescent="0.35">
      <c r="A146" s="4" t="s">
        <v>8</v>
      </c>
      <c r="B146" s="12">
        <v>2</v>
      </c>
      <c r="C146" s="14">
        <v>1500</v>
      </c>
      <c r="D146" s="12">
        <v>20</v>
      </c>
      <c r="E146" s="14">
        <v>9.2009999999999987</v>
      </c>
      <c r="F146" s="12">
        <v>0</v>
      </c>
      <c r="G146" s="14">
        <v>0</v>
      </c>
      <c r="H146" s="12">
        <f t="shared" si="57"/>
        <v>22</v>
      </c>
      <c r="I146" s="14">
        <f t="shared" si="57"/>
        <v>1509.201</v>
      </c>
      <c r="J146" s="14">
        <f t="shared" si="58"/>
        <v>29.00944501584798</v>
      </c>
    </row>
    <row r="147" spans="1:10" x14ac:dyDescent="0.35">
      <c r="A147" s="4" t="s">
        <v>11</v>
      </c>
      <c r="B147" s="12">
        <v>11</v>
      </c>
      <c r="C147" s="14">
        <v>2028.6</v>
      </c>
      <c r="D147" s="12">
        <v>17</v>
      </c>
      <c r="E147" s="14">
        <v>9.1909999999999989</v>
      </c>
      <c r="F147" s="12">
        <v>0</v>
      </c>
      <c r="G147" s="14">
        <v>0</v>
      </c>
      <c r="H147" s="12">
        <f t="shared" si="57"/>
        <v>28</v>
      </c>
      <c r="I147" s="14">
        <f t="shared" si="57"/>
        <v>2037.7909999999999</v>
      </c>
      <c r="J147" s="14">
        <f t="shared" si="58"/>
        <v>39.169856081655041</v>
      </c>
    </row>
    <row r="148" spans="1:10" x14ac:dyDescent="0.35">
      <c r="A148" s="4" t="s">
        <v>18</v>
      </c>
      <c r="B148" s="12">
        <v>1</v>
      </c>
      <c r="C148" s="14">
        <v>34.6</v>
      </c>
      <c r="D148" s="12">
        <v>6</v>
      </c>
      <c r="E148" s="14">
        <v>3.25</v>
      </c>
      <c r="F148" s="12">
        <v>0</v>
      </c>
      <c r="G148" s="14">
        <v>0</v>
      </c>
      <c r="H148" s="12">
        <f t="shared" si="57"/>
        <v>7</v>
      </c>
      <c r="I148" s="14">
        <f t="shared" si="57"/>
        <v>37.85</v>
      </c>
      <c r="J148" s="14">
        <f t="shared" si="58"/>
        <v>0.72754225172779907</v>
      </c>
    </row>
    <row r="149" spans="1:10" x14ac:dyDescent="0.35">
      <c r="A149" s="27" t="s">
        <v>5</v>
      </c>
      <c r="B149" s="28">
        <f>SUM(B150:B159)</f>
        <v>48</v>
      </c>
      <c r="C149" s="29">
        <f t="shared" ref="C149:J149" si="59">SUM(C150:C159)</f>
        <v>1298.9252792700001</v>
      </c>
      <c r="D149" s="28">
        <f t="shared" si="59"/>
        <v>102</v>
      </c>
      <c r="E149" s="29">
        <f t="shared" si="59"/>
        <v>62.526400000000002</v>
      </c>
      <c r="F149" s="28">
        <f t="shared" si="59"/>
        <v>42</v>
      </c>
      <c r="G149" s="29">
        <f t="shared" si="59"/>
        <v>773.16200000000003</v>
      </c>
      <c r="H149" s="28">
        <f t="shared" si="59"/>
        <v>192</v>
      </c>
      <c r="I149" s="29">
        <f t="shared" si="59"/>
        <v>2134.6136792699999</v>
      </c>
      <c r="J149" s="29">
        <f t="shared" si="59"/>
        <v>100</v>
      </c>
    </row>
    <row r="150" spans="1:10" x14ac:dyDescent="0.35">
      <c r="A150" s="4" t="s">
        <v>9</v>
      </c>
      <c r="B150" s="12">
        <v>5</v>
      </c>
      <c r="C150" s="14">
        <v>124.49892813</v>
      </c>
      <c r="D150" s="12">
        <v>19</v>
      </c>
      <c r="E150" s="14">
        <v>13.298999999999999</v>
      </c>
      <c r="F150" s="12">
        <v>4</v>
      </c>
      <c r="G150" s="14">
        <v>36.5</v>
      </c>
      <c r="H150" s="12">
        <f t="shared" ref="H150:I159" si="60">B150+D150+F150</f>
        <v>28</v>
      </c>
      <c r="I150" s="14">
        <f t="shared" si="60"/>
        <v>174.29792813</v>
      </c>
      <c r="J150" s="14">
        <f t="shared" ref="J150:J159" si="61">I150/$I$149*100</f>
        <v>8.165314868103291</v>
      </c>
    </row>
    <row r="151" spans="1:10" x14ac:dyDescent="0.35">
      <c r="A151" s="4" t="s">
        <v>14</v>
      </c>
      <c r="B151" s="12">
        <v>3</v>
      </c>
      <c r="C151" s="14">
        <v>42.744608710000001</v>
      </c>
      <c r="D151" s="12">
        <v>8</v>
      </c>
      <c r="E151" s="14">
        <v>5.53</v>
      </c>
      <c r="F151" s="12">
        <v>8</v>
      </c>
      <c r="G151" s="14">
        <v>88.5</v>
      </c>
      <c r="H151" s="12">
        <f t="shared" si="60"/>
        <v>19</v>
      </c>
      <c r="I151" s="14">
        <f t="shared" si="60"/>
        <v>136.77460871</v>
      </c>
      <c r="J151" s="14">
        <f t="shared" si="61"/>
        <v>6.4074642657014405</v>
      </c>
    </row>
    <row r="152" spans="1:10" x14ac:dyDescent="0.35">
      <c r="A152" s="4" t="s">
        <v>0</v>
      </c>
      <c r="B152" s="12">
        <v>6</v>
      </c>
      <c r="C152" s="14">
        <v>243.59875588</v>
      </c>
      <c r="D152" s="12">
        <v>5</v>
      </c>
      <c r="E152" s="14">
        <v>3.5350000000000006</v>
      </c>
      <c r="F152" s="12">
        <v>5</v>
      </c>
      <c r="G152" s="14">
        <v>202.6</v>
      </c>
      <c r="H152" s="12">
        <f t="shared" si="60"/>
        <v>16</v>
      </c>
      <c r="I152" s="14">
        <f t="shared" si="60"/>
        <v>449.73375587999999</v>
      </c>
      <c r="J152" s="14">
        <f t="shared" si="61"/>
        <v>21.068625215303641</v>
      </c>
    </row>
    <row r="153" spans="1:10" x14ac:dyDescent="0.35">
      <c r="A153" s="4" t="s">
        <v>15</v>
      </c>
      <c r="B153" s="12">
        <v>8</v>
      </c>
      <c r="C153" s="14">
        <v>100.67414649999999</v>
      </c>
      <c r="D153" s="12">
        <v>9</v>
      </c>
      <c r="E153" s="14">
        <v>5.2649999999999997</v>
      </c>
      <c r="F153" s="12">
        <v>5</v>
      </c>
      <c r="G153" s="14">
        <v>93.201999999999998</v>
      </c>
      <c r="H153" s="12">
        <f t="shared" si="60"/>
        <v>22</v>
      </c>
      <c r="I153" s="14">
        <f t="shared" si="60"/>
        <v>199.14114649999999</v>
      </c>
      <c r="J153" s="14">
        <f t="shared" si="61"/>
        <v>9.3291422440477731</v>
      </c>
    </row>
    <row r="154" spans="1:10" x14ac:dyDescent="0.35">
      <c r="A154" s="4" t="s">
        <v>17</v>
      </c>
      <c r="B154" s="12">
        <v>1</v>
      </c>
      <c r="C154" s="14">
        <v>11.211643650000001</v>
      </c>
      <c r="D154" s="12">
        <v>4</v>
      </c>
      <c r="E154" s="14">
        <v>2.1</v>
      </c>
      <c r="F154" s="12">
        <v>2</v>
      </c>
      <c r="G154" s="14">
        <v>2</v>
      </c>
      <c r="H154" s="12">
        <f t="shared" si="60"/>
        <v>7</v>
      </c>
      <c r="I154" s="14">
        <f t="shared" si="60"/>
        <v>15.311643650000001</v>
      </c>
      <c r="J154" s="14">
        <f t="shared" si="61"/>
        <v>0.71730279809863828</v>
      </c>
    </row>
    <row r="155" spans="1:10" x14ac:dyDescent="0.35">
      <c r="A155" s="4" t="s">
        <v>20</v>
      </c>
      <c r="B155" s="12">
        <v>2</v>
      </c>
      <c r="C155" s="14">
        <v>22.894628179999998</v>
      </c>
      <c r="D155" s="12">
        <v>3</v>
      </c>
      <c r="E155" s="14">
        <v>1.6</v>
      </c>
      <c r="F155" s="12">
        <v>1</v>
      </c>
      <c r="G155" s="14">
        <v>2</v>
      </c>
      <c r="H155" s="12">
        <f t="shared" si="60"/>
        <v>6</v>
      </c>
      <c r="I155" s="14">
        <f t="shared" si="60"/>
        <v>26.494628179999999</v>
      </c>
      <c r="J155" s="14">
        <f t="shared" si="61"/>
        <v>1.2411907802005979</v>
      </c>
    </row>
    <row r="156" spans="1:10" x14ac:dyDescent="0.35">
      <c r="A156" s="4" t="s">
        <v>16</v>
      </c>
      <c r="B156" s="12">
        <v>5</v>
      </c>
      <c r="C156" s="14">
        <v>95.054764260000013</v>
      </c>
      <c r="D156" s="12">
        <v>6</v>
      </c>
      <c r="E156" s="14">
        <v>2.5590000000000002</v>
      </c>
      <c r="F156" s="12">
        <v>2</v>
      </c>
      <c r="G156" s="14">
        <v>15.4</v>
      </c>
      <c r="H156" s="12">
        <f t="shared" si="60"/>
        <v>13</v>
      </c>
      <c r="I156" s="14">
        <f t="shared" si="60"/>
        <v>113.01376426000002</v>
      </c>
      <c r="J156" s="14">
        <f t="shared" si="61"/>
        <v>5.294342735527148</v>
      </c>
    </row>
    <row r="157" spans="1:10" x14ac:dyDescent="0.35">
      <c r="A157" s="4" t="s">
        <v>8</v>
      </c>
      <c r="B157" s="12">
        <v>4</v>
      </c>
      <c r="C157" s="14">
        <v>127.42675145999999</v>
      </c>
      <c r="D157" s="12">
        <v>32</v>
      </c>
      <c r="E157" s="14">
        <v>17.723400000000002</v>
      </c>
      <c r="F157" s="12">
        <v>5</v>
      </c>
      <c r="G157" s="14">
        <v>123.5</v>
      </c>
      <c r="H157" s="12">
        <f t="shared" si="60"/>
        <v>41</v>
      </c>
      <c r="I157" s="14">
        <f t="shared" si="60"/>
        <v>268.65015145999996</v>
      </c>
      <c r="J157" s="14">
        <f t="shared" si="61"/>
        <v>12.585422555329709</v>
      </c>
    </row>
    <row r="158" spans="1:10" x14ac:dyDescent="0.35">
      <c r="A158" s="4" t="s">
        <v>11</v>
      </c>
      <c r="B158" s="12">
        <v>12</v>
      </c>
      <c r="C158" s="14">
        <v>490.33646346</v>
      </c>
      <c r="D158" s="12">
        <v>13</v>
      </c>
      <c r="E158" s="14">
        <v>8.5150000000000006</v>
      </c>
      <c r="F158" s="12">
        <v>7</v>
      </c>
      <c r="G158" s="14">
        <v>153.12</v>
      </c>
      <c r="H158" s="12">
        <f t="shared" si="60"/>
        <v>32</v>
      </c>
      <c r="I158" s="14">
        <f t="shared" si="60"/>
        <v>651.97146346</v>
      </c>
      <c r="J158" s="14">
        <f t="shared" si="61"/>
        <v>30.542831697909978</v>
      </c>
    </row>
    <row r="159" spans="1:10" x14ac:dyDescent="0.35">
      <c r="A159" s="4" t="s">
        <v>18</v>
      </c>
      <c r="B159" s="12">
        <v>2</v>
      </c>
      <c r="C159" s="14">
        <v>40.484589040000003</v>
      </c>
      <c r="D159" s="12">
        <v>3</v>
      </c>
      <c r="E159" s="14">
        <v>2.4</v>
      </c>
      <c r="F159" s="12">
        <v>3</v>
      </c>
      <c r="G159" s="14">
        <v>56.34</v>
      </c>
      <c r="H159" s="12">
        <f t="shared" si="60"/>
        <v>8</v>
      </c>
      <c r="I159" s="14">
        <f t="shared" si="60"/>
        <v>99.224589040000012</v>
      </c>
      <c r="J159" s="14">
        <f t="shared" si="61"/>
        <v>4.6483628397777847</v>
      </c>
    </row>
    <row r="160" spans="1:10" x14ac:dyDescent="0.35">
      <c r="A160" s="27" t="s">
        <v>29</v>
      </c>
      <c r="B160" s="28">
        <f t="shared" ref="B160:J160" si="62">SUM(B161:B170)</f>
        <v>8</v>
      </c>
      <c r="C160" s="29">
        <f t="shared" si="62"/>
        <v>34.103493760000006</v>
      </c>
      <c r="D160" s="28">
        <f t="shared" si="62"/>
        <v>41</v>
      </c>
      <c r="E160" s="29">
        <f t="shared" si="62"/>
        <v>20.0227</v>
      </c>
      <c r="F160" s="28">
        <f t="shared" si="62"/>
        <v>10</v>
      </c>
      <c r="G160" s="29">
        <f t="shared" si="62"/>
        <v>62.86</v>
      </c>
      <c r="H160" s="28">
        <f t="shared" si="62"/>
        <v>59</v>
      </c>
      <c r="I160" s="29">
        <f t="shared" si="62"/>
        <v>116.98619375999999</v>
      </c>
      <c r="J160" s="29">
        <f t="shared" si="62"/>
        <v>100</v>
      </c>
    </row>
    <row r="161" spans="1:10" x14ac:dyDescent="0.35">
      <c r="A161" s="4" t="s">
        <v>9</v>
      </c>
      <c r="B161" s="12">
        <v>0</v>
      </c>
      <c r="C161" s="14">
        <v>0</v>
      </c>
      <c r="D161" s="12">
        <v>8</v>
      </c>
      <c r="E161" s="14">
        <v>2.0924999999999998</v>
      </c>
      <c r="F161" s="12">
        <v>0</v>
      </c>
      <c r="G161" s="14">
        <v>0</v>
      </c>
      <c r="H161" s="12">
        <f t="shared" ref="H161:I170" si="63">B161+D161+F161</f>
        <v>8</v>
      </c>
      <c r="I161" s="14">
        <f t="shared" si="63"/>
        <v>2.0924999999999998</v>
      </c>
      <c r="J161" s="14">
        <f t="shared" ref="J161:J170" si="64">I161/$I$160*100</f>
        <v>1.7886726054980591</v>
      </c>
    </row>
    <row r="162" spans="1:10" x14ac:dyDescent="0.35">
      <c r="A162" s="4" t="s">
        <v>14</v>
      </c>
      <c r="B162" s="12">
        <v>0</v>
      </c>
      <c r="C162" s="14">
        <v>0</v>
      </c>
      <c r="D162" s="12">
        <v>1</v>
      </c>
      <c r="E162" s="14">
        <v>0.15</v>
      </c>
      <c r="F162" s="12">
        <v>0</v>
      </c>
      <c r="G162" s="14">
        <v>0</v>
      </c>
      <c r="H162" s="12">
        <f t="shared" si="63"/>
        <v>1</v>
      </c>
      <c r="I162" s="14">
        <f t="shared" si="63"/>
        <v>0.15</v>
      </c>
      <c r="J162" s="14">
        <f t="shared" si="64"/>
        <v>0.12822025845864227</v>
      </c>
    </row>
    <row r="163" spans="1:10" x14ac:dyDescent="0.35">
      <c r="A163" s="4" t="s">
        <v>0</v>
      </c>
      <c r="B163" s="12">
        <v>2</v>
      </c>
      <c r="C163" s="14">
        <v>1.60429697</v>
      </c>
      <c r="D163" s="12">
        <v>1</v>
      </c>
      <c r="E163" s="14">
        <v>0.1</v>
      </c>
      <c r="F163" s="12">
        <v>0</v>
      </c>
      <c r="G163" s="14">
        <v>0</v>
      </c>
      <c r="H163" s="12">
        <f t="shared" si="63"/>
        <v>3</v>
      </c>
      <c r="I163" s="14">
        <f t="shared" si="63"/>
        <v>1.7042969700000001</v>
      </c>
      <c r="J163" s="14">
        <f t="shared" si="64"/>
        <v>1.4568359865578724</v>
      </c>
    </row>
    <row r="164" spans="1:10" x14ac:dyDescent="0.35">
      <c r="A164" s="4" t="s">
        <v>15</v>
      </c>
      <c r="B164" s="12">
        <v>1</v>
      </c>
      <c r="C164" s="14">
        <v>1.0359255999999999</v>
      </c>
      <c r="D164" s="12">
        <v>3</v>
      </c>
      <c r="E164" s="14">
        <v>0.39650000000000002</v>
      </c>
      <c r="F164" s="12">
        <v>0</v>
      </c>
      <c r="G164" s="14">
        <v>0</v>
      </c>
      <c r="H164" s="12">
        <f t="shared" si="63"/>
        <v>4</v>
      </c>
      <c r="I164" s="14">
        <f t="shared" si="63"/>
        <v>1.4324256</v>
      </c>
      <c r="J164" s="14">
        <f t="shared" si="64"/>
        <v>1.2244398710318378</v>
      </c>
    </row>
    <row r="165" spans="1:10" x14ac:dyDescent="0.35">
      <c r="A165" s="4" t="s">
        <v>17</v>
      </c>
      <c r="B165" s="12">
        <v>0</v>
      </c>
      <c r="C165" s="14">
        <v>0</v>
      </c>
      <c r="D165" s="12">
        <v>1</v>
      </c>
      <c r="E165" s="14">
        <v>0.57699999999999996</v>
      </c>
      <c r="F165" s="12">
        <v>0</v>
      </c>
      <c r="G165" s="14">
        <v>0</v>
      </c>
      <c r="H165" s="12">
        <f t="shared" si="63"/>
        <v>1</v>
      </c>
      <c r="I165" s="14">
        <f t="shared" si="63"/>
        <v>0.57699999999999996</v>
      </c>
      <c r="J165" s="14">
        <f t="shared" si="64"/>
        <v>0.4932205942042438</v>
      </c>
    </row>
    <row r="166" spans="1:10" x14ac:dyDescent="0.35">
      <c r="A166" s="4" t="s">
        <v>36</v>
      </c>
      <c r="B166" s="12">
        <v>0</v>
      </c>
      <c r="C166" s="14">
        <v>0</v>
      </c>
      <c r="D166" s="12">
        <v>0</v>
      </c>
      <c r="E166" s="14">
        <v>0</v>
      </c>
      <c r="F166" s="12">
        <v>1</v>
      </c>
      <c r="G166" s="14">
        <v>21.6</v>
      </c>
      <c r="H166" s="12">
        <f t="shared" ref="H166" si="65">B166+D166+F166</f>
        <v>1</v>
      </c>
      <c r="I166" s="14">
        <f t="shared" ref="I166" si="66">C166+E166+G166</f>
        <v>21.6</v>
      </c>
      <c r="J166" s="14">
        <f t="shared" si="64"/>
        <v>18.463717218044483</v>
      </c>
    </row>
    <row r="167" spans="1:10" x14ac:dyDescent="0.35">
      <c r="A167" s="4" t="s">
        <v>16</v>
      </c>
      <c r="B167" s="12">
        <v>0</v>
      </c>
      <c r="C167" s="14">
        <v>0</v>
      </c>
      <c r="D167" s="12">
        <v>1</v>
      </c>
      <c r="E167" s="14">
        <v>0.22</v>
      </c>
      <c r="F167" s="12">
        <v>0</v>
      </c>
      <c r="G167" s="14">
        <v>0</v>
      </c>
      <c r="H167" s="12">
        <f t="shared" si="63"/>
        <v>1</v>
      </c>
      <c r="I167" s="14">
        <f t="shared" si="63"/>
        <v>0.22</v>
      </c>
      <c r="J167" s="14">
        <f t="shared" si="64"/>
        <v>0.18805637907267531</v>
      </c>
    </row>
    <row r="168" spans="1:10" x14ac:dyDescent="0.35">
      <c r="A168" s="4" t="s">
        <v>8</v>
      </c>
      <c r="B168" s="12">
        <v>0</v>
      </c>
      <c r="C168" s="14">
        <v>0</v>
      </c>
      <c r="D168" s="12">
        <v>15</v>
      </c>
      <c r="E168" s="14">
        <v>10.936</v>
      </c>
      <c r="F168" s="12">
        <v>3</v>
      </c>
      <c r="G168" s="14">
        <v>10.5</v>
      </c>
      <c r="H168" s="12">
        <f t="shared" si="63"/>
        <v>18</v>
      </c>
      <c r="I168" s="14">
        <f t="shared" si="63"/>
        <v>21.436</v>
      </c>
      <c r="J168" s="14">
        <f t="shared" si="64"/>
        <v>18.323529735463033</v>
      </c>
    </row>
    <row r="169" spans="1:10" x14ac:dyDescent="0.35">
      <c r="A169" s="4" t="s">
        <v>11</v>
      </c>
      <c r="B169" s="12">
        <v>3</v>
      </c>
      <c r="C169" s="14">
        <v>14.29321129</v>
      </c>
      <c r="D169" s="12">
        <v>5</v>
      </c>
      <c r="E169" s="14">
        <v>1.0349999999999999</v>
      </c>
      <c r="F169" s="12">
        <v>2</v>
      </c>
      <c r="G169" s="14">
        <v>11.4</v>
      </c>
      <c r="H169" s="12">
        <f t="shared" si="63"/>
        <v>10</v>
      </c>
      <c r="I169" s="14">
        <f t="shared" si="63"/>
        <v>26.728211290000001</v>
      </c>
      <c r="J169" s="14">
        <f t="shared" si="64"/>
        <v>22.847321064939997</v>
      </c>
    </row>
    <row r="170" spans="1:10" x14ac:dyDescent="0.35">
      <c r="A170" s="4" t="s">
        <v>18</v>
      </c>
      <c r="B170" s="12">
        <v>2</v>
      </c>
      <c r="C170" s="14">
        <v>17.170059900000002</v>
      </c>
      <c r="D170" s="12">
        <v>6</v>
      </c>
      <c r="E170" s="14">
        <v>4.5156999999999998</v>
      </c>
      <c r="F170" s="12">
        <v>4</v>
      </c>
      <c r="G170" s="14">
        <v>19.36</v>
      </c>
      <c r="H170" s="12">
        <f t="shared" si="63"/>
        <v>12</v>
      </c>
      <c r="I170" s="14">
        <f t="shared" si="63"/>
        <v>41.0457599</v>
      </c>
      <c r="J170" s="14">
        <f t="shared" si="64"/>
        <v>35.08598628672916</v>
      </c>
    </row>
    <row r="171" spans="1:10" x14ac:dyDescent="0.35">
      <c r="A171" s="27" t="s">
        <v>22</v>
      </c>
      <c r="B171" s="28">
        <f>SUM(B172:B178)</f>
        <v>81</v>
      </c>
      <c r="C171" s="29">
        <f t="shared" ref="C171:J171" si="67">SUM(C172:C178)</f>
        <v>6338.33</v>
      </c>
      <c r="D171" s="28">
        <f t="shared" si="67"/>
        <v>32</v>
      </c>
      <c r="E171" s="29">
        <f t="shared" si="67"/>
        <v>4.15015</v>
      </c>
      <c r="F171" s="28">
        <f t="shared" si="67"/>
        <v>0</v>
      </c>
      <c r="G171" s="29">
        <f t="shared" si="67"/>
        <v>0</v>
      </c>
      <c r="H171" s="28">
        <f t="shared" si="67"/>
        <v>113</v>
      </c>
      <c r="I171" s="29">
        <f t="shared" si="67"/>
        <v>6342.4801499999994</v>
      </c>
      <c r="J171" s="29">
        <f t="shared" si="67"/>
        <v>100.00000000000001</v>
      </c>
    </row>
    <row r="172" spans="1:10" x14ac:dyDescent="0.35">
      <c r="A172" s="4" t="s">
        <v>9</v>
      </c>
      <c r="B172" s="12">
        <v>10</v>
      </c>
      <c r="C172" s="14">
        <v>174.9</v>
      </c>
      <c r="D172" s="12">
        <v>6</v>
      </c>
      <c r="E172" s="14">
        <v>1.0335000000000001</v>
      </c>
      <c r="F172" s="12">
        <v>0</v>
      </c>
      <c r="G172" s="14">
        <v>0</v>
      </c>
      <c r="H172" s="12">
        <f t="shared" ref="H172:I178" si="68">B172+D172+F172</f>
        <v>16</v>
      </c>
      <c r="I172" s="14">
        <f t="shared" si="68"/>
        <v>175.93350000000001</v>
      </c>
      <c r="J172" s="14">
        <f t="shared" ref="J172:J178" si="69">I172/$I$171*100</f>
        <v>2.7738912198251029</v>
      </c>
    </row>
    <row r="173" spans="1:10" x14ac:dyDescent="0.35">
      <c r="A173" s="4" t="s">
        <v>14</v>
      </c>
      <c r="B173" s="12">
        <v>4</v>
      </c>
      <c r="C173" s="14">
        <v>104.7</v>
      </c>
      <c r="D173" s="12">
        <v>2</v>
      </c>
      <c r="E173" s="14">
        <v>0.17499999999999999</v>
      </c>
      <c r="F173" s="12">
        <v>0</v>
      </c>
      <c r="G173" s="14">
        <v>0</v>
      </c>
      <c r="H173" s="12">
        <f t="shared" si="68"/>
        <v>6</v>
      </c>
      <c r="I173" s="14">
        <f t="shared" si="68"/>
        <v>104.875</v>
      </c>
      <c r="J173" s="14">
        <f t="shared" si="69"/>
        <v>1.6535329637570884</v>
      </c>
    </row>
    <row r="174" spans="1:10" x14ac:dyDescent="0.35">
      <c r="A174" s="4" t="s">
        <v>0</v>
      </c>
      <c r="B174" s="12">
        <v>8</v>
      </c>
      <c r="C174" s="14">
        <v>197.38</v>
      </c>
      <c r="D174" s="12">
        <v>5</v>
      </c>
      <c r="E174" s="14">
        <v>0.71100000000000008</v>
      </c>
      <c r="F174" s="12">
        <v>0</v>
      </c>
      <c r="G174" s="14">
        <v>0</v>
      </c>
      <c r="H174" s="12">
        <f t="shared" si="68"/>
        <v>13</v>
      </c>
      <c r="I174" s="14">
        <f t="shared" si="68"/>
        <v>198.09100000000001</v>
      </c>
      <c r="J174" s="14">
        <f t="shared" si="69"/>
        <v>3.123241938723293</v>
      </c>
    </row>
    <row r="175" spans="1:10" x14ac:dyDescent="0.35">
      <c r="A175" s="4" t="s">
        <v>15</v>
      </c>
      <c r="B175" s="12">
        <v>21</v>
      </c>
      <c r="C175" s="14">
        <v>4700</v>
      </c>
      <c r="D175" s="12">
        <v>0</v>
      </c>
      <c r="E175" s="14">
        <v>0</v>
      </c>
      <c r="F175" s="12">
        <v>0</v>
      </c>
      <c r="G175" s="14">
        <v>0</v>
      </c>
      <c r="H175" s="12">
        <f t="shared" si="68"/>
        <v>21</v>
      </c>
      <c r="I175" s="14">
        <f t="shared" si="68"/>
        <v>4700</v>
      </c>
      <c r="J175" s="14">
        <f t="shared" si="69"/>
        <v>74.103503500913604</v>
      </c>
    </row>
    <row r="176" spans="1:10" x14ac:dyDescent="0.35">
      <c r="A176" s="4" t="s">
        <v>20</v>
      </c>
      <c r="B176" s="12">
        <v>8</v>
      </c>
      <c r="C176" s="14">
        <v>127.5</v>
      </c>
      <c r="D176" s="12">
        <v>2</v>
      </c>
      <c r="E176" s="14">
        <v>0.29200000000000004</v>
      </c>
      <c r="F176" s="12">
        <v>0</v>
      </c>
      <c r="G176" s="14">
        <v>0</v>
      </c>
      <c r="H176" s="12">
        <f t="shared" si="68"/>
        <v>10</v>
      </c>
      <c r="I176" s="14">
        <f t="shared" si="68"/>
        <v>127.792</v>
      </c>
      <c r="J176" s="14">
        <f t="shared" si="69"/>
        <v>2.0148584934869684</v>
      </c>
    </row>
    <row r="177" spans="1:10" x14ac:dyDescent="0.35">
      <c r="A177" s="4" t="s">
        <v>11</v>
      </c>
      <c r="B177" s="12">
        <v>11</v>
      </c>
      <c r="C177" s="14">
        <v>459.55</v>
      </c>
      <c r="D177" s="12">
        <v>5</v>
      </c>
      <c r="E177" s="14">
        <v>0.72279999999999989</v>
      </c>
      <c r="F177" s="12">
        <v>0</v>
      </c>
      <c r="G177" s="14">
        <v>0</v>
      </c>
      <c r="H177" s="12">
        <f t="shared" si="68"/>
        <v>16</v>
      </c>
      <c r="I177" s="14">
        <f t="shared" si="68"/>
        <v>460.27280000000002</v>
      </c>
      <c r="J177" s="14">
        <f t="shared" si="69"/>
        <v>7.2569844779096409</v>
      </c>
    </row>
    <row r="178" spans="1:10" x14ac:dyDescent="0.35">
      <c r="A178" s="4" t="s">
        <v>18</v>
      </c>
      <c r="B178" s="12">
        <v>19</v>
      </c>
      <c r="C178" s="14">
        <v>574.29999999999995</v>
      </c>
      <c r="D178" s="12">
        <v>12</v>
      </c>
      <c r="E178" s="14">
        <v>1.2158500000000001</v>
      </c>
      <c r="F178" s="12">
        <v>0</v>
      </c>
      <c r="G178" s="14">
        <v>0</v>
      </c>
      <c r="H178" s="12">
        <f t="shared" si="68"/>
        <v>31</v>
      </c>
      <c r="I178" s="14">
        <f t="shared" si="68"/>
        <v>575.51585</v>
      </c>
      <c r="J178" s="14">
        <f t="shared" si="69"/>
        <v>9.0739874053843117</v>
      </c>
    </row>
    <row r="179" spans="1:10" x14ac:dyDescent="0.35">
      <c r="A179" s="27" t="s">
        <v>44</v>
      </c>
      <c r="B179" s="28">
        <f>SUM(B180:B189)</f>
        <v>97</v>
      </c>
      <c r="C179" s="29">
        <f t="shared" ref="C179:J179" si="70">SUM(C180:C189)</f>
        <v>1927.7045691799999</v>
      </c>
      <c r="D179" s="28">
        <f t="shared" si="70"/>
        <v>278</v>
      </c>
      <c r="E179" s="29">
        <f t="shared" si="70"/>
        <v>162.58208199999999</v>
      </c>
      <c r="F179" s="28">
        <f t="shared" si="70"/>
        <v>59</v>
      </c>
      <c r="G179" s="29">
        <f t="shared" si="70"/>
        <v>821.95665815000007</v>
      </c>
      <c r="H179" s="28">
        <f t="shared" si="70"/>
        <v>434</v>
      </c>
      <c r="I179" s="29">
        <f t="shared" si="70"/>
        <v>2912.2433093299996</v>
      </c>
      <c r="J179" s="29">
        <f t="shared" si="70"/>
        <v>100</v>
      </c>
    </row>
    <row r="180" spans="1:10" x14ac:dyDescent="0.35">
      <c r="A180" s="4" t="s">
        <v>9</v>
      </c>
      <c r="B180" s="12">
        <v>21</v>
      </c>
      <c r="C180" s="14">
        <v>328.61074736000006</v>
      </c>
      <c r="D180" s="12">
        <v>61</v>
      </c>
      <c r="E180" s="14">
        <v>40.687082000000004</v>
      </c>
      <c r="F180" s="12">
        <v>17</v>
      </c>
      <c r="G180" s="14">
        <v>199.06665814999999</v>
      </c>
      <c r="H180" s="12">
        <f t="shared" ref="H180:I189" si="71">B180+D180+F180</f>
        <v>99</v>
      </c>
      <c r="I180" s="14">
        <f t="shared" si="71"/>
        <v>568.36448751</v>
      </c>
      <c r="J180" s="14">
        <f t="shared" ref="J180:J189" si="72">I180/$I$179*100</f>
        <v>19.516380574697237</v>
      </c>
    </row>
    <row r="181" spans="1:10" x14ac:dyDescent="0.35">
      <c r="A181" s="4" t="s">
        <v>14</v>
      </c>
      <c r="B181" s="12">
        <v>9</v>
      </c>
      <c r="C181" s="14">
        <v>159.38023666000001</v>
      </c>
      <c r="D181" s="12">
        <v>24</v>
      </c>
      <c r="E181" s="14">
        <v>15.759999999999998</v>
      </c>
      <c r="F181" s="12">
        <v>6</v>
      </c>
      <c r="G181" s="14">
        <v>138.93</v>
      </c>
      <c r="H181" s="12">
        <f t="shared" si="71"/>
        <v>39</v>
      </c>
      <c r="I181" s="14">
        <f t="shared" si="71"/>
        <v>314.07023665999998</v>
      </c>
      <c r="J181" s="14">
        <f t="shared" si="72"/>
        <v>10.784477919609541</v>
      </c>
    </row>
    <row r="182" spans="1:10" x14ac:dyDescent="0.35">
      <c r="A182" s="4" t="s">
        <v>0</v>
      </c>
      <c r="B182" s="12">
        <v>18</v>
      </c>
      <c r="C182" s="14">
        <v>468.13389127999994</v>
      </c>
      <c r="D182" s="12">
        <v>30</v>
      </c>
      <c r="E182" s="14">
        <v>20.603000000000005</v>
      </c>
      <c r="F182" s="12">
        <v>1</v>
      </c>
      <c r="G182" s="14">
        <v>20</v>
      </c>
      <c r="H182" s="12">
        <f t="shared" si="71"/>
        <v>49</v>
      </c>
      <c r="I182" s="14">
        <f t="shared" si="71"/>
        <v>508.73689127999995</v>
      </c>
      <c r="J182" s="14">
        <f t="shared" si="72"/>
        <v>17.46890068045316</v>
      </c>
    </row>
    <row r="183" spans="1:10" x14ac:dyDescent="0.35">
      <c r="A183" s="4" t="s">
        <v>15</v>
      </c>
      <c r="B183" s="12">
        <v>6</v>
      </c>
      <c r="C183" s="14">
        <v>79.574597089999997</v>
      </c>
      <c r="D183" s="12">
        <v>26</v>
      </c>
      <c r="E183" s="14">
        <v>13.201000000000001</v>
      </c>
      <c r="F183" s="12">
        <v>3</v>
      </c>
      <c r="G183" s="14">
        <v>3.1019999999999999</v>
      </c>
      <c r="H183" s="12">
        <f t="shared" si="71"/>
        <v>35</v>
      </c>
      <c r="I183" s="14">
        <f t="shared" si="71"/>
        <v>95.877597089999995</v>
      </c>
      <c r="J183" s="14">
        <f t="shared" si="72"/>
        <v>3.292224821423245</v>
      </c>
    </row>
    <row r="184" spans="1:10" x14ac:dyDescent="0.35">
      <c r="A184" s="4" t="s">
        <v>17</v>
      </c>
      <c r="B184" s="12">
        <v>5</v>
      </c>
      <c r="C184" s="14">
        <v>51.169443709999996</v>
      </c>
      <c r="D184" s="12">
        <v>14</v>
      </c>
      <c r="E184" s="14">
        <v>8.5149999999999988</v>
      </c>
      <c r="F184" s="12">
        <v>10</v>
      </c>
      <c r="G184" s="14">
        <v>100</v>
      </c>
      <c r="H184" s="12">
        <f t="shared" si="71"/>
        <v>29</v>
      </c>
      <c r="I184" s="14">
        <f t="shared" si="71"/>
        <v>159.68444370999998</v>
      </c>
      <c r="J184" s="14">
        <f t="shared" si="72"/>
        <v>5.483210939086594</v>
      </c>
    </row>
    <row r="185" spans="1:10" x14ac:dyDescent="0.35">
      <c r="A185" s="4" t="s">
        <v>20</v>
      </c>
      <c r="B185" s="12">
        <v>5</v>
      </c>
      <c r="C185" s="14">
        <v>72.527023060000005</v>
      </c>
      <c r="D185" s="12">
        <v>13</v>
      </c>
      <c r="E185" s="14">
        <v>7.0469999999999997</v>
      </c>
      <c r="F185" s="12">
        <v>3</v>
      </c>
      <c r="G185" s="14">
        <v>31</v>
      </c>
      <c r="H185" s="12">
        <f t="shared" si="71"/>
        <v>21</v>
      </c>
      <c r="I185" s="14">
        <f t="shared" si="71"/>
        <v>110.57402306</v>
      </c>
      <c r="J185" s="14">
        <f t="shared" si="72"/>
        <v>3.7968676142461124</v>
      </c>
    </row>
    <row r="186" spans="1:10" x14ac:dyDescent="0.35">
      <c r="A186" s="4" t="s">
        <v>16</v>
      </c>
      <c r="B186" s="12">
        <v>1</v>
      </c>
      <c r="C186" s="14">
        <v>19.860911039999998</v>
      </c>
      <c r="D186" s="12">
        <v>6</v>
      </c>
      <c r="E186" s="14">
        <v>4.875</v>
      </c>
      <c r="F186" s="12">
        <v>0</v>
      </c>
      <c r="G186" s="14">
        <v>0</v>
      </c>
      <c r="H186" s="12">
        <f t="shared" si="71"/>
        <v>7</v>
      </c>
      <c r="I186" s="14">
        <f t="shared" si="71"/>
        <v>24.735911039999998</v>
      </c>
      <c r="J186" s="14">
        <f t="shared" si="72"/>
        <v>0.84937652567535038</v>
      </c>
    </row>
    <row r="187" spans="1:10" x14ac:dyDescent="0.35">
      <c r="A187" s="4" t="s">
        <v>8</v>
      </c>
      <c r="B187" s="12">
        <v>4</v>
      </c>
      <c r="C187" s="14">
        <v>67.050071629999991</v>
      </c>
      <c r="D187" s="12">
        <v>48</v>
      </c>
      <c r="E187" s="14">
        <v>22.517000000000003</v>
      </c>
      <c r="F187" s="12">
        <v>5</v>
      </c>
      <c r="G187" s="14">
        <v>43.5</v>
      </c>
      <c r="H187" s="12">
        <f t="shared" si="71"/>
        <v>57</v>
      </c>
      <c r="I187" s="14">
        <f t="shared" si="71"/>
        <v>133.06707162999999</v>
      </c>
      <c r="J187" s="14">
        <f t="shared" si="72"/>
        <v>4.5692291987998024</v>
      </c>
    </row>
    <row r="188" spans="1:10" x14ac:dyDescent="0.35">
      <c r="A188" s="4" t="s">
        <v>11</v>
      </c>
      <c r="B188" s="12">
        <v>15</v>
      </c>
      <c r="C188" s="14">
        <v>413.03986875000004</v>
      </c>
      <c r="D188" s="12">
        <v>35</v>
      </c>
      <c r="E188" s="14">
        <v>19.044999999999995</v>
      </c>
      <c r="F188" s="12">
        <v>4</v>
      </c>
      <c r="G188" s="14">
        <v>137.34</v>
      </c>
      <c r="H188" s="12">
        <f t="shared" si="71"/>
        <v>54</v>
      </c>
      <c r="I188" s="14">
        <f t="shared" si="71"/>
        <v>569.42486875000009</v>
      </c>
      <c r="J188" s="14">
        <f t="shared" si="72"/>
        <v>19.552791723333165</v>
      </c>
    </row>
    <row r="189" spans="1:10" x14ac:dyDescent="0.35">
      <c r="A189" s="4" t="s">
        <v>18</v>
      </c>
      <c r="B189" s="12">
        <v>13</v>
      </c>
      <c r="C189" s="14">
        <v>268.35777859999996</v>
      </c>
      <c r="D189" s="12">
        <v>21</v>
      </c>
      <c r="E189" s="14">
        <v>10.332000000000003</v>
      </c>
      <c r="F189" s="12">
        <v>10</v>
      </c>
      <c r="G189" s="14">
        <v>149.018</v>
      </c>
      <c r="H189" s="12">
        <f t="shared" si="71"/>
        <v>44</v>
      </c>
      <c r="I189" s="14">
        <f t="shared" si="71"/>
        <v>427.70777859999998</v>
      </c>
      <c r="J189" s="14">
        <f t="shared" si="72"/>
        <v>14.686540002675802</v>
      </c>
    </row>
    <row r="190" spans="1:10" x14ac:dyDescent="0.35">
      <c r="A190" s="27" t="s">
        <v>49</v>
      </c>
      <c r="B190" s="28">
        <f>SUM(B191:B200)</f>
        <v>77</v>
      </c>
      <c r="C190" s="29">
        <f t="shared" ref="C190:J190" si="73">SUM(C191:C200)</f>
        <v>1997.538</v>
      </c>
      <c r="D190" s="28">
        <f t="shared" si="73"/>
        <v>95</v>
      </c>
      <c r="E190" s="29">
        <f t="shared" si="73"/>
        <v>25.577299999999994</v>
      </c>
      <c r="F190" s="28">
        <f t="shared" si="73"/>
        <v>0</v>
      </c>
      <c r="G190" s="29">
        <f t="shared" si="73"/>
        <v>0</v>
      </c>
      <c r="H190" s="28">
        <f t="shared" si="73"/>
        <v>172</v>
      </c>
      <c r="I190" s="29">
        <f t="shared" si="73"/>
        <v>2023.1152999999999</v>
      </c>
      <c r="J190" s="29">
        <f t="shared" si="73"/>
        <v>100.00000000000001</v>
      </c>
    </row>
    <row r="191" spans="1:10" x14ac:dyDescent="0.35">
      <c r="A191" s="4" t="s">
        <v>9</v>
      </c>
      <c r="B191" s="12">
        <v>29</v>
      </c>
      <c r="C191" s="14">
        <v>667.45999999999992</v>
      </c>
      <c r="D191" s="12">
        <v>36</v>
      </c>
      <c r="E191" s="14">
        <v>8.836999999999998</v>
      </c>
      <c r="F191" s="12">
        <v>0</v>
      </c>
      <c r="G191" s="14">
        <v>0</v>
      </c>
      <c r="H191" s="12">
        <f t="shared" ref="H191:I200" si="74">B191+D191+F191</f>
        <v>65</v>
      </c>
      <c r="I191" s="14">
        <f t="shared" si="74"/>
        <v>676.29699999999991</v>
      </c>
      <c r="J191" s="14">
        <f t="shared" ref="J191:J200" si="75">I191/$I$190*100</f>
        <v>33.428495152994984</v>
      </c>
    </row>
    <row r="192" spans="1:10" x14ac:dyDescent="0.35">
      <c r="A192" s="4" t="s">
        <v>14</v>
      </c>
      <c r="B192" s="12">
        <v>5</v>
      </c>
      <c r="C192" s="14">
        <v>258.8</v>
      </c>
      <c r="D192" s="12">
        <v>3</v>
      </c>
      <c r="E192" s="14">
        <v>1.0680000000000001</v>
      </c>
      <c r="F192" s="12">
        <v>0</v>
      </c>
      <c r="G192" s="14">
        <v>0</v>
      </c>
      <c r="H192" s="12">
        <f t="shared" si="74"/>
        <v>8</v>
      </c>
      <c r="I192" s="14">
        <f t="shared" si="74"/>
        <v>259.86799999999999</v>
      </c>
      <c r="J192" s="14">
        <f t="shared" si="75"/>
        <v>12.844942648597439</v>
      </c>
    </row>
    <row r="193" spans="1:10" x14ac:dyDescent="0.35">
      <c r="A193" s="4" t="s">
        <v>0</v>
      </c>
      <c r="B193" s="12">
        <v>11</v>
      </c>
      <c r="C193" s="14">
        <v>321.49799999999999</v>
      </c>
      <c r="D193" s="12">
        <v>11</v>
      </c>
      <c r="E193" s="14">
        <v>3.2820000000000005</v>
      </c>
      <c r="F193" s="12">
        <v>0</v>
      </c>
      <c r="G193" s="14">
        <v>0</v>
      </c>
      <c r="H193" s="12">
        <f t="shared" si="74"/>
        <v>22</v>
      </c>
      <c r="I193" s="14">
        <f t="shared" si="74"/>
        <v>324.77999999999997</v>
      </c>
      <c r="J193" s="14">
        <f t="shared" si="75"/>
        <v>16.05345973113841</v>
      </c>
    </row>
    <row r="194" spans="1:10" x14ac:dyDescent="0.35">
      <c r="A194" s="4" t="s">
        <v>15</v>
      </c>
      <c r="B194" s="12">
        <v>2</v>
      </c>
      <c r="C194" s="14">
        <v>25</v>
      </c>
      <c r="D194" s="12">
        <v>3</v>
      </c>
      <c r="E194" s="14">
        <v>0.69499999999999995</v>
      </c>
      <c r="F194" s="12">
        <v>0</v>
      </c>
      <c r="G194" s="14">
        <v>0</v>
      </c>
      <c r="H194" s="12">
        <f t="shared" si="74"/>
        <v>5</v>
      </c>
      <c r="I194" s="14">
        <f t="shared" si="74"/>
        <v>25.695</v>
      </c>
      <c r="J194" s="14">
        <f t="shared" si="75"/>
        <v>1.2700709643192358</v>
      </c>
    </row>
    <row r="195" spans="1:10" x14ac:dyDescent="0.35">
      <c r="A195" s="4" t="s">
        <v>17</v>
      </c>
      <c r="B195" s="12">
        <v>3</v>
      </c>
      <c r="C195" s="14">
        <v>181.53</v>
      </c>
      <c r="D195" s="12">
        <v>5</v>
      </c>
      <c r="E195" s="14">
        <v>1.5999999999999999</v>
      </c>
      <c r="F195" s="12">
        <v>0</v>
      </c>
      <c r="G195" s="14">
        <v>0</v>
      </c>
      <c r="H195" s="12">
        <f t="shared" si="74"/>
        <v>8</v>
      </c>
      <c r="I195" s="14">
        <f t="shared" si="74"/>
        <v>183.13</v>
      </c>
      <c r="J195" s="14">
        <f t="shared" si="75"/>
        <v>9.0518815215326587</v>
      </c>
    </row>
    <row r="196" spans="1:10" x14ac:dyDescent="0.35">
      <c r="A196" s="4" t="s">
        <v>20</v>
      </c>
      <c r="B196" s="12">
        <v>1</v>
      </c>
      <c r="C196" s="14">
        <v>53</v>
      </c>
      <c r="D196" s="12">
        <v>7</v>
      </c>
      <c r="E196" s="14">
        <v>2.5838000000000001</v>
      </c>
      <c r="F196" s="12">
        <v>0</v>
      </c>
      <c r="G196" s="14">
        <v>0</v>
      </c>
      <c r="H196" s="12">
        <f t="shared" si="74"/>
        <v>8</v>
      </c>
      <c r="I196" s="14">
        <f t="shared" si="74"/>
        <v>55.583799999999997</v>
      </c>
      <c r="J196" s="14">
        <f t="shared" si="75"/>
        <v>2.7474360952141481</v>
      </c>
    </row>
    <row r="197" spans="1:10" x14ac:dyDescent="0.35">
      <c r="A197" s="4" t="s">
        <v>16</v>
      </c>
      <c r="B197" s="12">
        <v>0</v>
      </c>
      <c r="C197" s="14">
        <v>0</v>
      </c>
      <c r="D197" s="12">
        <v>5</v>
      </c>
      <c r="E197" s="14">
        <v>1.6609999999999998</v>
      </c>
      <c r="F197" s="12">
        <v>0</v>
      </c>
      <c r="G197" s="14">
        <v>0</v>
      </c>
      <c r="H197" s="12">
        <f t="shared" si="74"/>
        <v>5</v>
      </c>
      <c r="I197" s="14">
        <f t="shared" si="74"/>
        <v>1.6609999999999998</v>
      </c>
      <c r="J197" s="14">
        <f t="shared" si="75"/>
        <v>8.210110417335087E-2</v>
      </c>
    </row>
    <row r="198" spans="1:10" x14ac:dyDescent="0.35">
      <c r="A198" s="4" t="s">
        <v>8</v>
      </c>
      <c r="B198" s="12">
        <v>0</v>
      </c>
      <c r="C198" s="14">
        <v>0</v>
      </c>
      <c r="D198" s="12">
        <v>9</v>
      </c>
      <c r="E198" s="14">
        <v>2.1265000000000001</v>
      </c>
      <c r="F198" s="12">
        <v>0</v>
      </c>
      <c r="G198" s="14">
        <v>0</v>
      </c>
      <c r="H198" s="12">
        <f t="shared" si="74"/>
        <v>9</v>
      </c>
      <c r="I198" s="14">
        <f t="shared" si="74"/>
        <v>2.1265000000000001</v>
      </c>
      <c r="J198" s="14">
        <f t="shared" si="75"/>
        <v>0.10511017340435319</v>
      </c>
    </row>
    <row r="199" spans="1:10" x14ac:dyDescent="0.35">
      <c r="A199" s="4" t="s">
        <v>11</v>
      </c>
      <c r="B199" s="12">
        <v>15</v>
      </c>
      <c r="C199" s="14">
        <v>255.14</v>
      </c>
      <c r="D199" s="12">
        <v>5</v>
      </c>
      <c r="E199" s="14">
        <v>1.2170000000000001</v>
      </c>
      <c r="F199" s="12">
        <v>0</v>
      </c>
      <c r="G199" s="14">
        <v>0</v>
      </c>
      <c r="H199" s="12">
        <f t="shared" si="74"/>
        <v>20</v>
      </c>
      <c r="I199" s="14">
        <f t="shared" si="74"/>
        <v>256.35699999999997</v>
      </c>
      <c r="J199" s="14">
        <f t="shared" si="75"/>
        <v>12.671398412141906</v>
      </c>
    </row>
    <row r="200" spans="1:10" x14ac:dyDescent="0.35">
      <c r="A200" s="4" t="s">
        <v>18</v>
      </c>
      <c r="B200" s="12">
        <v>11</v>
      </c>
      <c r="C200" s="14">
        <v>235.11</v>
      </c>
      <c r="D200" s="12">
        <v>11</v>
      </c>
      <c r="E200" s="14">
        <v>2.5069999999999997</v>
      </c>
      <c r="F200" s="12">
        <v>0</v>
      </c>
      <c r="G200" s="14">
        <v>0</v>
      </c>
      <c r="H200" s="12">
        <f t="shared" si="74"/>
        <v>22</v>
      </c>
      <c r="I200" s="14">
        <f t="shared" si="74"/>
        <v>237.61700000000002</v>
      </c>
      <c r="J200" s="14">
        <f t="shared" si="75"/>
        <v>11.745104196483513</v>
      </c>
    </row>
    <row r="201" spans="1:10" x14ac:dyDescent="0.35">
      <c r="A201" s="27" t="s">
        <v>41</v>
      </c>
      <c r="B201" s="28">
        <f>SUM(B202:B210)</f>
        <v>23</v>
      </c>
      <c r="C201" s="29">
        <f t="shared" ref="C201:J201" si="76">SUM(C202:C210)</f>
        <v>162.68822016999999</v>
      </c>
      <c r="D201" s="28">
        <f t="shared" si="76"/>
        <v>72</v>
      </c>
      <c r="E201" s="29">
        <f t="shared" si="76"/>
        <v>34</v>
      </c>
      <c r="F201" s="28">
        <f t="shared" si="76"/>
        <v>10</v>
      </c>
      <c r="G201" s="29">
        <f t="shared" si="76"/>
        <v>130.21</v>
      </c>
      <c r="H201" s="28">
        <f t="shared" si="76"/>
        <v>105</v>
      </c>
      <c r="I201" s="29">
        <f t="shared" si="76"/>
        <v>326.89822017</v>
      </c>
      <c r="J201" s="29">
        <f t="shared" si="76"/>
        <v>100</v>
      </c>
    </row>
    <row r="202" spans="1:10" x14ac:dyDescent="0.35">
      <c r="A202" s="4" t="s">
        <v>9</v>
      </c>
      <c r="B202" s="12">
        <v>0</v>
      </c>
      <c r="C202" s="14">
        <v>0</v>
      </c>
      <c r="D202" s="12">
        <v>3</v>
      </c>
      <c r="E202" s="14">
        <v>1.1399999999999999</v>
      </c>
      <c r="F202" s="12">
        <v>1</v>
      </c>
      <c r="G202" s="14">
        <v>1</v>
      </c>
      <c r="H202" s="12">
        <f t="shared" ref="H202:I210" si="77">B202+D202+F202</f>
        <v>4</v>
      </c>
      <c r="I202" s="14">
        <f t="shared" si="77"/>
        <v>2.1399999999999997</v>
      </c>
      <c r="J202" s="14">
        <f t="shared" ref="J202:J210" si="78">I202/$I$201*100</f>
        <v>0.65463800900693647</v>
      </c>
    </row>
    <row r="203" spans="1:10" x14ac:dyDescent="0.35">
      <c r="A203" s="4" t="s">
        <v>14</v>
      </c>
      <c r="B203" s="12">
        <v>2</v>
      </c>
      <c r="C203" s="14">
        <v>12.599123939999998</v>
      </c>
      <c r="D203" s="12">
        <v>6</v>
      </c>
      <c r="E203" s="14">
        <v>1.9500000000000002</v>
      </c>
      <c r="F203" s="12">
        <v>0</v>
      </c>
      <c r="G203" s="14">
        <v>0</v>
      </c>
      <c r="H203" s="12">
        <f t="shared" si="77"/>
        <v>8</v>
      </c>
      <c r="I203" s="14">
        <f t="shared" si="77"/>
        <v>14.549123939999998</v>
      </c>
      <c r="J203" s="14">
        <f t="shared" si="78"/>
        <v>4.4506586583536238</v>
      </c>
    </row>
    <row r="204" spans="1:10" x14ac:dyDescent="0.35">
      <c r="A204" s="4" t="s">
        <v>0</v>
      </c>
      <c r="B204" s="12">
        <v>4</v>
      </c>
      <c r="C204" s="14">
        <v>30.844568540000001</v>
      </c>
      <c r="D204" s="12">
        <v>8</v>
      </c>
      <c r="E204" s="14">
        <v>3.2600000000000002</v>
      </c>
      <c r="F204" s="12">
        <v>3</v>
      </c>
      <c r="G204" s="14">
        <v>55</v>
      </c>
      <c r="H204" s="12">
        <f t="shared" si="77"/>
        <v>15</v>
      </c>
      <c r="I204" s="14">
        <f t="shared" si="77"/>
        <v>89.104568540000002</v>
      </c>
      <c r="J204" s="14">
        <f t="shared" si="78"/>
        <v>27.257587543199868</v>
      </c>
    </row>
    <row r="205" spans="1:10" x14ac:dyDescent="0.35">
      <c r="A205" s="4" t="s">
        <v>15</v>
      </c>
      <c r="B205" s="12">
        <v>2</v>
      </c>
      <c r="C205" s="14">
        <v>12</v>
      </c>
      <c r="D205" s="12">
        <v>4</v>
      </c>
      <c r="E205" s="14">
        <v>0.93</v>
      </c>
      <c r="F205" s="12">
        <v>0</v>
      </c>
      <c r="G205" s="14">
        <v>0</v>
      </c>
      <c r="H205" s="12">
        <f t="shared" si="77"/>
        <v>6</v>
      </c>
      <c r="I205" s="14">
        <f t="shared" si="77"/>
        <v>12.93</v>
      </c>
      <c r="J205" s="14">
        <f t="shared" si="78"/>
        <v>3.9553595590933135</v>
      </c>
    </row>
    <row r="206" spans="1:10" x14ac:dyDescent="0.35">
      <c r="A206" s="4" t="s">
        <v>20</v>
      </c>
      <c r="B206" s="12">
        <v>3</v>
      </c>
      <c r="C206" s="14">
        <v>17.58700189</v>
      </c>
      <c r="D206" s="12">
        <v>5</v>
      </c>
      <c r="E206" s="14">
        <v>3.15</v>
      </c>
      <c r="F206" s="12">
        <v>2</v>
      </c>
      <c r="G206" s="14">
        <v>9.4499999999999993</v>
      </c>
      <c r="H206" s="12">
        <f t="shared" si="77"/>
        <v>10</v>
      </c>
      <c r="I206" s="14">
        <f t="shared" si="77"/>
        <v>30.187001889999998</v>
      </c>
      <c r="J206" s="14">
        <f t="shared" si="78"/>
        <v>9.2343732781113221</v>
      </c>
    </row>
    <row r="207" spans="1:10" x14ac:dyDescent="0.35">
      <c r="A207" s="4" t="s">
        <v>16</v>
      </c>
      <c r="B207" s="12">
        <v>3</v>
      </c>
      <c r="C207" s="14">
        <v>12.262905590000001</v>
      </c>
      <c r="D207" s="12">
        <v>1</v>
      </c>
      <c r="E207" s="14">
        <v>0.215</v>
      </c>
      <c r="F207" s="12">
        <v>1</v>
      </c>
      <c r="G207" s="14">
        <v>20</v>
      </c>
      <c r="H207" s="12">
        <f t="shared" si="77"/>
        <v>5</v>
      </c>
      <c r="I207" s="14">
        <f t="shared" si="77"/>
        <v>32.477905589999999</v>
      </c>
      <c r="J207" s="14">
        <f t="shared" si="78"/>
        <v>9.935173575772362</v>
      </c>
    </row>
    <row r="208" spans="1:10" x14ac:dyDescent="0.35">
      <c r="A208" s="4" t="s">
        <v>8</v>
      </c>
      <c r="B208" s="12">
        <v>3</v>
      </c>
      <c r="C208" s="14">
        <v>40.044945339999998</v>
      </c>
      <c r="D208" s="12">
        <v>27</v>
      </c>
      <c r="E208" s="14">
        <v>15.946999999999997</v>
      </c>
      <c r="F208" s="12">
        <v>0</v>
      </c>
      <c r="G208" s="14">
        <v>0</v>
      </c>
      <c r="H208" s="12">
        <f t="shared" si="77"/>
        <v>30</v>
      </c>
      <c r="I208" s="14">
        <f t="shared" si="77"/>
        <v>55.991945339999994</v>
      </c>
      <c r="J208" s="14">
        <f t="shared" si="78"/>
        <v>17.128250288692907</v>
      </c>
    </row>
    <row r="209" spans="1:10" x14ac:dyDescent="0.35">
      <c r="A209" s="4" t="s">
        <v>11</v>
      </c>
      <c r="B209" s="12">
        <v>5</v>
      </c>
      <c r="C209" s="14">
        <v>31.611991659999997</v>
      </c>
      <c r="D209" s="12">
        <v>15</v>
      </c>
      <c r="E209" s="14">
        <v>4.9080000000000004</v>
      </c>
      <c r="F209" s="12">
        <v>1</v>
      </c>
      <c r="G209" s="14">
        <v>9.69</v>
      </c>
      <c r="H209" s="12">
        <f t="shared" si="77"/>
        <v>21</v>
      </c>
      <c r="I209" s="14">
        <f t="shared" si="77"/>
        <v>46.209991659999993</v>
      </c>
      <c r="J209" s="14">
        <f t="shared" si="78"/>
        <v>14.13589576473343</v>
      </c>
    </row>
    <row r="210" spans="1:10" x14ac:dyDescent="0.35">
      <c r="A210" s="4" t="s">
        <v>18</v>
      </c>
      <c r="B210" s="12">
        <v>1</v>
      </c>
      <c r="C210" s="14">
        <v>5.7376832100000001</v>
      </c>
      <c r="D210" s="12">
        <v>3</v>
      </c>
      <c r="E210" s="14">
        <v>2.5</v>
      </c>
      <c r="F210" s="12">
        <v>2</v>
      </c>
      <c r="G210" s="14">
        <v>35.07</v>
      </c>
      <c r="H210" s="12">
        <f t="shared" si="77"/>
        <v>6</v>
      </c>
      <c r="I210" s="14">
        <f t="shared" si="77"/>
        <v>43.30768321</v>
      </c>
      <c r="J210" s="14">
        <f t="shared" si="78"/>
        <v>13.248063323036233</v>
      </c>
    </row>
    <row r="211" spans="1:10" x14ac:dyDescent="0.35">
      <c r="A211" s="27" t="s">
        <v>21</v>
      </c>
      <c r="B211" s="28">
        <f t="shared" ref="B211:J211" si="79">SUM(B212:B222)</f>
        <v>93</v>
      </c>
      <c r="C211" s="29">
        <f t="shared" si="79"/>
        <v>2819.1655904399995</v>
      </c>
      <c r="D211" s="28">
        <f t="shared" si="79"/>
        <v>255</v>
      </c>
      <c r="E211" s="29">
        <f t="shared" si="79"/>
        <v>174.30165</v>
      </c>
      <c r="F211" s="28">
        <f t="shared" si="79"/>
        <v>50</v>
      </c>
      <c r="G211" s="29">
        <f t="shared" si="79"/>
        <v>318.79000000000002</v>
      </c>
      <c r="H211" s="28">
        <f t="shared" si="79"/>
        <v>398</v>
      </c>
      <c r="I211" s="29">
        <f t="shared" si="79"/>
        <v>3312.2572404399998</v>
      </c>
      <c r="J211" s="29">
        <f t="shared" si="79"/>
        <v>100.00000000000001</v>
      </c>
    </row>
    <row r="212" spans="1:10" x14ac:dyDescent="0.35">
      <c r="A212" s="4" t="s">
        <v>9</v>
      </c>
      <c r="B212" s="12">
        <v>7</v>
      </c>
      <c r="C212" s="14">
        <v>118.40397823000001</v>
      </c>
      <c r="D212" s="12">
        <v>32</v>
      </c>
      <c r="E212" s="14">
        <v>25.210049999999999</v>
      </c>
      <c r="F212" s="12">
        <v>9</v>
      </c>
      <c r="G212" s="14">
        <v>34.72</v>
      </c>
      <c r="H212" s="12">
        <f t="shared" ref="H212:H222" si="80">B212+D212+F212</f>
        <v>48</v>
      </c>
      <c r="I212" s="14">
        <f t="shared" ref="I212:I222" si="81">C212+E212+G212</f>
        <v>178.33402823</v>
      </c>
      <c r="J212" s="14">
        <f t="shared" ref="J212:J222" si="82">I212/$I$211*100</f>
        <v>5.3840633527095898</v>
      </c>
    </row>
    <row r="213" spans="1:10" x14ac:dyDescent="0.35">
      <c r="A213" s="4" t="s">
        <v>14</v>
      </c>
      <c r="B213" s="12">
        <v>7</v>
      </c>
      <c r="C213" s="14">
        <v>136.06914608</v>
      </c>
      <c r="D213" s="12">
        <v>18</v>
      </c>
      <c r="E213" s="14">
        <v>10.316000000000001</v>
      </c>
      <c r="F213" s="12">
        <v>6</v>
      </c>
      <c r="G213" s="14">
        <v>34.89</v>
      </c>
      <c r="H213" s="12">
        <f t="shared" si="80"/>
        <v>31</v>
      </c>
      <c r="I213" s="14">
        <f t="shared" si="81"/>
        <v>181.27514608000001</v>
      </c>
      <c r="J213" s="14">
        <f t="shared" si="82"/>
        <v>5.4728583235256041</v>
      </c>
    </row>
    <row r="214" spans="1:10" x14ac:dyDescent="0.35">
      <c r="A214" s="4" t="s">
        <v>0</v>
      </c>
      <c r="B214" s="12">
        <v>7</v>
      </c>
      <c r="C214" s="14">
        <v>304.75233204</v>
      </c>
      <c r="D214" s="12">
        <v>25</v>
      </c>
      <c r="E214" s="14">
        <v>19.727500000000006</v>
      </c>
      <c r="F214" s="12">
        <v>5</v>
      </c>
      <c r="G214" s="14">
        <v>27</v>
      </c>
      <c r="H214" s="12">
        <f t="shared" si="80"/>
        <v>37</v>
      </c>
      <c r="I214" s="14">
        <f t="shared" si="81"/>
        <v>351.47983204000002</v>
      </c>
      <c r="J214" s="14">
        <f t="shared" si="82"/>
        <v>10.611489583258017</v>
      </c>
    </row>
    <row r="215" spans="1:10" x14ac:dyDescent="0.35">
      <c r="A215" s="4" t="s">
        <v>15</v>
      </c>
      <c r="B215" s="12">
        <v>16</v>
      </c>
      <c r="C215" s="14">
        <v>393.33908088999999</v>
      </c>
      <c r="D215" s="12">
        <v>39</v>
      </c>
      <c r="E215" s="14">
        <v>22.345999999999997</v>
      </c>
      <c r="F215" s="12">
        <v>1</v>
      </c>
      <c r="G215" s="14">
        <v>2.5</v>
      </c>
      <c r="H215" s="12">
        <f t="shared" si="80"/>
        <v>56</v>
      </c>
      <c r="I215" s="14">
        <f t="shared" si="81"/>
        <v>418.18508088999999</v>
      </c>
      <c r="J215" s="14">
        <f t="shared" si="82"/>
        <v>12.625380534588199</v>
      </c>
    </row>
    <row r="216" spans="1:10" x14ac:dyDescent="0.35">
      <c r="A216" s="4" t="s">
        <v>17</v>
      </c>
      <c r="B216" s="12">
        <v>11</v>
      </c>
      <c r="C216" s="14">
        <v>201.36241264</v>
      </c>
      <c r="D216" s="12">
        <v>21</v>
      </c>
      <c r="E216" s="14">
        <v>15.668999999999999</v>
      </c>
      <c r="F216" s="12">
        <v>11</v>
      </c>
      <c r="G216" s="14">
        <v>52</v>
      </c>
      <c r="H216" s="12">
        <f t="shared" si="80"/>
        <v>43</v>
      </c>
      <c r="I216" s="14">
        <f t="shared" si="81"/>
        <v>269.03141263999999</v>
      </c>
      <c r="J216" s="14">
        <f t="shared" si="82"/>
        <v>8.1222982730731967</v>
      </c>
    </row>
    <row r="217" spans="1:10" x14ac:dyDescent="0.35">
      <c r="A217" s="4" t="s">
        <v>20</v>
      </c>
      <c r="B217" s="12">
        <v>8</v>
      </c>
      <c r="C217" s="14">
        <v>172.57704747999998</v>
      </c>
      <c r="D217" s="12">
        <v>8</v>
      </c>
      <c r="E217" s="14">
        <v>4.7278000000000002</v>
      </c>
      <c r="F217" s="12">
        <v>1</v>
      </c>
      <c r="G217" s="14">
        <v>0.5</v>
      </c>
      <c r="H217" s="12">
        <f t="shared" si="80"/>
        <v>17</v>
      </c>
      <c r="I217" s="14">
        <f t="shared" si="81"/>
        <v>177.80484747999998</v>
      </c>
      <c r="J217" s="14">
        <f t="shared" si="82"/>
        <v>5.3680869139372884</v>
      </c>
    </row>
    <row r="218" spans="1:10" x14ac:dyDescent="0.35">
      <c r="A218" s="4" t="s">
        <v>36</v>
      </c>
      <c r="B218" s="12">
        <v>2</v>
      </c>
      <c r="C218" s="14">
        <v>76.14</v>
      </c>
      <c r="D218" s="12">
        <v>0</v>
      </c>
      <c r="E218" s="14">
        <v>0</v>
      </c>
      <c r="F218" s="12">
        <v>2</v>
      </c>
      <c r="G218" s="14">
        <v>5.48</v>
      </c>
      <c r="H218" s="12">
        <f t="shared" si="80"/>
        <v>4</v>
      </c>
      <c r="I218" s="14">
        <f t="shared" si="81"/>
        <v>81.62</v>
      </c>
      <c r="J218" s="14">
        <f t="shared" si="82"/>
        <v>2.4641805897043678</v>
      </c>
    </row>
    <row r="219" spans="1:10" x14ac:dyDescent="0.35">
      <c r="A219" s="4" t="s">
        <v>16</v>
      </c>
      <c r="B219" s="12">
        <v>0</v>
      </c>
      <c r="C219" s="14">
        <v>0</v>
      </c>
      <c r="D219" s="12">
        <v>6</v>
      </c>
      <c r="E219" s="14">
        <v>5</v>
      </c>
      <c r="F219" s="12">
        <v>1</v>
      </c>
      <c r="G219" s="14">
        <v>16.899999999999999</v>
      </c>
      <c r="H219" s="12">
        <f t="shared" si="80"/>
        <v>7</v>
      </c>
      <c r="I219" s="14">
        <f t="shared" si="81"/>
        <v>21.9</v>
      </c>
      <c r="J219" s="14">
        <f t="shared" si="82"/>
        <v>0.66118053068519533</v>
      </c>
    </row>
    <row r="220" spans="1:10" x14ac:dyDescent="0.35">
      <c r="A220" s="4" t="s">
        <v>8</v>
      </c>
      <c r="B220" s="12">
        <v>8</v>
      </c>
      <c r="C220" s="14">
        <v>531.05953504000001</v>
      </c>
      <c r="D220" s="12">
        <v>55</v>
      </c>
      <c r="E220" s="14">
        <v>33.816299999999998</v>
      </c>
      <c r="F220" s="12">
        <v>1</v>
      </c>
      <c r="G220" s="14">
        <v>3</v>
      </c>
      <c r="H220" s="12">
        <f t="shared" si="80"/>
        <v>64</v>
      </c>
      <c r="I220" s="14">
        <f t="shared" si="81"/>
        <v>567.87583503999997</v>
      </c>
      <c r="J220" s="14">
        <f t="shared" si="82"/>
        <v>17.144677898403913</v>
      </c>
    </row>
    <row r="221" spans="1:10" x14ac:dyDescent="0.35">
      <c r="A221" s="4" t="s">
        <v>11</v>
      </c>
      <c r="B221" s="12">
        <v>15</v>
      </c>
      <c r="C221" s="14">
        <v>602.73996465999994</v>
      </c>
      <c r="D221" s="12">
        <v>32</v>
      </c>
      <c r="E221" s="14">
        <v>22.918999999999997</v>
      </c>
      <c r="F221" s="12">
        <v>6</v>
      </c>
      <c r="G221" s="14">
        <v>63.6</v>
      </c>
      <c r="H221" s="12">
        <f t="shared" si="80"/>
        <v>53</v>
      </c>
      <c r="I221" s="14">
        <f t="shared" si="81"/>
        <v>689.25896465999995</v>
      </c>
      <c r="J221" s="14">
        <f t="shared" si="82"/>
        <v>20.809342832576579</v>
      </c>
    </row>
    <row r="222" spans="1:10" x14ac:dyDescent="0.35">
      <c r="A222" s="4" t="s">
        <v>18</v>
      </c>
      <c r="B222" s="12">
        <v>12</v>
      </c>
      <c r="C222" s="14">
        <v>282.72209337999999</v>
      </c>
      <c r="D222" s="12">
        <v>19</v>
      </c>
      <c r="E222" s="14">
        <v>14.57</v>
      </c>
      <c r="F222" s="12">
        <v>7</v>
      </c>
      <c r="G222" s="14">
        <v>78.2</v>
      </c>
      <c r="H222" s="12">
        <f t="shared" si="80"/>
        <v>38</v>
      </c>
      <c r="I222" s="14">
        <f t="shared" si="81"/>
        <v>375.49209337999997</v>
      </c>
      <c r="J222" s="14">
        <f t="shared" si="82"/>
        <v>11.336441167538052</v>
      </c>
    </row>
    <row r="223" spans="1:10" x14ac:dyDescent="0.35">
      <c r="A223" s="27" t="s">
        <v>46</v>
      </c>
      <c r="B223" s="28">
        <f>SUM(B224:B234)</f>
        <v>54</v>
      </c>
      <c r="C223" s="29">
        <f t="shared" ref="C223:J223" si="83">SUM(C224:C234)</f>
        <v>3390.5947713999999</v>
      </c>
      <c r="D223" s="28">
        <f t="shared" si="83"/>
        <v>86</v>
      </c>
      <c r="E223" s="29">
        <f t="shared" si="83"/>
        <v>92.743504000000001</v>
      </c>
      <c r="F223" s="28">
        <f t="shared" si="83"/>
        <v>11</v>
      </c>
      <c r="G223" s="29">
        <f t="shared" si="83"/>
        <v>86.8</v>
      </c>
      <c r="H223" s="28">
        <f t="shared" si="83"/>
        <v>151</v>
      </c>
      <c r="I223" s="29">
        <f t="shared" si="83"/>
        <v>3570.1382753999997</v>
      </c>
      <c r="J223" s="29">
        <f t="shared" si="83"/>
        <v>100</v>
      </c>
    </row>
    <row r="224" spans="1:10" x14ac:dyDescent="0.35">
      <c r="A224" s="4" t="s">
        <v>9</v>
      </c>
      <c r="B224" s="12">
        <v>18</v>
      </c>
      <c r="C224" s="14">
        <v>619.34844004000001</v>
      </c>
      <c r="D224" s="12">
        <v>22</v>
      </c>
      <c r="E224" s="14">
        <v>15.046936999999998</v>
      </c>
      <c r="F224" s="12">
        <v>6</v>
      </c>
      <c r="G224" s="14">
        <v>60</v>
      </c>
      <c r="H224" s="12">
        <f t="shared" ref="H224:I234" si="84">B224+D224+F224</f>
        <v>46</v>
      </c>
      <c r="I224" s="14">
        <f t="shared" si="84"/>
        <v>694.39537703999997</v>
      </c>
      <c r="J224" s="14">
        <f t="shared" ref="J224:J234" si="85">I224/$I$223*100</f>
        <v>19.45009754453277</v>
      </c>
    </row>
    <row r="225" spans="1:10" x14ac:dyDescent="0.35">
      <c r="A225" s="4" t="s">
        <v>14</v>
      </c>
      <c r="B225" s="12">
        <v>1</v>
      </c>
      <c r="C225" s="14">
        <v>98.49</v>
      </c>
      <c r="D225" s="12">
        <v>5</v>
      </c>
      <c r="E225" s="14">
        <v>6.96</v>
      </c>
      <c r="F225" s="12">
        <v>0</v>
      </c>
      <c r="G225" s="14">
        <v>0</v>
      </c>
      <c r="H225" s="12">
        <f t="shared" si="84"/>
        <v>6</v>
      </c>
      <c r="I225" s="14">
        <f t="shared" si="84"/>
        <v>105.44999999999999</v>
      </c>
      <c r="J225" s="14">
        <f t="shared" si="85"/>
        <v>2.9536671093834688</v>
      </c>
    </row>
    <row r="226" spans="1:10" x14ac:dyDescent="0.35">
      <c r="A226" s="4" t="s">
        <v>0</v>
      </c>
      <c r="B226" s="12">
        <v>8</v>
      </c>
      <c r="C226" s="14">
        <v>507.06984178999994</v>
      </c>
      <c r="D226" s="12">
        <v>10</v>
      </c>
      <c r="E226" s="14">
        <v>9.7799999999999994</v>
      </c>
      <c r="F226" s="12">
        <v>0</v>
      </c>
      <c r="G226" s="14">
        <v>0</v>
      </c>
      <c r="H226" s="12">
        <f t="shared" si="84"/>
        <v>18</v>
      </c>
      <c r="I226" s="14">
        <f t="shared" si="84"/>
        <v>516.84984178999991</v>
      </c>
      <c r="J226" s="14">
        <f t="shared" si="85"/>
        <v>14.477025871836627</v>
      </c>
    </row>
    <row r="227" spans="1:10" x14ac:dyDescent="0.35">
      <c r="A227" s="4" t="s">
        <v>15</v>
      </c>
      <c r="B227" s="12">
        <v>2</v>
      </c>
      <c r="C227" s="14">
        <v>19.885652</v>
      </c>
      <c r="D227" s="12">
        <v>4</v>
      </c>
      <c r="E227" s="14">
        <v>3.7890000000000001</v>
      </c>
      <c r="F227" s="12">
        <v>0</v>
      </c>
      <c r="G227" s="14">
        <v>0</v>
      </c>
      <c r="H227" s="12">
        <f t="shared" si="84"/>
        <v>6</v>
      </c>
      <c r="I227" s="14">
        <f t="shared" si="84"/>
        <v>23.674652000000002</v>
      </c>
      <c r="J227" s="14">
        <f t="shared" si="85"/>
        <v>0.66312983346135201</v>
      </c>
    </row>
    <row r="228" spans="1:10" x14ac:dyDescent="0.35">
      <c r="A228" s="4" t="s">
        <v>17</v>
      </c>
      <c r="B228" s="12">
        <v>3</v>
      </c>
      <c r="C228" s="14">
        <v>74.218688399999991</v>
      </c>
      <c r="D228" s="12">
        <v>2</v>
      </c>
      <c r="E228" s="14">
        <v>0.5</v>
      </c>
      <c r="F228" s="12">
        <v>1</v>
      </c>
      <c r="G228" s="14">
        <v>10</v>
      </c>
      <c r="H228" s="12">
        <f t="shared" si="84"/>
        <v>6</v>
      </c>
      <c r="I228" s="14">
        <f t="shared" si="84"/>
        <v>84.718688399999991</v>
      </c>
      <c r="J228" s="14">
        <f t="shared" si="85"/>
        <v>2.3729805924816194</v>
      </c>
    </row>
    <row r="229" spans="1:10" x14ac:dyDescent="0.35">
      <c r="A229" s="4" t="s">
        <v>20</v>
      </c>
      <c r="B229" s="12">
        <v>3</v>
      </c>
      <c r="C229" s="14">
        <v>26.4</v>
      </c>
      <c r="D229" s="12">
        <v>7</v>
      </c>
      <c r="E229" s="14">
        <v>3.0489999999999999</v>
      </c>
      <c r="F229" s="12">
        <v>0</v>
      </c>
      <c r="G229" s="14">
        <v>0</v>
      </c>
      <c r="H229" s="12">
        <f t="shared" si="84"/>
        <v>10</v>
      </c>
      <c r="I229" s="14">
        <f t="shared" si="84"/>
        <v>29.448999999999998</v>
      </c>
      <c r="J229" s="14">
        <f t="shared" si="85"/>
        <v>0.82487001141995031</v>
      </c>
    </row>
    <row r="230" spans="1:10" x14ac:dyDescent="0.35">
      <c r="A230" s="4" t="s">
        <v>36</v>
      </c>
      <c r="B230" s="12">
        <v>4</v>
      </c>
      <c r="C230" s="14">
        <v>692.5</v>
      </c>
      <c r="D230" s="12">
        <v>0</v>
      </c>
      <c r="E230" s="14">
        <v>0</v>
      </c>
      <c r="F230" s="12">
        <v>0</v>
      </c>
      <c r="G230" s="14">
        <v>0</v>
      </c>
      <c r="H230" s="12">
        <f t="shared" si="84"/>
        <v>4</v>
      </c>
      <c r="I230" s="14">
        <f t="shared" si="84"/>
        <v>692.5</v>
      </c>
      <c r="J230" s="14">
        <f t="shared" si="85"/>
        <v>19.397007806999074</v>
      </c>
    </row>
    <row r="231" spans="1:10" x14ac:dyDescent="0.35">
      <c r="A231" s="4" t="s">
        <v>16</v>
      </c>
      <c r="B231" s="12">
        <v>0</v>
      </c>
      <c r="C231" s="14">
        <v>0</v>
      </c>
      <c r="D231" s="12">
        <v>5</v>
      </c>
      <c r="E231" s="14">
        <v>4.6000000000000005</v>
      </c>
      <c r="F231" s="12">
        <v>0</v>
      </c>
      <c r="G231" s="14">
        <v>0</v>
      </c>
      <c r="H231" s="12">
        <f t="shared" si="84"/>
        <v>5</v>
      </c>
      <c r="I231" s="14">
        <f t="shared" si="84"/>
        <v>4.6000000000000005</v>
      </c>
      <c r="J231" s="14">
        <f t="shared" si="85"/>
        <v>0.12884655005371226</v>
      </c>
    </row>
    <row r="232" spans="1:10" x14ac:dyDescent="0.35">
      <c r="A232" s="4" t="s">
        <v>8</v>
      </c>
      <c r="B232" s="12">
        <v>1</v>
      </c>
      <c r="C232" s="14">
        <v>568.74594816000001</v>
      </c>
      <c r="D232" s="12">
        <v>10</v>
      </c>
      <c r="E232" s="14">
        <v>25.155000000000001</v>
      </c>
      <c r="F232" s="12">
        <v>1</v>
      </c>
      <c r="G232" s="14">
        <v>3</v>
      </c>
      <c r="H232" s="12">
        <f t="shared" si="84"/>
        <v>12</v>
      </c>
      <c r="I232" s="14">
        <f t="shared" si="84"/>
        <v>596.90094815999998</v>
      </c>
      <c r="J232" s="14">
        <f t="shared" si="85"/>
        <v>16.719266933522984</v>
      </c>
    </row>
    <row r="233" spans="1:10" x14ac:dyDescent="0.35">
      <c r="A233" s="4" t="s">
        <v>11</v>
      </c>
      <c r="B233" s="12">
        <v>7</v>
      </c>
      <c r="C233" s="14">
        <v>557.97620100999995</v>
      </c>
      <c r="D233" s="12">
        <v>11</v>
      </c>
      <c r="E233" s="14">
        <v>15.9749</v>
      </c>
      <c r="F233" s="12">
        <v>1</v>
      </c>
      <c r="G233" s="14">
        <v>5.8</v>
      </c>
      <c r="H233" s="12">
        <f t="shared" si="84"/>
        <v>19</v>
      </c>
      <c r="I233" s="14">
        <f t="shared" si="84"/>
        <v>579.75110100999996</v>
      </c>
      <c r="J233" s="14">
        <f t="shared" si="85"/>
        <v>16.238897664126032</v>
      </c>
    </row>
    <row r="234" spans="1:10" x14ac:dyDescent="0.35">
      <c r="A234" s="4" t="s">
        <v>18</v>
      </c>
      <c r="B234" s="12">
        <v>7</v>
      </c>
      <c r="C234" s="14">
        <v>225.96</v>
      </c>
      <c r="D234" s="12">
        <v>10</v>
      </c>
      <c r="E234" s="14">
        <v>7.888666999999999</v>
      </c>
      <c r="F234" s="12">
        <v>2</v>
      </c>
      <c r="G234" s="14">
        <v>8</v>
      </c>
      <c r="H234" s="12">
        <f t="shared" si="84"/>
        <v>19</v>
      </c>
      <c r="I234" s="14">
        <f t="shared" si="84"/>
        <v>241.84866700000001</v>
      </c>
      <c r="J234" s="14">
        <f t="shared" si="85"/>
        <v>6.7742100821824112</v>
      </c>
    </row>
    <row r="235" spans="1:10" x14ac:dyDescent="0.35">
      <c r="A235" s="27" t="s">
        <v>56</v>
      </c>
      <c r="B235" s="28">
        <f t="shared" ref="B235:J235" si="86">SUM(B236:B241)</f>
        <v>1</v>
      </c>
      <c r="C235" s="29">
        <f t="shared" si="86"/>
        <v>5</v>
      </c>
      <c r="D235" s="28">
        <f t="shared" si="86"/>
        <v>13</v>
      </c>
      <c r="E235" s="29">
        <f t="shared" si="86"/>
        <v>6.9578120000000006</v>
      </c>
      <c r="F235" s="28">
        <f t="shared" si="86"/>
        <v>12</v>
      </c>
      <c r="G235" s="29">
        <f t="shared" si="86"/>
        <v>119.60900000000001</v>
      </c>
      <c r="H235" s="28">
        <f t="shared" si="86"/>
        <v>26</v>
      </c>
      <c r="I235" s="29">
        <f t="shared" si="86"/>
        <v>131.566812</v>
      </c>
      <c r="J235" s="29">
        <f t="shared" si="86"/>
        <v>100</v>
      </c>
    </row>
    <row r="236" spans="1:10" x14ac:dyDescent="0.35">
      <c r="A236" s="4" t="s">
        <v>0</v>
      </c>
      <c r="B236" s="12">
        <v>0</v>
      </c>
      <c r="C236" s="14">
        <v>0</v>
      </c>
      <c r="D236" s="12">
        <v>4</v>
      </c>
      <c r="E236" s="14">
        <v>1.3250000000000002</v>
      </c>
      <c r="F236" s="12">
        <v>4</v>
      </c>
      <c r="G236" s="14">
        <v>31.436</v>
      </c>
      <c r="H236" s="12">
        <f t="shared" ref="H236:I241" si="87">B236+D236+F236</f>
        <v>8</v>
      </c>
      <c r="I236" s="14">
        <f t="shared" si="87"/>
        <v>32.761000000000003</v>
      </c>
      <c r="J236" s="14">
        <f t="shared" ref="J236:J241" si="88">I236/$I$235*100</f>
        <v>24.900656557673528</v>
      </c>
    </row>
    <row r="237" spans="1:10" x14ac:dyDescent="0.35">
      <c r="A237" s="4" t="s">
        <v>15</v>
      </c>
      <c r="B237" s="12">
        <v>1</v>
      </c>
      <c r="C237" s="14">
        <v>5</v>
      </c>
      <c r="D237" s="12">
        <v>3</v>
      </c>
      <c r="E237" s="14">
        <v>1.2778119999999999</v>
      </c>
      <c r="F237" s="12">
        <v>0</v>
      </c>
      <c r="G237" s="14">
        <v>0</v>
      </c>
      <c r="H237" s="12">
        <f t="shared" si="87"/>
        <v>4</v>
      </c>
      <c r="I237" s="14">
        <f t="shared" si="87"/>
        <v>6.2778119999999999</v>
      </c>
      <c r="J237" s="14">
        <f t="shared" si="88"/>
        <v>4.7715771968389724</v>
      </c>
    </row>
    <row r="238" spans="1:10" x14ac:dyDescent="0.35">
      <c r="A238" s="4" t="s">
        <v>36</v>
      </c>
      <c r="B238" s="12">
        <v>0</v>
      </c>
      <c r="C238" s="14">
        <v>0</v>
      </c>
      <c r="D238" s="12">
        <v>0</v>
      </c>
      <c r="E238" s="14">
        <v>0</v>
      </c>
      <c r="F238" s="12">
        <v>1</v>
      </c>
      <c r="G238" s="14">
        <v>15</v>
      </c>
      <c r="H238" s="12">
        <f t="shared" ref="H238" si="89">B238+D238+F238</f>
        <v>1</v>
      </c>
      <c r="I238" s="14">
        <f t="shared" ref="I238" si="90">C238+E238+G238</f>
        <v>15</v>
      </c>
      <c r="J238" s="14">
        <f t="shared" si="88"/>
        <v>11.401051505299071</v>
      </c>
    </row>
    <row r="239" spans="1:10" x14ac:dyDescent="0.35">
      <c r="A239" s="4" t="s">
        <v>8</v>
      </c>
      <c r="B239" s="12">
        <v>0</v>
      </c>
      <c r="C239" s="14">
        <v>0</v>
      </c>
      <c r="D239" s="12">
        <v>4</v>
      </c>
      <c r="E239" s="14">
        <v>0.64399999999999991</v>
      </c>
      <c r="F239" s="12">
        <v>3</v>
      </c>
      <c r="G239" s="14">
        <v>7.8860000000000001</v>
      </c>
      <c r="H239" s="12">
        <f t="shared" si="87"/>
        <v>7</v>
      </c>
      <c r="I239" s="14">
        <f t="shared" si="87"/>
        <v>8.5299999999999994</v>
      </c>
      <c r="J239" s="14">
        <f t="shared" si="88"/>
        <v>6.4833979560134054</v>
      </c>
    </row>
    <row r="240" spans="1:10" x14ac:dyDescent="0.35">
      <c r="A240" s="4" t="s">
        <v>11</v>
      </c>
      <c r="B240" s="12">
        <v>0</v>
      </c>
      <c r="C240" s="14">
        <v>0</v>
      </c>
      <c r="D240" s="12">
        <v>1</v>
      </c>
      <c r="E240" s="14">
        <v>3.5110000000000001</v>
      </c>
      <c r="F240" s="12">
        <v>4</v>
      </c>
      <c r="G240" s="14">
        <v>65.287000000000006</v>
      </c>
      <c r="H240" s="12">
        <f t="shared" si="87"/>
        <v>5</v>
      </c>
      <c r="I240" s="14">
        <f t="shared" si="87"/>
        <v>68.798000000000002</v>
      </c>
      <c r="J240" s="14">
        <f t="shared" si="88"/>
        <v>52.291302764104373</v>
      </c>
    </row>
    <row r="241" spans="1:10" x14ac:dyDescent="0.35">
      <c r="A241" s="4" t="s">
        <v>18</v>
      </c>
      <c r="B241" s="12">
        <v>0</v>
      </c>
      <c r="C241" s="14">
        <v>0</v>
      </c>
      <c r="D241" s="12">
        <v>1</v>
      </c>
      <c r="E241" s="14">
        <v>0.2</v>
      </c>
      <c r="F241" s="12">
        <v>0</v>
      </c>
      <c r="G241" s="14">
        <v>0</v>
      </c>
      <c r="H241" s="12">
        <f t="shared" si="87"/>
        <v>1</v>
      </c>
      <c r="I241" s="14">
        <f t="shared" si="87"/>
        <v>0.2</v>
      </c>
      <c r="J241" s="14">
        <f t="shared" si="88"/>
        <v>0.15201402007065432</v>
      </c>
    </row>
    <row r="242" spans="1:10" x14ac:dyDescent="0.35">
      <c r="A242" s="27" t="s">
        <v>40</v>
      </c>
      <c r="B242" s="28">
        <f>SUM(B243:B253)</f>
        <v>154</v>
      </c>
      <c r="C242" s="29">
        <f t="shared" ref="C242:J242" si="91">SUM(C243:C253)</f>
        <v>5394.4503646800003</v>
      </c>
      <c r="D242" s="28">
        <f t="shared" si="91"/>
        <v>352</v>
      </c>
      <c r="E242" s="29">
        <f t="shared" si="91"/>
        <v>214.29986499999998</v>
      </c>
      <c r="F242" s="28">
        <f t="shared" si="91"/>
        <v>67</v>
      </c>
      <c r="G242" s="29">
        <f t="shared" si="91"/>
        <v>1111.819966</v>
      </c>
      <c r="H242" s="28">
        <f t="shared" si="91"/>
        <v>573</v>
      </c>
      <c r="I242" s="29">
        <f t="shared" si="91"/>
        <v>6720.5701956800003</v>
      </c>
      <c r="J242" s="29">
        <f t="shared" si="91"/>
        <v>100</v>
      </c>
    </row>
    <row r="243" spans="1:10" x14ac:dyDescent="0.35">
      <c r="A243" s="4" t="s">
        <v>9</v>
      </c>
      <c r="B243" s="12">
        <v>52</v>
      </c>
      <c r="C243" s="14">
        <v>1063.4080857600002</v>
      </c>
      <c r="D243" s="12">
        <v>119</v>
      </c>
      <c r="E243" s="14">
        <v>61.462200000000003</v>
      </c>
      <c r="F243" s="12">
        <v>11</v>
      </c>
      <c r="G243" s="14">
        <v>180.167</v>
      </c>
      <c r="H243" s="12">
        <f t="shared" ref="H243:I253" si="92">B243+D243+F243</f>
        <v>182</v>
      </c>
      <c r="I243" s="14">
        <f t="shared" si="92"/>
        <v>1305.03728576</v>
      </c>
      <c r="J243" s="14">
        <f t="shared" ref="J243:J253" si="93">I243/$I$242*100</f>
        <v>19.418550030157878</v>
      </c>
    </row>
    <row r="244" spans="1:10" x14ac:dyDescent="0.35">
      <c r="A244" s="4" t="s">
        <v>14</v>
      </c>
      <c r="B244" s="12">
        <v>14</v>
      </c>
      <c r="C244" s="14">
        <v>653.66204850999998</v>
      </c>
      <c r="D244" s="12">
        <v>29</v>
      </c>
      <c r="E244" s="14">
        <v>26.962965000000004</v>
      </c>
      <c r="F244" s="12">
        <v>11</v>
      </c>
      <c r="G244" s="14">
        <v>232.465</v>
      </c>
      <c r="H244" s="12">
        <f t="shared" si="92"/>
        <v>54</v>
      </c>
      <c r="I244" s="14">
        <f t="shared" si="92"/>
        <v>913.09001351000006</v>
      </c>
      <c r="J244" s="14">
        <f t="shared" si="93"/>
        <v>13.586496188923622</v>
      </c>
    </row>
    <row r="245" spans="1:10" x14ac:dyDescent="0.35">
      <c r="A245" s="4" t="s">
        <v>0</v>
      </c>
      <c r="B245" s="12">
        <v>21</v>
      </c>
      <c r="C245" s="14">
        <v>1055.2731285999998</v>
      </c>
      <c r="D245" s="12">
        <v>40</v>
      </c>
      <c r="E245" s="14">
        <v>26.009</v>
      </c>
      <c r="F245" s="12">
        <v>9</v>
      </c>
      <c r="G245" s="14">
        <v>163.19999999999999</v>
      </c>
      <c r="H245" s="12">
        <f t="shared" si="92"/>
        <v>70</v>
      </c>
      <c r="I245" s="14">
        <f t="shared" si="92"/>
        <v>1244.4821285999999</v>
      </c>
      <c r="J245" s="14">
        <f t="shared" si="93"/>
        <v>18.517508073942242</v>
      </c>
    </row>
    <row r="246" spans="1:10" x14ac:dyDescent="0.35">
      <c r="A246" s="4" t="s">
        <v>15</v>
      </c>
      <c r="B246" s="12">
        <v>10</v>
      </c>
      <c r="C246" s="14">
        <v>265.81462762000001</v>
      </c>
      <c r="D246" s="12">
        <v>24</v>
      </c>
      <c r="E246" s="14">
        <v>12.064699999999998</v>
      </c>
      <c r="F246" s="12">
        <v>3</v>
      </c>
      <c r="G246" s="14">
        <v>25.799999999999997</v>
      </c>
      <c r="H246" s="12">
        <f t="shared" si="92"/>
        <v>37</v>
      </c>
      <c r="I246" s="14">
        <f t="shared" si="92"/>
        <v>303.67932762000004</v>
      </c>
      <c r="J246" s="14">
        <f t="shared" si="93"/>
        <v>4.5186542031092225</v>
      </c>
    </row>
    <row r="247" spans="1:10" x14ac:dyDescent="0.35">
      <c r="A247" s="4" t="s">
        <v>17</v>
      </c>
      <c r="B247" s="12">
        <v>0</v>
      </c>
      <c r="C247" s="14">
        <v>0</v>
      </c>
      <c r="D247" s="12">
        <v>4</v>
      </c>
      <c r="E247" s="14">
        <v>1.2150000000000001</v>
      </c>
      <c r="F247" s="12">
        <v>6</v>
      </c>
      <c r="G247" s="14">
        <v>7.5458939999999997</v>
      </c>
      <c r="H247" s="12">
        <f t="shared" si="92"/>
        <v>10</v>
      </c>
      <c r="I247" s="14">
        <f t="shared" si="92"/>
        <v>8.7608940000000004</v>
      </c>
      <c r="J247" s="14">
        <f t="shared" si="93"/>
        <v>0.13035938536333608</v>
      </c>
    </row>
    <row r="248" spans="1:10" x14ac:dyDescent="0.35">
      <c r="A248" s="4" t="s">
        <v>20</v>
      </c>
      <c r="B248" s="12">
        <v>9</v>
      </c>
      <c r="C248" s="14">
        <v>162.10621568000002</v>
      </c>
      <c r="D248" s="12">
        <v>19</v>
      </c>
      <c r="E248" s="14">
        <v>8.4710000000000001</v>
      </c>
      <c r="F248" s="12">
        <v>1</v>
      </c>
      <c r="G248" s="14">
        <v>15</v>
      </c>
      <c r="H248" s="12">
        <f t="shared" si="92"/>
        <v>29</v>
      </c>
      <c r="I248" s="14">
        <f t="shared" si="92"/>
        <v>185.57721568000002</v>
      </c>
      <c r="J248" s="14">
        <f t="shared" si="93"/>
        <v>2.761331409041595</v>
      </c>
    </row>
    <row r="249" spans="1:10" x14ac:dyDescent="0.35">
      <c r="A249" s="4" t="s">
        <v>36</v>
      </c>
      <c r="B249" s="12">
        <v>0</v>
      </c>
      <c r="C249" s="14">
        <v>0</v>
      </c>
      <c r="D249" s="12">
        <v>0</v>
      </c>
      <c r="E249" s="14">
        <v>0</v>
      </c>
      <c r="F249" s="12">
        <v>2</v>
      </c>
      <c r="G249" s="14">
        <v>34</v>
      </c>
      <c r="H249" s="12">
        <f t="shared" si="92"/>
        <v>2</v>
      </c>
      <c r="I249" s="14">
        <f t="shared" si="92"/>
        <v>34</v>
      </c>
      <c r="J249" s="14">
        <f t="shared" si="93"/>
        <v>0.50590945425814149</v>
      </c>
    </row>
    <row r="250" spans="1:10" x14ac:dyDescent="0.35">
      <c r="A250" s="4" t="s">
        <v>16</v>
      </c>
      <c r="B250" s="12">
        <v>0</v>
      </c>
      <c r="C250" s="14">
        <v>0</v>
      </c>
      <c r="D250" s="12">
        <v>5</v>
      </c>
      <c r="E250" s="14">
        <v>10.022</v>
      </c>
      <c r="F250" s="12">
        <v>1</v>
      </c>
      <c r="G250" s="14">
        <v>2.7</v>
      </c>
      <c r="H250" s="12">
        <f t="shared" si="92"/>
        <v>6</v>
      </c>
      <c r="I250" s="14">
        <f t="shared" si="92"/>
        <v>12.722000000000001</v>
      </c>
      <c r="J250" s="14">
        <f t="shared" si="93"/>
        <v>0.18929941403153164</v>
      </c>
    </row>
    <row r="251" spans="1:10" x14ac:dyDescent="0.35">
      <c r="A251" s="4" t="s">
        <v>8</v>
      </c>
      <c r="B251" s="12">
        <v>2</v>
      </c>
      <c r="C251" s="14">
        <v>64.262420860000006</v>
      </c>
      <c r="D251" s="12">
        <v>50</v>
      </c>
      <c r="E251" s="14">
        <v>31.417000000000005</v>
      </c>
      <c r="F251" s="12">
        <v>6</v>
      </c>
      <c r="G251" s="14">
        <v>145.6</v>
      </c>
      <c r="H251" s="12">
        <f t="shared" si="92"/>
        <v>58</v>
      </c>
      <c r="I251" s="14">
        <f t="shared" si="92"/>
        <v>241.27942086000002</v>
      </c>
      <c r="J251" s="14">
        <f t="shared" si="93"/>
        <v>3.5901629450295012</v>
      </c>
    </row>
    <row r="252" spans="1:10" x14ac:dyDescent="0.35">
      <c r="A252" s="4" t="s">
        <v>11</v>
      </c>
      <c r="B252" s="12">
        <v>25</v>
      </c>
      <c r="C252" s="14">
        <v>1097.4662142100001</v>
      </c>
      <c r="D252" s="12">
        <v>30</v>
      </c>
      <c r="E252" s="14">
        <v>14.010999999999999</v>
      </c>
      <c r="F252" s="12">
        <v>13</v>
      </c>
      <c r="G252" s="14">
        <v>243.942072</v>
      </c>
      <c r="H252" s="12">
        <f t="shared" si="92"/>
        <v>68</v>
      </c>
      <c r="I252" s="14">
        <f t="shared" si="92"/>
        <v>1355.4192862100001</v>
      </c>
      <c r="J252" s="14">
        <f t="shared" si="93"/>
        <v>20.168218569925315</v>
      </c>
    </row>
    <row r="253" spans="1:10" x14ac:dyDescent="0.35">
      <c r="A253" s="4" t="s">
        <v>18</v>
      </c>
      <c r="B253" s="12">
        <v>21</v>
      </c>
      <c r="C253" s="14">
        <v>1032.4576234399999</v>
      </c>
      <c r="D253" s="12">
        <v>32</v>
      </c>
      <c r="E253" s="14">
        <v>22.665000000000003</v>
      </c>
      <c r="F253" s="12">
        <v>4</v>
      </c>
      <c r="G253" s="14">
        <v>61.4</v>
      </c>
      <c r="H253" s="12">
        <f t="shared" si="92"/>
        <v>57</v>
      </c>
      <c r="I253" s="14">
        <f t="shared" si="92"/>
        <v>1116.52262344</v>
      </c>
      <c r="J253" s="14">
        <f t="shared" si="93"/>
        <v>16.613510326217611</v>
      </c>
    </row>
    <row r="254" spans="1:10" x14ac:dyDescent="0.35">
      <c r="A254" s="27" t="s">
        <v>88</v>
      </c>
      <c r="B254" s="28">
        <f>SUM(B255)</f>
        <v>0</v>
      </c>
      <c r="C254" s="29">
        <f t="shared" ref="C254:J254" si="94">SUM(C255)</f>
        <v>0</v>
      </c>
      <c r="D254" s="28">
        <f t="shared" si="94"/>
        <v>1</v>
      </c>
      <c r="E254" s="29">
        <f t="shared" si="94"/>
        <v>0.22500000000000001</v>
      </c>
      <c r="F254" s="28">
        <f t="shared" si="94"/>
        <v>0</v>
      </c>
      <c r="G254" s="29">
        <f t="shared" si="94"/>
        <v>0</v>
      </c>
      <c r="H254" s="28">
        <f t="shared" si="94"/>
        <v>1</v>
      </c>
      <c r="I254" s="29">
        <f t="shared" si="94"/>
        <v>0.22500000000000001</v>
      </c>
      <c r="J254" s="29">
        <f t="shared" si="94"/>
        <v>100</v>
      </c>
    </row>
    <row r="255" spans="1:10" x14ac:dyDescent="0.35">
      <c r="A255" s="4" t="s">
        <v>8</v>
      </c>
      <c r="B255" s="12">
        <v>0</v>
      </c>
      <c r="C255" s="14">
        <v>0</v>
      </c>
      <c r="D255" s="12">
        <v>1</v>
      </c>
      <c r="E255" s="14">
        <v>0.22500000000000001</v>
      </c>
      <c r="F255" s="12">
        <v>0</v>
      </c>
      <c r="G255" s="14">
        <v>0</v>
      </c>
      <c r="H255" s="12">
        <f t="shared" ref="H255" si="95">B255+D255+F255</f>
        <v>1</v>
      </c>
      <c r="I255" s="14">
        <f t="shared" ref="I255" si="96">C255+E255+G255</f>
        <v>0.22500000000000001</v>
      </c>
      <c r="J255" s="14">
        <f>I255/$I$254*100</f>
        <v>100</v>
      </c>
    </row>
    <row r="256" spans="1:10" x14ac:dyDescent="0.35">
      <c r="A256" s="27" t="s">
        <v>2</v>
      </c>
      <c r="B256" s="28">
        <f>SUM(B257:B267)</f>
        <v>361</v>
      </c>
      <c r="C256" s="29">
        <f t="shared" ref="C256:J256" si="97">SUM(C257:C267)</f>
        <v>33484.274341999997</v>
      </c>
      <c r="D256" s="28">
        <f t="shared" si="97"/>
        <v>398</v>
      </c>
      <c r="E256" s="29">
        <f t="shared" si="97"/>
        <v>289.45093900000001</v>
      </c>
      <c r="F256" s="28">
        <f t="shared" si="97"/>
        <v>26</v>
      </c>
      <c r="G256" s="29">
        <f t="shared" si="97"/>
        <v>620.17473099999995</v>
      </c>
      <c r="H256" s="28">
        <f t="shared" si="97"/>
        <v>785</v>
      </c>
      <c r="I256" s="29">
        <f t="shared" si="97"/>
        <v>34393.900011999998</v>
      </c>
      <c r="J256" s="29">
        <f t="shared" si="97"/>
        <v>100</v>
      </c>
    </row>
    <row r="257" spans="1:10" x14ac:dyDescent="0.35">
      <c r="A257" s="4" t="s">
        <v>9</v>
      </c>
      <c r="B257" s="12">
        <v>67</v>
      </c>
      <c r="C257" s="14">
        <v>4438.375346740002</v>
      </c>
      <c r="D257" s="12">
        <v>110</v>
      </c>
      <c r="E257" s="14">
        <v>62.280682999999996</v>
      </c>
      <c r="F257" s="12">
        <v>4</v>
      </c>
      <c r="G257" s="14">
        <v>24.145</v>
      </c>
      <c r="H257" s="12">
        <f t="shared" ref="H257:I267" si="98">B257+D257+F257</f>
        <v>181</v>
      </c>
      <c r="I257" s="14">
        <f t="shared" si="98"/>
        <v>4524.8010297400024</v>
      </c>
      <c r="J257" s="14">
        <f t="shared" ref="J257:J267" si="99">I257/$I$256*100</f>
        <v>13.155824225113474</v>
      </c>
    </row>
    <row r="258" spans="1:10" x14ac:dyDescent="0.35">
      <c r="A258" s="4" t="s">
        <v>14</v>
      </c>
      <c r="B258" s="12">
        <v>12</v>
      </c>
      <c r="C258" s="14">
        <v>503.99287843999997</v>
      </c>
      <c r="D258" s="12">
        <v>21</v>
      </c>
      <c r="E258" s="14">
        <v>7.6619999999999999</v>
      </c>
      <c r="F258" s="12">
        <v>0</v>
      </c>
      <c r="G258" s="14">
        <v>0</v>
      </c>
      <c r="H258" s="12">
        <f t="shared" si="98"/>
        <v>33</v>
      </c>
      <c r="I258" s="14">
        <f t="shared" si="98"/>
        <v>511.65487843999995</v>
      </c>
      <c r="J258" s="14">
        <f t="shared" si="99"/>
        <v>1.4876326274760467</v>
      </c>
    </row>
    <row r="259" spans="1:10" x14ac:dyDescent="0.35">
      <c r="A259" s="4" t="s">
        <v>0</v>
      </c>
      <c r="B259" s="12">
        <v>83</v>
      </c>
      <c r="C259" s="14">
        <v>9362.5338432399985</v>
      </c>
      <c r="D259" s="12">
        <v>52</v>
      </c>
      <c r="E259" s="14">
        <v>34.989000000000004</v>
      </c>
      <c r="F259" s="12">
        <v>1</v>
      </c>
      <c r="G259" s="14">
        <v>4</v>
      </c>
      <c r="H259" s="12">
        <f t="shared" si="98"/>
        <v>136</v>
      </c>
      <c r="I259" s="14">
        <f t="shared" si="98"/>
        <v>9401.5228432399981</v>
      </c>
      <c r="J259" s="14">
        <f t="shared" si="99"/>
        <v>27.334855424827705</v>
      </c>
    </row>
    <row r="260" spans="1:10" x14ac:dyDescent="0.35">
      <c r="A260" s="4" t="s">
        <v>15</v>
      </c>
      <c r="B260" s="12">
        <v>56</v>
      </c>
      <c r="C260" s="14">
        <v>3431.9478012799996</v>
      </c>
      <c r="D260" s="12">
        <v>34</v>
      </c>
      <c r="E260" s="14">
        <v>23.562929</v>
      </c>
      <c r="F260" s="12">
        <v>4</v>
      </c>
      <c r="G260" s="14">
        <v>26.477525</v>
      </c>
      <c r="H260" s="12">
        <f t="shared" si="98"/>
        <v>94</v>
      </c>
      <c r="I260" s="14">
        <f t="shared" si="98"/>
        <v>3481.9882552799995</v>
      </c>
      <c r="J260" s="14">
        <f t="shared" si="99"/>
        <v>10.123854096409937</v>
      </c>
    </row>
    <row r="261" spans="1:10" x14ac:dyDescent="0.35">
      <c r="A261" s="4" t="s">
        <v>17</v>
      </c>
      <c r="B261" s="12">
        <v>11</v>
      </c>
      <c r="C261" s="14">
        <v>779.53535612000007</v>
      </c>
      <c r="D261" s="12">
        <v>17</v>
      </c>
      <c r="E261" s="14">
        <v>5.3639999999999999</v>
      </c>
      <c r="F261" s="12">
        <v>3</v>
      </c>
      <c r="G261" s="14">
        <v>8.3975000000000009</v>
      </c>
      <c r="H261" s="12">
        <f t="shared" si="98"/>
        <v>31</v>
      </c>
      <c r="I261" s="14">
        <f t="shared" si="98"/>
        <v>793.29685612000014</v>
      </c>
      <c r="J261" s="14">
        <f t="shared" si="99"/>
        <v>2.3065045134259843</v>
      </c>
    </row>
    <row r="262" spans="1:10" x14ac:dyDescent="0.35">
      <c r="A262" s="4" t="s">
        <v>20</v>
      </c>
      <c r="B262" s="12">
        <v>23</v>
      </c>
      <c r="C262" s="14">
        <v>1625.0484070400003</v>
      </c>
      <c r="D262" s="12">
        <v>19</v>
      </c>
      <c r="E262" s="14">
        <v>8.2370809999999999</v>
      </c>
      <c r="F262" s="12">
        <v>0</v>
      </c>
      <c r="G262" s="14">
        <v>0</v>
      </c>
      <c r="H262" s="12">
        <f t="shared" si="98"/>
        <v>42</v>
      </c>
      <c r="I262" s="14">
        <f t="shared" si="98"/>
        <v>1633.2854880400002</v>
      </c>
      <c r="J262" s="14">
        <f t="shared" si="99"/>
        <v>4.7487650062079281</v>
      </c>
    </row>
    <row r="263" spans="1:10" x14ac:dyDescent="0.35">
      <c r="A263" s="4" t="s">
        <v>36</v>
      </c>
      <c r="B263" s="12">
        <v>0</v>
      </c>
      <c r="C263" s="14">
        <v>0</v>
      </c>
      <c r="D263" s="12">
        <v>1</v>
      </c>
      <c r="E263" s="14">
        <v>1.6</v>
      </c>
      <c r="F263" s="12">
        <v>0</v>
      </c>
      <c r="G263" s="14">
        <v>0</v>
      </c>
      <c r="H263" s="12">
        <f t="shared" si="98"/>
        <v>1</v>
      </c>
      <c r="I263" s="14">
        <f t="shared" si="98"/>
        <v>1.6</v>
      </c>
      <c r="J263" s="14">
        <f t="shared" si="99"/>
        <v>4.6519877054994104E-3</v>
      </c>
    </row>
    <row r="264" spans="1:10" x14ac:dyDescent="0.35">
      <c r="A264" s="4" t="s">
        <v>16</v>
      </c>
      <c r="B264" s="12">
        <v>11</v>
      </c>
      <c r="C264" s="14">
        <v>1545.4103154099998</v>
      </c>
      <c r="D264" s="12">
        <v>17</v>
      </c>
      <c r="E264" s="14">
        <v>27.855</v>
      </c>
      <c r="F264" s="12">
        <v>5</v>
      </c>
      <c r="G264" s="14">
        <v>213</v>
      </c>
      <c r="H264" s="12">
        <f t="shared" si="98"/>
        <v>33</v>
      </c>
      <c r="I264" s="14">
        <f t="shared" si="98"/>
        <v>1786.2653154099999</v>
      </c>
      <c r="J264" s="14">
        <f t="shared" si="99"/>
        <v>5.1935526787795911</v>
      </c>
    </row>
    <row r="265" spans="1:10" x14ac:dyDescent="0.35">
      <c r="A265" s="4" t="s">
        <v>8</v>
      </c>
      <c r="B265" s="12">
        <v>36</v>
      </c>
      <c r="C265" s="14">
        <v>5552.8375065299988</v>
      </c>
      <c r="D265" s="12">
        <v>54</v>
      </c>
      <c r="E265" s="14">
        <v>57.304079999999978</v>
      </c>
      <c r="F265" s="12">
        <v>2</v>
      </c>
      <c r="G265" s="14">
        <v>21.154705999999997</v>
      </c>
      <c r="H265" s="12">
        <f t="shared" si="98"/>
        <v>92</v>
      </c>
      <c r="I265" s="14">
        <f t="shared" si="98"/>
        <v>5631.2962925299989</v>
      </c>
      <c r="J265" s="14">
        <f t="shared" si="99"/>
        <v>16.372950699296226</v>
      </c>
    </row>
    <row r="266" spans="1:10" x14ac:dyDescent="0.35">
      <c r="A266" s="4" t="s">
        <v>11</v>
      </c>
      <c r="B266" s="12">
        <v>41</v>
      </c>
      <c r="C266" s="14">
        <v>5207.3942883399995</v>
      </c>
      <c r="D266" s="12">
        <v>40</v>
      </c>
      <c r="E266" s="14">
        <v>38.424766000000005</v>
      </c>
      <c r="F266" s="12">
        <v>6</v>
      </c>
      <c r="G266" s="14">
        <v>321</v>
      </c>
      <c r="H266" s="12">
        <f t="shared" si="98"/>
        <v>87</v>
      </c>
      <c r="I266" s="14">
        <f t="shared" si="98"/>
        <v>5566.8190543399996</v>
      </c>
      <c r="J266" s="14">
        <f t="shared" si="99"/>
        <v>16.185483624705956</v>
      </c>
    </row>
    <row r="267" spans="1:10" x14ac:dyDescent="0.35">
      <c r="A267" s="4" t="s">
        <v>18</v>
      </c>
      <c r="B267" s="12">
        <v>21</v>
      </c>
      <c r="C267" s="14">
        <v>1037.1985988599999</v>
      </c>
      <c r="D267" s="12">
        <v>33</v>
      </c>
      <c r="E267" s="14">
        <v>22.171399999999998</v>
      </c>
      <c r="F267" s="12">
        <v>1</v>
      </c>
      <c r="G267" s="14">
        <v>2</v>
      </c>
      <c r="H267" s="12">
        <f t="shared" si="98"/>
        <v>55</v>
      </c>
      <c r="I267" s="14">
        <f t="shared" si="98"/>
        <v>1061.3699988599999</v>
      </c>
      <c r="J267" s="14">
        <f t="shared" si="99"/>
        <v>3.0859251160516514</v>
      </c>
    </row>
    <row r="268" spans="1:10" x14ac:dyDescent="0.35">
      <c r="A268" s="27" t="s">
        <v>34</v>
      </c>
      <c r="B268" s="28">
        <f>SUM(B269:B272)</f>
        <v>7</v>
      </c>
      <c r="C268" s="29">
        <f t="shared" ref="C268:J268" si="100">SUM(C269:C272)</f>
        <v>84.707706220000006</v>
      </c>
      <c r="D268" s="28">
        <f t="shared" si="100"/>
        <v>6</v>
      </c>
      <c r="E268" s="29">
        <f t="shared" si="100"/>
        <v>3.8</v>
      </c>
      <c r="F268" s="28">
        <f t="shared" si="100"/>
        <v>1</v>
      </c>
      <c r="G268" s="29">
        <f t="shared" si="100"/>
        <v>0.2</v>
      </c>
      <c r="H268" s="28">
        <f t="shared" si="100"/>
        <v>14</v>
      </c>
      <c r="I268" s="29">
        <f t="shared" si="100"/>
        <v>88.707706220000006</v>
      </c>
      <c r="J268" s="29">
        <f t="shared" si="100"/>
        <v>100</v>
      </c>
    </row>
    <row r="269" spans="1:10" x14ac:dyDescent="0.35">
      <c r="A269" s="4" t="s">
        <v>17</v>
      </c>
      <c r="B269" s="12">
        <v>0</v>
      </c>
      <c r="C269" s="14">
        <v>0</v>
      </c>
      <c r="D269" s="12">
        <v>1</v>
      </c>
      <c r="E269" s="14">
        <v>0.4</v>
      </c>
      <c r="F269" s="12">
        <v>1</v>
      </c>
      <c r="G269" s="14">
        <v>0.2</v>
      </c>
      <c r="H269" s="12">
        <f t="shared" ref="H269:I272" si="101">B269+D269+F269</f>
        <v>2</v>
      </c>
      <c r="I269" s="14">
        <f t="shared" si="101"/>
        <v>0.60000000000000009</v>
      </c>
      <c r="J269" s="14">
        <f>I269/$I$268*100</f>
        <v>0.6763786660337795</v>
      </c>
    </row>
    <row r="270" spans="1:10" x14ac:dyDescent="0.35">
      <c r="A270" s="4" t="s">
        <v>36</v>
      </c>
      <c r="B270" s="12">
        <v>2</v>
      </c>
      <c r="C270" s="14">
        <v>24.795909279999996</v>
      </c>
      <c r="D270" s="12">
        <v>0</v>
      </c>
      <c r="E270" s="14">
        <v>0</v>
      </c>
      <c r="F270" s="12">
        <v>0</v>
      </c>
      <c r="G270" s="14">
        <v>0</v>
      </c>
      <c r="H270" s="12">
        <f t="shared" si="101"/>
        <v>2</v>
      </c>
      <c r="I270" s="14">
        <f t="shared" si="101"/>
        <v>24.795909279999996</v>
      </c>
      <c r="J270" s="14">
        <f>I270/$I$268*100</f>
        <v>27.952373403168352</v>
      </c>
    </row>
    <row r="271" spans="1:10" x14ac:dyDescent="0.35">
      <c r="A271" s="4" t="s">
        <v>8</v>
      </c>
      <c r="B271" s="12">
        <v>1</v>
      </c>
      <c r="C271" s="14">
        <v>15</v>
      </c>
      <c r="D271" s="12">
        <v>2</v>
      </c>
      <c r="E271" s="14">
        <v>1.5</v>
      </c>
      <c r="F271" s="12">
        <v>0</v>
      </c>
      <c r="G271" s="14">
        <v>0</v>
      </c>
      <c r="H271" s="12">
        <f t="shared" si="101"/>
        <v>3</v>
      </c>
      <c r="I271" s="14">
        <f t="shared" si="101"/>
        <v>16.5</v>
      </c>
      <c r="J271" s="14">
        <f>I271/$I$268*100</f>
        <v>18.600413315928936</v>
      </c>
    </row>
    <row r="272" spans="1:10" x14ac:dyDescent="0.35">
      <c r="A272" s="4" t="s">
        <v>18</v>
      </c>
      <c r="B272" s="12">
        <v>4</v>
      </c>
      <c r="C272" s="14">
        <v>44.911796940000002</v>
      </c>
      <c r="D272" s="12">
        <v>3</v>
      </c>
      <c r="E272" s="14">
        <v>1.9</v>
      </c>
      <c r="F272" s="12">
        <v>0</v>
      </c>
      <c r="G272" s="14">
        <v>0</v>
      </c>
      <c r="H272" s="12">
        <f t="shared" si="101"/>
        <v>7</v>
      </c>
      <c r="I272" s="14">
        <f t="shared" si="101"/>
        <v>46.811796940000001</v>
      </c>
      <c r="J272" s="14">
        <f>I272/$I$268*100</f>
        <v>52.770834614868932</v>
      </c>
    </row>
    <row r="273" spans="1:10" x14ac:dyDescent="0.35">
      <c r="A273" s="27" t="s">
        <v>48</v>
      </c>
      <c r="B273" s="28">
        <f>SUM(B274:B283)</f>
        <v>246</v>
      </c>
      <c r="C273" s="29">
        <f t="shared" ref="C273:J273" si="102">SUM(C274:C283)</f>
        <v>21501.433977729997</v>
      </c>
      <c r="D273" s="28">
        <f t="shared" si="102"/>
        <v>414</v>
      </c>
      <c r="E273" s="29">
        <f t="shared" si="102"/>
        <v>287.52198200000004</v>
      </c>
      <c r="F273" s="28">
        <f t="shared" si="102"/>
        <v>29</v>
      </c>
      <c r="G273" s="29">
        <f t="shared" si="102"/>
        <v>88.61</v>
      </c>
      <c r="H273" s="28">
        <f t="shared" si="102"/>
        <v>689</v>
      </c>
      <c r="I273" s="29">
        <f t="shared" si="102"/>
        <v>21877.565959730004</v>
      </c>
      <c r="J273" s="29">
        <f t="shared" si="102"/>
        <v>99.999999999999972</v>
      </c>
    </row>
    <row r="274" spans="1:10" x14ac:dyDescent="0.35">
      <c r="A274" s="4" t="s">
        <v>9</v>
      </c>
      <c r="B274" s="12">
        <v>60</v>
      </c>
      <c r="C274" s="14">
        <v>2007.7634581199998</v>
      </c>
      <c r="D274" s="12">
        <v>107</v>
      </c>
      <c r="E274" s="14">
        <v>51.894949999999987</v>
      </c>
      <c r="F274" s="12">
        <v>4</v>
      </c>
      <c r="G274" s="14">
        <v>15.71</v>
      </c>
      <c r="H274" s="12">
        <f t="shared" ref="H274:I283" si="103">B274+D274+F274</f>
        <v>171</v>
      </c>
      <c r="I274" s="14">
        <f t="shared" si="103"/>
        <v>2075.3684081199999</v>
      </c>
      <c r="J274" s="14">
        <f t="shared" ref="J274:J283" si="104">I274/$I$273*100</f>
        <v>9.4862856861687757</v>
      </c>
    </row>
    <row r="275" spans="1:10" x14ac:dyDescent="0.35">
      <c r="A275" s="4" t="s">
        <v>14</v>
      </c>
      <c r="B275" s="12">
        <v>13</v>
      </c>
      <c r="C275" s="14">
        <v>2023.0484455000001</v>
      </c>
      <c r="D275" s="12">
        <v>27</v>
      </c>
      <c r="E275" s="14">
        <v>18.876670000000004</v>
      </c>
      <c r="F275" s="12">
        <v>3</v>
      </c>
      <c r="G275" s="14">
        <v>7</v>
      </c>
      <c r="H275" s="12">
        <f t="shared" si="103"/>
        <v>43</v>
      </c>
      <c r="I275" s="14">
        <f t="shared" si="103"/>
        <v>2048.9251155000002</v>
      </c>
      <c r="J275" s="14">
        <f t="shared" si="104"/>
        <v>9.3654162408718271</v>
      </c>
    </row>
    <row r="276" spans="1:10" x14ac:dyDescent="0.35">
      <c r="A276" s="4" t="s">
        <v>0</v>
      </c>
      <c r="B276" s="12">
        <v>33</v>
      </c>
      <c r="C276" s="14">
        <v>3384.6969999999997</v>
      </c>
      <c r="D276" s="12">
        <v>40</v>
      </c>
      <c r="E276" s="14">
        <v>21.359000000000002</v>
      </c>
      <c r="F276" s="12">
        <v>3</v>
      </c>
      <c r="G276" s="14">
        <v>8</v>
      </c>
      <c r="H276" s="12">
        <f t="shared" si="103"/>
        <v>76</v>
      </c>
      <c r="I276" s="14">
        <f t="shared" si="103"/>
        <v>3414.0559999999996</v>
      </c>
      <c r="J276" s="14">
        <f t="shared" si="104"/>
        <v>15.605282627346417</v>
      </c>
    </row>
    <row r="277" spans="1:10" x14ac:dyDescent="0.35">
      <c r="A277" s="4" t="s">
        <v>15</v>
      </c>
      <c r="B277" s="12">
        <v>28</v>
      </c>
      <c r="C277" s="14">
        <v>2334.0967552699999</v>
      </c>
      <c r="D277" s="12">
        <v>44</v>
      </c>
      <c r="E277" s="14">
        <v>32.778400000000005</v>
      </c>
      <c r="F277" s="12">
        <v>4</v>
      </c>
      <c r="G277" s="14">
        <v>6.7</v>
      </c>
      <c r="H277" s="12">
        <f t="shared" si="103"/>
        <v>76</v>
      </c>
      <c r="I277" s="14">
        <f t="shared" si="103"/>
        <v>2373.5751552699999</v>
      </c>
      <c r="J277" s="14">
        <f t="shared" si="104"/>
        <v>10.849356640674907</v>
      </c>
    </row>
    <row r="278" spans="1:10" x14ac:dyDescent="0.35">
      <c r="A278" s="4" t="s">
        <v>17</v>
      </c>
      <c r="B278" s="12">
        <v>7</v>
      </c>
      <c r="C278" s="14">
        <v>363.95974245000002</v>
      </c>
      <c r="D278" s="12">
        <v>17</v>
      </c>
      <c r="E278" s="14">
        <v>8.234</v>
      </c>
      <c r="F278" s="12">
        <v>2</v>
      </c>
      <c r="G278" s="14">
        <v>1.4</v>
      </c>
      <c r="H278" s="12">
        <f t="shared" si="103"/>
        <v>26</v>
      </c>
      <c r="I278" s="14">
        <f t="shared" si="103"/>
        <v>373.59374244999998</v>
      </c>
      <c r="J278" s="14">
        <f t="shared" si="104"/>
        <v>1.7076567984650273</v>
      </c>
    </row>
    <row r="279" spans="1:10" x14ac:dyDescent="0.35">
      <c r="A279" s="4" t="s">
        <v>20</v>
      </c>
      <c r="B279" s="12">
        <v>13</v>
      </c>
      <c r="C279" s="14">
        <v>571.74951518</v>
      </c>
      <c r="D279" s="12">
        <v>19</v>
      </c>
      <c r="E279" s="14">
        <v>19.770061999999999</v>
      </c>
      <c r="F279" s="12">
        <v>1</v>
      </c>
      <c r="G279" s="14">
        <v>0.7</v>
      </c>
      <c r="H279" s="12">
        <f t="shared" si="103"/>
        <v>33</v>
      </c>
      <c r="I279" s="14">
        <f t="shared" si="103"/>
        <v>592.2195771800001</v>
      </c>
      <c r="J279" s="14">
        <f t="shared" si="104"/>
        <v>2.7069719651175892</v>
      </c>
    </row>
    <row r="280" spans="1:10" x14ac:dyDescent="0.35">
      <c r="A280" s="4" t="s">
        <v>16</v>
      </c>
      <c r="B280" s="12">
        <v>7</v>
      </c>
      <c r="C280" s="14">
        <v>302.17096947999994</v>
      </c>
      <c r="D280" s="12">
        <v>11</v>
      </c>
      <c r="E280" s="14">
        <v>7.4</v>
      </c>
      <c r="F280" s="12">
        <v>3</v>
      </c>
      <c r="G280" s="14">
        <v>24.5</v>
      </c>
      <c r="H280" s="12">
        <f t="shared" si="103"/>
        <v>21</v>
      </c>
      <c r="I280" s="14">
        <f t="shared" si="103"/>
        <v>334.07096947999992</v>
      </c>
      <c r="J280" s="14">
        <f t="shared" si="104"/>
        <v>1.5270024558258619</v>
      </c>
    </row>
    <row r="281" spans="1:10" x14ac:dyDescent="0.35">
      <c r="A281" s="4" t="s">
        <v>8</v>
      </c>
      <c r="B281" s="12">
        <v>21</v>
      </c>
      <c r="C281" s="14">
        <v>5768.9864673000002</v>
      </c>
      <c r="D281" s="12">
        <v>62</v>
      </c>
      <c r="E281" s="14">
        <v>69.261200000000002</v>
      </c>
      <c r="F281" s="12">
        <v>5</v>
      </c>
      <c r="G281" s="14">
        <v>17</v>
      </c>
      <c r="H281" s="12">
        <f t="shared" si="103"/>
        <v>88</v>
      </c>
      <c r="I281" s="14">
        <f t="shared" si="103"/>
        <v>5855.2476673000001</v>
      </c>
      <c r="J281" s="14">
        <f t="shared" si="104"/>
        <v>26.763707069048465</v>
      </c>
    </row>
    <row r="282" spans="1:10" x14ac:dyDescent="0.35">
      <c r="A282" s="4" t="s">
        <v>11</v>
      </c>
      <c r="B282" s="12">
        <v>35</v>
      </c>
      <c r="C282" s="14">
        <v>3521.3719212800002</v>
      </c>
      <c r="D282" s="12">
        <v>46</v>
      </c>
      <c r="E282" s="14">
        <v>31.099</v>
      </c>
      <c r="F282" s="12">
        <v>0</v>
      </c>
      <c r="G282" s="14">
        <v>0</v>
      </c>
      <c r="H282" s="12">
        <f t="shared" si="103"/>
        <v>81</v>
      </c>
      <c r="I282" s="14">
        <f t="shared" si="103"/>
        <v>3552.4709212800003</v>
      </c>
      <c r="J282" s="14">
        <f t="shared" si="104"/>
        <v>16.237962339224698</v>
      </c>
    </row>
    <row r="283" spans="1:10" x14ac:dyDescent="0.35">
      <c r="A283" s="4" t="s">
        <v>18</v>
      </c>
      <c r="B283" s="12">
        <v>29</v>
      </c>
      <c r="C283" s="14">
        <v>1223.5897031499999</v>
      </c>
      <c r="D283" s="12">
        <v>41</v>
      </c>
      <c r="E283" s="14">
        <v>26.848699999999994</v>
      </c>
      <c r="F283" s="12">
        <v>4</v>
      </c>
      <c r="G283" s="14">
        <v>7.6</v>
      </c>
      <c r="H283" s="12">
        <f t="shared" si="103"/>
        <v>74</v>
      </c>
      <c r="I283" s="14">
        <f t="shared" si="103"/>
        <v>1258.0384031499998</v>
      </c>
      <c r="J283" s="14">
        <f t="shared" si="104"/>
        <v>5.7503581772564134</v>
      </c>
    </row>
    <row r="284" spans="1:10" x14ac:dyDescent="0.35">
      <c r="A284" s="27" t="s">
        <v>26</v>
      </c>
      <c r="B284" s="28">
        <f>SUM(B285:B294)</f>
        <v>95</v>
      </c>
      <c r="C284" s="29">
        <f t="shared" ref="C284:J284" si="105">SUM(C285:C294)</f>
        <v>2897.53033891</v>
      </c>
      <c r="D284" s="28">
        <f t="shared" si="105"/>
        <v>163</v>
      </c>
      <c r="E284" s="29">
        <f t="shared" si="105"/>
        <v>81.266523000000007</v>
      </c>
      <c r="F284" s="28">
        <f t="shared" si="105"/>
        <v>21</v>
      </c>
      <c r="G284" s="29">
        <f t="shared" si="105"/>
        <v>214.414526</v>
      </c>
      <c r="H284" s="28">
        <f t="shared" si="105"/>
        <v>279</v>
      </c>
      <c r="I284" s="29">
        <f t="shared" si="105"/>
        <v>3193.2113879099998</v>
      </c>
      <c r="J284" s="29">
        <f t="shared" si="105"/>
        <v>100.00000000000001</v>
      </c>
    </row>
    <row r="285" spans="1:10" x14ac:dyDescent="0.35">
      <c r="A285" s="4" t="s">
        <v>9</v>
      </c>
      <c r="B285" s="12">
        <v>13</v>
      </c>
      <c r="C285" s="14">
        <v>193.05876706999999</v>
      </c>
      <c r="D285" s="12">
        <v>29</v>
      </c>
      <c r="E285" s="14">
        <v>9.0755000000000017</v>
      </c>
      <c r="F285" s="12">
        <v>0</v>
      </c>
      <c r="G285" s="14">
        <v>0</v>
      </c>
      <c r="H285" s="12">
        <f t="shared" ref="H285:I294" si="106">B285+D285+F285</f>
        <v>42</v>
      </c>
      <c r="I285" s="14">
        <f t="shared" si="106"/>
        <v>202.13426706999999</v>
      </c>
      <c r="J285" s="14">
        <f t="shared" ref="J285:J294" si="107">I285/$I$284*100</f>
        <v>6.3301248340561518</v>
      </c>
    </row>
    <row r="286" spans="1:10" x14ac:dyDescent="0.35">
      <c r="A286" s="4" t="s">
        <v>14</v>
      </c>
      <c r="B286" s="12">
        <v>4</v>
      </c>
      <c r="C286" s="14">
        <v>55.497732580000005</v>
      </c>
      <c r="D286" s="12">
        <v>7</v>
      </c>
      <c r="E286" s="14">
        <v>3.3914</v>
      </c>
      <c r="F286" s="12">
        <v>1</v>
      </c>
      <c r="G286" s="14">
        <v>5.49</v>
      </c>
      <c r="H286" s="12">
        <f t="shared" si="106"/>
        <v>12</v>
      </c>
      <c r="I286" s="14">
        <f t="shared" si="106"/>
        <v>64.379132580000004</v>
      </c>
      <c r="J286" s="14">
        <f t="shared" si="107"/>
        <v>2.0161249838876785</v>
      </c>
    </row>
    <row r="287" spans="1:10" x14ac:dyDescent="0.35">
      <c r="A287" s="4" t="s">
        <v>0</v>
      </c>
      <c r="B287" s="12">
        <v>11</v>
      </c>
      <c r="C287" s="14">
        <v>227.88087984000001</v>
      </c>
      <c r="D287" s="12">
        <v>16</v>
      </c>
      <c r="E287" s="14">
        <v>11.043000000000001</v>
      </c>
      <c r="F287" s="12">
        <v>3</v>
      </c>
      <c r="G287" s="14">
        <v>9.7663000000000011</v>
      </c>
      <c r="H287" s="12">
        <f t="shared" si="106"/>
        <v>30</v>
      </c>
      <c r="I287" s="14">
        <f t="shared" si="106"/>
        <v>248.69017984000001</v>
      </c>
      <c r="J287" s="14">
        <f t="shared" si="107"/>
        <v>7.7880900958070027</v>
      </c>
    </row>
    <row r="288" spans="1:10" x14ac:dyDescent="0.35">
      <c r="A288" s="4" t="s">
        <v>15</v>
      </c>
      <c r="B288" s="12">
        <v>5</v>
      </c>
      <c r="C288" s="14">
        <v>45.119970639999998</v>
      </c>
      <c r="D288" s="12">
        <v>7</v>
      </c>
      <c r="E288" s="14">
        <v>1.7330999999999999</v>
      </c>
      <c r="F288" s="12">
        <v>3</v>
      </c>
      <c r="G288" s="14">
        <v>10.00299</v>
      </c>
      <c r="H288" s="12">
        <f t="shared" si="106"/>
        <v>15</v>
      </c>
      <c r="I288" s="14">
        <f t="shared" si="106"/>
        <v>56.856060639999995</v>
      </c>
      <c r="J288" s="14">
        <f t="shared" si="107"/>
        <v>1.7805291831059473</v>
      </c>
    </row>
    <row r="289" spans="1:10" x14ac:dyDescent="0.35">
      <c r="A289" s="4" t="s">
        <v>17</v>
      </c>
      <c r="B289" s="12">
        <v>13</v>
      </c>
      <c r="C289" s="14">
        <v>429.10876322999997</v>
      </c>
      <c r="D289" s="12">
        <v>21</v>
      </c>
      <c r="E289" s="14">
        <v>10.766523000000001</v>
      </c>
      <c r="F289" s="12">
        <v>5</v>
      </c>
      <c r="G289" s="14">
        <v>121.150235</v>
      </c>
      <c r="H289" s="12">
        <f t="shared" si="106"/>
        <v>39</v>
      </c>
      <c r="I289" s="14">
        <f t="shared" si="106"/>
        <v>561.02552122999998</v>
      </c>
      <c r="J289" s="14">
        <f t="shared" si="107"/>
        <v>17.569319818729532</v>
      </c>
    </row>
    <row r="290" spans="1:10" x14ac:dyDescent="0.35">
      <c r="A290" s="4" t="s">
        <v>20</v>
      </c>
      <c r="B290" s="12">
        <v>2</v>
      </c>
      <c r="C290" s="14">
        <v>33.413695799999999</v>
      </c>
      <c r="D290" s="12">
        <v>11</v>
      </c>
      <c r="E290" s="14">
        <v>5.5580000000000007</v>
      </c>
      <c r="F290" s="12">
        <v>0</v>
      </c>
      <c r="G290" s="14">
        <v>0</v>
      </c>
      <c r="H290" s="12">
        <f t="shared" si="106"/>
        <v>13</v>
      </c>
      <c r="I290" s="14">
        <f t="shared" si="106"/>
        <v>38.971695799999999</v>
      </c>
      <c r="J290" s="14">
        <f t="shared" si="107"/>
        <v>1.220454616551631</v>
      </c>
    </row>
    <row r="291" spans="1:10" x14ac:dyDescent="0.35">
      <c r="A291" s="4" t="s">
        <v>16</v>
      </c>
      <c r="B291" s="12">
        <v>3</v>
      </c>
      <c r="C291" s="14">
        <v>15.909157049999997</v>
      </c>
      <c r="D291" s="12">
        <v>0</v>
      </c>
      <c r="E291" s="14">
        <v>0</v>
      </c>
      <c r="F291" s="12">
        <v>0</v>
      </c>
      <c r="G291" s="14">
        <v>0</v>
      </c>
      <c r="H291" s="12">
        <f t="shared" si="106"/>
        <v>3</v>
      </c>
      <c r="I291" s="14">
        <f t="shared" si="106"/>
        <v>15.909157049999997</v>
      </c>
      <c r="J291" s="14">
        <f t="shared" si="107"/>
        <v>0.49821809825163993</v>
      </c>
    </row>
    <row r="292" spans="1:10" x14ac:dyDescent="0.35">
      <c r="A292" s="4" t="s">
        <v>8</v>
      </c>
      <c r="B292" s="12">
        <v>2</v>
      </c>
      <c r="C292" s="14">
        <v>95.8</v>
      </c>
      <c r="D292" s="12">
        <v>27</v>
      </c>
      <c r="E292" s="14">
        <v>13.164</v>
      </c>
      <c r="F292" s="12">
        <v>2</v>
      </c>
      <c r="G292" s="14">
        <v>25.25</v>
      </c>
      <c r="H292" s="12">
        <f t="shared" si="106"/>
        <v>31</v>
      </c>
      <c r="I292" s="14">
        <f t="shared" si="106"/>
        <v>134.214</v>
      </c>
      <c r="J292" s="14">
        <f t="shared" si="107"/>
        <v>4.2031041386159176</v>
      </c>
    </row>
    <row r="293" spans="1:10" x14ac:dyDescent="0.35">
      <c r="A293" s="4" t="s">
        <v>11</v>
      </c>
      <c r="B293" s="12">
        <v>38</v>
      </c>
      <c r="C293" s="14">
        <v>1755.86583165</v>
      </c>
      <c r="D293" s="12">
        <v>37</v>
      </c>
      <c r="E293" s="14">
        <v>22.097000000000001</v>
      </c>
      <c r="F293" s="12">
        <v>5</v>
      </c>
      <c r="G293" s="14">
        <v>40.215000999999994</v>
      </c>
      <c r="H293" s="12">
        <f t="shared" si="106"/>
        <v>80</v>
      </c>
      <c r="I293" s="14">
        <f t="shared" si="106"/>
        <v>1818.17783265</v>
      </c>
      <c r="J293" s="14">
        <f t="shared" si="107"/>
        <v>56.938849696387372</v>
      </c>
    </row>
    <row r="294" spans="1:10" x14ac:dyDescent="0.35">
      <c r="A294" s="4" t="s">
        <v>18</v>
      </c>
      <c r="B294" s="12">
        <v>4</v>
      </c>
      <c r="C294" s="14">
        <v>45.875541050000002</v>
      </c>
      <c r="D294" s="12">
        <v>8</v>
      </c>
      <c r="E294" s="14">
        <v>4.4380000000000006</v>
      </c>
      <c r="F294" s="12">
        <v>2</v>
      </c>
      <c r="G294" s="14">
        <v>2.54</v>
      </c>
      <c r="H294" s="12">
        <f t="shared" si="106"/>
        <v>14</v>
      </c>
      <c r="I294" s="14">
        <f t="shared" si="106"/>
        <v>52.853541050000004</v>
      </c>
      <c r="J294" s="14">
        <f t="shared" si="107"/>
        <v>1.6551845346071299</v>
      </c>
    </row>
    <row r="295" spans="1:10" x14ac:dyDescent="0.35">
      <c r="A295" s="27" t="s">
        <v>55</v>
      </c>
      <c r="B295" s="28">
        <f>SUM(B296:B305)</f>
        <v>305</v>
      </c>
      <c r="C295" s="29">
        <f t="shared" ref="C295:J295" si="108">SUM(C296:C305)</f>
        <v>40875.459910830454</v>
      </c>
      <c r="D295" s="28">
        <f t="shared" si="108"/>
        <v>898</v>
      </c>
      <c r="E295" s="29">
        <f t="shared" si="108"/>
        <v>539.04538099999991</v>
      </c>
      <c r="F295" s="28">
        <f t="shared" si="108"/>
        <v>26</v>
      </c>
      <c r="G295" s="29">
        <f t="shared" si="108"/>
        <v>79.381236999999999</v>
      </c>
      <c r="H295" s="28">
        <f t="shared" si="108"/>
        <v>1229</v>
      </c>
      <c r="I295" s="29">
        <f t="shared" si="108"/>
        <v>41493.886528830451</v>
      </c>
      <c r="J295" s="29">
        <f t="shared" si="108"/>
        <v>100.00000000000001</v>
      </c>
    </row>
    <row r="296" spans="1:10" x14ac:dyDescent="0.35">
      <c r="A296" s="4" t="s">
        <v>9</v>
      </c>
      <c r="B296" s="12">
        <v>56</v>
      </c>
      <c r="C296" s="14">
        <v>5836.0965719399992</v>
      </c>
      <c r="D296" s="12">
        <v>179</v>
      </c>
      <c r="E296" s="14">
        <v>118.45553099999997</v>
      </c>
      <c r="F296" s="12">
        <v>15</v>
      </c>
      <c r="G296" s="14">
        <v>47.96</v>
      </c>
      <c r="H296" s="12">
        <f t="shared" ref="H296:I305" si="109">B296+D296+F296</f>
        <v>250</v>
      </c>
      <c r="I296" s="14">
        <f t="shared" si="109"/>
        <v>6002.5121029399988</v>
      </c>
      <c r="J296" s="14">
        <f t="shared" ref="J296:J305" si="110">I296/$I$295*100</f>
        <v>14.466015611165711</v>
      </c>
    </row>
    <row r="297" spans="1:10" x14ac:dyDescent="0.35">
      <c r="A297" s="4" t="s">
        <v>14</v>
      </c>
      <c r="B297" s="12">
        <v>5</v>
      </c>
      <c r="C297" s="14">
        <v>550</v>
      </c>
      <c r="D297" s="12">
        <v>30</v>
      </c>
      <c r="E297" s="14">
        <v>16.844999999999999</v>
      </c>
      <c r="F297" s="12">
        <v>0</v>
      </c>
      <c r="G297" s="14">
        <v>0</v>
      </c>
      <c r="H297" s="12">
        <f t="shared" si="109"/>
        <v>35</v>
      </c>
      <c r="I297" s="14">
        <f t="shared" si="109"/>
        <v>566.84500000000003</v>
      </c>
      <c r="J297" s="14">
        <f t="shared" si="110"/>
        <v>1.3660928088916164</v>
      </c>
    </row>
    <row r="298" spans="1:10" x14ac:dyDescent="0.35">
      <c r="A298" s="4" t="s">
        <v>0</v>
      </c>
      <c r="B298" s="12">
        <v>57</v>
      </c>
      <c r="C298" s="14">
        <v>6967.0002477899998</v>
      </c>
      <c r="D298" s="12">
        <v>131</v>
      </c>
      <c r="E298" s="14">
        <v>79.802949999999981</v>
      </c>
      <c r="F298" s="12">
        <v>6</v>
      </c>
      <c r="G298" s="14">
        <v>22.853636999999999</v>
      </c>
      <c r="H298" s="12">
        <f t="shared" si="109"/>
        <v>194</v>
      </c>
      <c r="I298" s="14">
        <f t="shared" si="109"/>
        <v>7069.6568347900002</v>
      </c>
      <c r="J298" s="14">
        <f t="shared" si="110"/>
        <v>17.037827560158572</v>
      </c>
    </row>
    <row r="299" spans="1:10" x14ac:dyDescent="0.35">
      <c r="A299" s="4" t="s">
        <v>15</v>
      </c>
      <c r="B299" s="12">
        <v>16</v>
      </c>
      <c r="C299" s="14">
        <v>1313.5932374900001</v>
      </c>
      <c r="D299" s="12">
        <v>81</v>
      </c>
      <c r="E299" s="14">
        <v>40.813999999999972</v>
      </c>
      <c r="F299" s="12">
        <v>0</v>
      </c>
      <c r="G299" s="14">
        <v>0</v>
      </c>
      <c r="H299" s="12">
        <f t="shared" si="109"/>
        <v>97</v>
      </c>
      <c r="I299" s="14">
        <f t="shared" si="109"/>
        <v>1354.4072374900002</v>
      </c>
      <c r="J299" s="14">
        <f t="shared" si="110"/>
        <v>3.2641127423649308</v>
      </c>
    </row>
    <row r="300" spans="1:10" x14ac:dyDescent="0.35">
      <c r="A300" s="4" t="s">
        <v>17</v>
      </c>
      <c r="B300" s="12">
        <v>4</v>
      </c>
      <c r="C300" s="14">
        <v>400</v>
      </c>
      <c r="D300" s="12">
        <v>25</v>
      </c>
      <c r="E300" s="14">
        <v>20.143000000000004</v>
      </c>
      <c r="F300" s="12">
        <v>0</v>
      </c>
      <c r="G300" s="14">
        <v>0</v>
      </c>
      <c r="H300" s="12">
        <f t="shared" si="109"/>
        <v>29</v>
      </c>
      <c r="I300" s="14">
        <f t="shared" si="109"/>
        <v>420.14300000000003</v>
      </c>
      <c r="J300" s="14">
        <f t="shared" si="110"/>
        <v>1.0125419312266148</v>
      </c>
    </row>
    <row r="301" spans="1:10" x14ac:dyDescent="0.35">
      <c r="A301" s="4" t="s">
        <v>20</v>
      </c>
      <c r="B301" s="12">
        <v>8</v>
      </c>
      <c r="C301" s="14">
        <v>984.8</v>
      </c>
      <c r="D301" s="12">
        <v>52</v>
      </c>
      <c r="E301" s="14">
        <v>28.349999999999991</v>
      </c>
      <c r="F301" s="12">
        <v>0</v>
      </c>
      <c r="G301" s="14">
        <v>0</v>
      </c>
      <c r="H301" s="12">
        <f t="shared" si="109"/>
        <v>60</v>
      </c>
      <c r="I301" s="14">
        <f t="shared" si="109"/>
        <v>1013.15</v>
      </c>
      <c r="J301" s="14">
        <f t="shared" si="110"/>
        <v>2.4416849920675694</v>
      </c>
    </row>
    <row r="302" spans="1:10" x14ac:dyDescent="0.35">
      <c r="A302" s="4" t="s">
        <v>16</v>
      </c>
      <c r="B302" s="12">
        <v>5</v>
      </c>
      <c r="C302" s="14">
        <v>510.11900000000003</v>
      </c>
      <c r="D302" s="12">
        <v>37</v>
      </c>
      <c r="E302" s="14">
        <v>26.740000000000002</v>
      </c>
      <c r="F302" s="12">
        <v>0</v>
      </c>
      <c r="G302" s="14">
        <v>0</v>
      </c>
      <c r="H302" s="12">
        <f t="shared" si="109"/>
        <v>42</v>
      </c>
      <c r="I302" s="14">
        <f t="shared" si="109"/>
        <v>536.85900000000004</v>
      </c>
      <c r="J302" s="14">
        <f t="shared" si="110"/>
        <v>1.2938267415056044</v>
      </c>
    </row>
    <row r="303" spans="1:10" x14ac:dyDescent="0.35">
      <c r="A303" s="4" t="s">
        <v>8</v>
      </c>
      <c r="B303" s="12">
        <v>0</v>
      </c>
      <c r="C303" s="14">
        <v>0</v>
      </c>
      <c r="D303" s="12">
        <v>137</v>
      </c>
      <c r="E303" s="14">
        <v>73.765599999999978</v>
      </c>
      <c r="F303" s="12">
        <v>0</v>
      </c>
      <c r="G303" s="14">
        <v>0</v>
      </c>
      <c r="H303" s="12">
        <f t="shared" si="109"/>
        <v>137</v>
      </c>
      <c r="I303" s="14">
        <f t="shared" si="109"/>
        <v>73.765599999999978</v>
      </c>
      <c r="J303" s="14">
        <f t="shared" si="110"/>
        <v>0.17777462216933271</v>
      </c>
    </row>
    <row r="304" spans="1:10" x14ac:dyDescent="0.35">
      <c r="A304" s="4" t="s">
        <v>11</v>
      </c>
      <c r="B304" s="12">
        <v>102</v>
      </c>
      <c r="C304" s="14">
        <v>18131.827504230001</v>
      </c>
      <c r="D304" s="12">
        <v>152</v>
      </c>
      <c r="E304" s="14">
        <v>84.097000000000023</v>
      </c>
      <c r="F304" s="12">
        <v>3</v>
      </c>
      <c r="G304" s="14">
        <v>5.3426</v>
      </c>
      <c r="H304" s="12">
        <f t="shared" si="109"/>
        <v>257</v>
      </c>
      <c r="I304" s="14">
        <f t="shared" si="109"/>
        <v>18221.267104230003</v>
      </c>
      <c r="J304" s="14">
        <f t="shared" si="110"/>
        <v>43.9131366775432</v>
      </c>
    </row>
    <row r="305" spans="1:10" x14ac:dyDescent="0.35">
      <c r="A305" s="4" t="s">
        <v>18</v>
      </c>
      <c r="B305" s="12">
        <v>52</v>
      </c>
      <c r="C305" s="14">
        <v>6182.0233493804535</v>
      </c>
      <c r="D305" s="12">
        <v>74</v>
      </c>
      <c r="E305" s="14">
        <v>50.032299999999999</v>
      </c>
      <c r="F305" s="12">
        <v>2</v>
      </c>
      <c r="G305" s="14">
        <v>3.2250000000000001</v>
      </c>
      <c r="H305" s="12">
        <f t="shared" si="109"/>
        <v>128</v>
      </c>
      <c r="I305" s="14">
        <f t="shared" si="109"/>
        <v>6235.2806493804537</v>
      </c>
      <c r="J305" s="14">
        <f t="shared" si="110"/>
        <v>15.026986312906857</v>
      </c>
    </row>
    <row r="306" spans="1:10" x14ac:dyDescent="0.35">
      <c r="A306" s="27" t="s">
        <v>30</v>
      </c>
      <c r="B306" s="28">
        <f t="shared" ref="B306:J306" si="111">SUM(B307:B316)</f>
        <v>14</v>
      </c>
      <c r="C306" s="29">
        <f t="shared" si="111"/>
        <v>93.099321840000002</v>
      </c>
      <c r="D306" s="28">
        <f t="shared" si="111"/>
        <v>51</v>
      </c>
      <c r="E306" s="29">
        <f t="shared" si="111"/>
        <v>22.168839999999996</v>
      </c>
      <c r="F306" s="28">
        <f t="shared" si="111"/>
        <v>12</v>
      </c>
      <c r="G306" s="29">
        <f t="shared" si="111"/>
        <v>40.96</v>
      </c>
      <c r="H306" s="28">
        <f t="shared" si="111"/>
        <v>77</v>
      </c>
      <c r="I306" s="29">
        <f t="shared" si="111"/>
        <v>156.22816184000001</v>
      </c>
      <c r="J306" s="29">
        <f t="shared" si="111"/>
        <v>100</v>
      </c>
    </row>
    <row r="307" spans="1:10" x14ac:dyDescent="0.35">
      <c r="A307" s="4" t="s">
        <v>9</v>
      </c>
      <c r="B307" s="12">
        <v>1</v>
      </c>
      <c r="C307" s="12">
        <v>7.18301224</v>
      </c>
      <c r="D307" s="12">
        <v>8</v>
      </c>
      <c r="E307" s="12">
        <v>2.6759999999999997</v>
      </c>
      <c r="F307" s="12">
        <v>0</v>
      </c>
      <c r="G307" s="12">
        <v>0</v>
      </c>
      <c r="H307" s="12">
        <f t="shared" ref="H307:I316" si="112">B307+D307+F307</f>
        <v>9</v>
      </c>
      <c r="I307" s="14">
        <f t="shared" si="112"/>
        <v>9.8590122400000002</v>
      </c>
      <c r="J307" s="14">
        <f t="shared" ref="J307:J316" si="113">I307/$I$306*100</f>
        <v>6.3106498366773582</v>
      </c>
    </row>
    <row r="308" spans="1:10" x14ac:dyDescent="0.35">
      <c r="A308" s="4" t="s">
        <v>14</v>
      </c>
      <c r="B308" s="12">
        <v>2</v>
      </c>
      <c r="C308" s="12">
        <v>14.882202600000001</v>
      </c>
      <c r="D308" s="12">
        <v>3</v>
      </c>
      <c r="E308" s="12">
        <v>0.72599999999999998</v>
      </c>
      <c r="F308" s="12">
        <v>1</v>
      </c>
      <c r="G308" s="12">
        <v>6.5</v>
      </c>
      <c r="H308" s="12">
        <f t="shared" si="112"/>
        <v>6</v>
      </c>
      <c r="I308" s="14">
        <f t="shared" si="112"/>
        <v>22.108202600000002</v>
      </c>
      <c r="J308" s="14">
        <f t="shared" si="113"/>
        <v>14.151227499330091</v>
      </c>
    </row>
    <row r="309" spans="1:10" x14ac:dyDescent="0.35">
      <c r="A309" s="4" t="s">
        <v>0</v>
      </c>
      <c r="B309" s="12">
        <v>0</v>
      </c>
      <c r="C309" s="12">
        <v>0</v>
      </c>
      <c r="D309" s="12">
        <v>3</v>
      </c>
      <c r="E309" s="12">
        <v>1.0899999999999999</v>
      </c>
      <c r="F309" s="12">
        <v>3</v>
      </c>
      <c r="G309" s="12">
        <v>16.46</v>
      </c>
      <c r="H309" s="12">
        <f t="shared" si="112"/>
        <v>6</v>
      </c>
      <c r="I309" s="14">
        <f t="shared" si="112"/>
        <v>17.55</v>
      </c>
      <c r="J309" s="14">
        <f t="shared" si="113"/>
        <v>11.233570051200955</v>
      </c>
    </row>
    <row r="310" spans="1:10" x14ac:dyDescent="0.35">
      <c r="A310" s="4" t="s">
        <v>15</v>
      </c>
      <c r="B310" s="12">
        <v>0</v>
      </c>
      <c r="C310" s="12">
        <v>0</v>
      </c>
      <c r="D310" s="12">
        <v>3</v>
      </c>
      <c r="E310" s="12">
        <v>1.1819999999999999</v>
      </c>
      <c r="F310" s="12">
        <v>0</v>
      </c>
      <c r="G310" s="12">
        <v>0</v>
      </c>
      <c r="H310" s="12">
        <f t="shared" si="112"/>
        <v>3</v>
      </c>
      <c r="I310" s="14">
        <f t="shared" si="112"/>
        <v>1.1819999999999999</v>
      </c>
      <c r="J310" s="14">
        <f t="shared" si="113"/>
        <v>0.75658574361934627</v>
      </c>
    </row>
    <row r="311" spans="1:10" x14ac:dyDescent="0.35">
      <c r="A311" s="4" t="s">
        <v>17</v>
      </c>
      <c r="B311" s="12">
        <v>2</v>
      </c>
      <c r="C311" s="12">
        <v>15.35644048</v>
      </c>
      <c r="D311" s="12">
        <v>5</v>
      </c>
      <c r="E311" s="12">
        <v>1.405</v>
      </c>
      <c r="F311" s="12">
        <v>0</v>
      </c>
      <c r="G311" s="12">
        <v>0</v>
      </c>
      <c r="H311" s="12">
        <f t="shared" si="112"/>
        <v>7</v>
      </c>
      <c r="I311" s="14">
        <f t="shared" si="112"/>
        <v>16.761440480000001</v>
      </c>
      <c r="J311" s="14">
        <f t="shared" si="113"/>
        <v>10.728821412599167</v>
      </c>
    </row>
    <row r="312" spans="1:10" x14ac:dyDescent="0.35">
      <c r="A312" s="4" t="s">
        <v>20</v>
      </c>
      <c r="B312" s="12">
        <v>0</v>
      </c>
      <c r="C312" s="12">
        <v>0</v>
      </c>
      <c r="D312" s="12">
        <v>2</v>
      </c>
      <c r="E312" s="12">
        <v>0.85199999999999998</v>
      </c>
      <c r="F312" s="12">
        <v>0</v>
      </c>
      <c r="G312" s="12">
        <v>0</v>
      </c>
      <c r="H312" s="12">
        <f t="shared" si="112"/>
        <v>2</v>
      </c>
      <c r="I312" s="14">
        <f t="shared" si="112"/>
        <v>0.85199999999999998</v>
      </c>
      <c r="J312" s="14">
        <f t="shared" si="113"/>
        <v>0.54535622128907202</v>
      </c>
    </row>
    <row r="313" spans="1:10" x14ac:dyDescent="0.35">
      <c r="A313" s="4" t="s">
        <v>16</v>
      </c>
      <c r="B313" s="12">
        <v>1</v>
      </c>
      <c r="C313" s="12">
        <v>0.50019787999999998</v>
      </c>
      <c r="D313" s="12">
        <v>2</v>
      </c>
      <c r="E313" s="12">
        <v>1.5218399999999999</v>
      </c>
      <c r="F313" s="12">
        <v>0</v>
      </c>
      <c r="G313" s="12">
        <v>0</v>
      </c>
      <c r="H313" s="12">
        <f t="shared" si="112"/>
        <v>3</v>
      </c>
      <c r="I313" s="14">
        <f t="shared" si="112"/>
        <v>2.0220378800000001</v>
      </c>
      <c r="J313" s="14">
        <f t="shared" si="113"/>
        <v>1.2942851379579412</v>
      </c>
    </row>
    <row r="314" spans="1:10" x14ac:dyDescent="0.35">
      <c r="A314" s="4" t="s">
        <v>8</v>
      </c>
      <c r="B314" s="12">
        <v>5</v>
      </c>
      <c r="C314" s="12">
        <v>38.310763159999993</v>
      </c>
      <c r="D314" s="12">
        <v>18</v>
      </c>
      <c r="E314" s="12">
        <v>10.300999999999998</v>
      </c>
      <c r="F314" s="12">
        <v>6</v>
      </c>
      <c r="G314" s="12">
        <v>9</v>
      </c>
      <c r="H314" s="12">
        <f t="shared" si="112"/>
        <v>29</v>
      </c>
      <c r="I314" s="14">
        <f t="shared" si="112"/>
        <v>57.611763159999995</v>
      </c>
      <c r="J314" s="14">
        <f t="shared" si="113"/>
        <v>36.876682463308171</v>
      </c>
    </row>
    <row r="315" spans="1:10" x14ac:dyDescent="0.35">
      <c r="A315" s="4" t="s">
        <v>11</v>
      </c>
      <c r="B315" s="12">
        <v>1</v>
      </c>
      <c r="C315" s="12">
        <v>7.3011681600000005</v>
      </c>
      <c r="D315" s="12">
        <v>4</v>
      </c>
      <c r="E315" s="12">
        <v>1.7649999999999999</v>
      </c>
      <c r="F315" s="12">
        <v>0</v>
      </c>
      <c r="G315" s="12">
        <v>0</v>
      </c>
      <c r="H315" s="12">
        <f t="shared" si="112"/>
        <v>5</v>
      </c>
      <c r="I315" s="14">
        <f t="shared" si="112"/>
        <v>9.0661681600000001</v>
      </c>
      <c r="J315" s="14">
        <f t="shared" si="113"/>
        <v>5.8031586963719466</v>
      </c>
    </row>
    <row r="316" spans="1:10" x14ac:dyDescent="0.35">
      <c r="A316" s="4" t="s">
        <v>18</v>
      </c>
      <c r="B316" s="12">
        <v>2</v>
      </c>
      <c r="C316" s="12">
        <v>9.5655373200000007</v>
      </c>
      <c r="D316" s="12">
        <v>3</v>
      </c>
      <c r="E316" s="12">
        <v>0.64999999999999991</v>
      </c>
      <c r="F316" s="12">
        <v>2</v>
      </c>
      <c r="G316" s="12">
        <v>9</v>
      </c>
      <c r="H316" s="12">
        <f t="shared" si="112"/>
        <v>7</v>
      </c>
      <c r="I316" s="14">
        <f t="shared" si="112"/>
        <v>19.215537320000003</v>
      </c>
      <c r="J316" s="14">
        <f t="shared" si="113"/>
        <v>12.299662937645943</v>
      </c>
    </row>
    <row r="317" spans="1:10" x14ac:dyDescent="0.35">
      <c r="A317" s="27" t="s">
        <v>24</v>
      </c>
      <c r="B317" s="28">
        <f t="shared" ref="B317:J317" si="114">SUM(B318:B328)</f>
        <v>37</v>
      </c>
      <c r="C317" s="29">
        <f t="shared" si="114"/>
        <v>190.8804983</v>
      </c>
      <c r="D317" s="28">
        <f t="shared" si="114"/>
        <v>93</v>
      </c>
      <c r="E317" s="29">
        <f t="shared" si="114"/>
        <v>32.956499999999998</v>
      </c>
      <c r="F317" s="28">
        <f t="shared" si="114"/>
        <v>23</v>
      </c>
      <c r="G317" s="29">
        <f t="shared" si="114"/>
        <v>204.38</v>
      </c>
      <c r="H317" s="28">
        <f t="shared" si="114"/>
        <v>153</v>
      </c>
      <c r="I317" s="29">
        <f t="shared" si="114"/>
        <v>428.2169983</v>
      </c>
      <c r="J317" s="29">
        <f t="shared" si="114"/>
        <v>99.999999999999972</v>
      </c>
    </row>
    <row r="318" spans="1:10" x14ac:dyDescent="0.35">
      <c r="A318" s="4" t="s">
        <v>9</v>
      </c>
      <c r="B318" s="12">
        <v>8</v>
      </c>
      <c r="C318" s="14">
        <v>33.064036529999996</v>
      </c>
      <c r="D318" s="12">
        <v>16</v>
      </c>
      <c r="E318" s="14">
        <v>3.3414999999999999</v>
      </c>
      <c r="F318" s="12">
        <v>2</v>
      </c>
      <c r="G318" s="14">
        <v>5.75</v>
      </c>
      <c r="H318" s="12">
        <f t="shared" ref="H318:I328" si="115">B318+D318+F318</f>
        <v>26</v>
      </c>
      <c r="I318" s="14">
        <f t="shared" si="115"/>
        <v>42.155536529999992</v>
      </c>
      <c r="J318" s="14">
        <f t="shared" ref="J318:J328" si="116">I318/$I$317*100</f>
        <v>9.8444332423409993</v>
      </c>
    </row>
    <row r="319" spans="1:10" x14ac:dyDescent="0.35">
      <c r="A319" s="4" t="s">
        <v>14</v>
      </c>
      <c r="B319" s="12">
        <v>2</v>
      </c>
      <c r="C319" s="14">
        <v>15.244042050000001</v>
      </c>
      <c r="D319" s="12">
        <v>6</v>
      </c>
      <c r="E319" s="14">
        <v>2.5249999999999999</v>
      </c>
      <c r="F319" s="12">
        <v>2</v>
      </c>
      <c r="G319" s="14">
        <v>17.2</v>
      </c>
      <c r="H319" s="12">
        <f t="shared" si="115"/>
        <v>10</v>
      </c>
      <c r="I319" s="14">
        <f t="shared" si="115"/>
        <v>34.969042049999999</v>
      </c>
      <c r="J319" s="14">
        <f t="shared" si="116"/>
        <v>8.1661966219989726</v>
      </c>
    </row>
    <row r="320" spans="1:10" x14ac:dyDescent="0.35">
      <c r="A320" s="4" t="s">
        <v>0</v>
      </c>
      <c r="B320" s="12">
        <v>9</v>
      </c>
      <c r="C320" s="14">
        <v>49.970244170000001</v>
      </c>
      <c r="D320" s="12">
        <v>18</v>
      </c>
      <c r="E320" s="14">
        <v>7.0385</v>
      </c>
      <c r="F320" s="12">
        <v>7</v>
      </c>
      <c r="G320" s="14">
        <v>50.150000000000006</v>
      </c>
      <c r="H320" s="12">
        <f t="shared" si="115"/>
        <v>34</v>
      </c>
      <c r="I320" s="14">
        <f t="shared" si="115"/>
        <v>107.15874417000001</v>
      </c>
      <c r="J320" s="14">
        <f t="shared" si="116"/>
        <v>25.024402252926635</v>
      </c>
    </row>
    <row r="321" spans="1:10" x14ac:dyDescent="0.35">
      <c r="A321" s="4" t="s">
        <v>15</v>
      </c>
      <c r="B321" s="12">
        <v>6</v>
      </c>
      <c r="C321" s="14">
        <v>23.439346069999999</v>
      </c>
      <c r="D321" s="12">
        <v>10</v>
      </c>
      <c r="E321" s="14">
        <v>2.6224999999999996</v>
      </c>
      <c r="F321" s="12">
        <v>0</v>
      </c>
      <c r="G321" s="14">
        <v>0</v>
      </c>
      <c r="H321" s="12">
        <f t="shared" si="115"/>
        <v>16</v>
      </c>
      <c r="I321" s="14">
        <f t="shared" si="115"/>
        <v>26.061846069999998</v>
      </c>
      <c r="J321" s="14">
        <f t="shared" si="116"/>
        <v>6.0861306705395206</v>
      </c>
    </row>
    <row r="322" spans="1:10" x14ac:dyDescent="0.35">
      <c r="A322" s="4" t="s">
        <v>17</v>
      </c>
      <c r="B322" s="12">
        <v>0</v>
      </c>
      <c r="C322" s="14">
        <v>0</v>
      </c>
      <c r="D322" s="12">
        <v>0</v>
      </c>
      <c r="E322" s="14">
        <v>0</v>
      </c>
      <c r="F322" s="12">
        <v>1</v>
      </c>
      <c r="G322" s="14">
        <v>7.5</v>
      </c>
      <c r="H322" s="12">
        <f t="shared" ref="H322" si="117">B322+D322+F322</f>
        <v>1</v>
      </c>
      <c r="I322" s="14">
        <f t="shared" ref="I322" si="118">C322+E322+G322</f>
        <v>7.5</v>
      </c>
      <c r="J322" s="14">
        <f t="shared" si="116"/>
        <v>1.7514484548195479</v>
      </c>
    </row>
    <row r="323" spans="1:10" x14ac:dyDescent="0.35">
      <c r="A323" s="4" t="s">
        <v>20</v>
      </c>
      <c r="B323" s="12">
        <v>1</v>
      </c>
      <c r="C323" s="14">
        <v>3.4858185600000002</v>
      </c>
      <c r="D323" s="12">
        <v>3</v>
      </c>
      <c r="E323" s="14">
        <v>0.9</v>
      </c>
      <c r="F323" s="12">
        <v>0</v>
      </c>
      <c r="G323" s="14">
        <v>0</v>
      </c>
      <c r="H323" s="12">
        <f t="shared" si="115"/>
        <v>4</v>
      </c>
      <c r="I323" s="14">
        <f t="shared" si="115"/>
        <v>4.3858185600000006</v>
      </c>
      <c r="J323" s="14">
        <f t="shared" si="116"/>
        <v>1.0242046853374529</v>
      </c>
    </row>
    <row r="324" spans="1:10" x14ac:dyDescent="0.35">
      <c r="A324" s="4" t="s">
        <v>36</v>
      </c>
      <c r="B324" s="12">
        <v>0</v>
      </c>
      <c r="C324" s="14">
        <v>0</v>
      </c>
      <c r="D324" s="12">
        <v>0</v>
      </c>
      <c r="E324" s="14">
        <v>0</v>
      </c>
      <c r="F324" s="12">
        <v>2</v>
      </c>
      <c r="G324" s="14">
        <v>30.9</v>
      </c>
      <c r="H324" s="12">
        <f t="shared" si="115"/>
        <v>2</v>
      </c>
      <c r="I324" s="14">
        <f t="shared" si="115"/>
        <v>30.9</v>
      </c>
      <c r="J324" s="14">
        <f t="shared" si="116"/>
        <v>7.2159676338565379</v>
      </c>
    </row>
    <row r="325" spans="1:10" x14ac:dyDescent="0.35">
      <c r="A325" s="4" t="s">
        <v>16</v>
      </c>
      <c r="B325" s="12">
        <v>4</v>
      </c>
      <c r="C325" s="14">
        <v>39.201614699999993</v>
      </c>
      <c r="D325" s="12">
        <v>3</v>
      </c>
      <c r="E325" s="14">
        <v>1</v>
      </c>
      <c r="F325" s="12">
        <v>1</v>
      </c>
      <c r="G325" s="14">
        <v>1</v>
      </c>
      <c r="H325" s="12">
        <f t="shared" si="115"/>
        <v>8</v>
      </c>
      <c r="I325" s="14">
        <f t="shared" si="115"/>
        <v>41.201614699999993</v>
      </c>
      <c r="J325" s="14">
        <f t="shared" si="116"/>
        <v>9.6216672536513812</v>
      </c>
    </row>
    <row r="326" spans="1:10" x14ac:dyDescent="0.35">
      <c r="A326" s="4" t="s">
        <v>8</v>
      </c>
      <c r="B326" s="12">
        <v>1</v>
      </c>
      <c r="C326" s="14">
        <v>3.1</v>
      </c>
      <c r="D326" s="12">
        <v>27</v>
      </c>
      <c r="E326" s="14">
        <v>10.202000000000002</v>
      </c>
      <c r="F326" s="12">
        <v>4</v>
      </c>
      <c r="G326" s="14">
        <v>22.4</v>
      </c>
      <c r="H326" s="12">
        <f t="shared" si="115"/>
        <v>32</v>
      </c>
      <c r="I326" s="14">
        <f t="shared" si="115"/>
        <v>35.701999999999998</v>
      </c>
      <c r="J326" s="14">
        <f t="shared" si="116"/>
        <v>8.3373616978623328</v>
      </c>
    </row>
    <row r="327" spans="1:10" x14ac:dyDescent="0.35">
      <c r="A327" s="4" t="s">
        <v>11</v>
      </c>
      <c r="B327" s="12">
        <v>4</v>
      </c>
      <c r="C327" s="14">
        <v>12.534070440000001</v>
      </c>
      <c r="D327" s="12">
        <v>4</v>
      </c>
      <c r="E327" s="14">
        <v>2.56</v>
      </c>
      <c r="F327" s="12">
        <v>2</v>
      </c>
      <c r="G327" s="14">
        <v>65.259999999999991</v>
      </c>
      <c r="H327" s="12">
        <f t="shared" si="115"/>
        <v>10</v>
      </c>
      <c r="I327" s="14">
        <f t="shared" si="115"/>
        <v>80.354070439999987</v>
      </c>
      <c r="J327" s="14">
        <f t="shared" si="116"/>
        <v>18.764801668079876</v>
      </c>
    </row>
    <row r="328" spans="1:10" x14ac:dyDescent="0.35">
      <c r="A328" s="4" t="s">
        <v>18</v>
      </c>
      <c r="B328" s="12">
        <v>2</v>
      </c>
      <c r="C328" s="14">
        <v>10.841325780000002</v>
      </c>
      <c r="D328" s="12">
        <v>6</v>
      </c>
      <c r="E328" s="14">
        <v>2.7669999999999999</v>
      </c>
      <c r="F328" s="12">
        <v>2</v>
      </c>
      <c r="G328" s="14">
        <v>4.2200000000000006</v>
      </c>
      <c r="H328" s="12">
        <f t="shared" si="115"/>
        <v>10</v>
      </c>
      <c r="I328" s="14">
        <f t="shared" si="115"/>
        <v>17.82832578</v>
      </c>
      <c r="J328" s="14">
        <f t="shared" si="116"/>
        <v>4.1633858185867352</v>
      </c>
    </row>
    <row r="329" spans="1:10" x14ac:dyDescent="0.35">
      <c r="A329" s="27" t="s">
        <v>50</v>
      </c>
      <c r="B329" s="28">
        <f>SUM(B330:B336)</f>
        <v>14</v>
      </c>
      <c r="C329" s="29">
        <f t="shared" ref="C329:J329" si="119">SUM(C330:C336)</f>
        <v>181.07999999999998</v>
      </c>
      <c r="D329" s="28">
        <f t="shared" si="119"/>
        <v>2</v>
      </c>
      <c r="E329" s="29">
        <f t="shared" si="119"/>
        <v>0.57741999999999993</v>
      </c>
      <c r="F329" s="28">
        <f t="shared" si="119"/>
        <v>0</v>
      </c>
      <c r="G329" s="29">
        <f t="shared" si="119"/>
        <v>0</v>
      </c>
      <c r="H329" s="28">
        <f t="shared" si="119"/>
        <v>16</v>
      </c>
      <c r="I329" s="29">
        <f t="shared" si="119"/>
        <v>181.65742</v>
      </c>
      <c r="J329" s="29">
        <f t="shared" si="119"/>
        <v>100</v>
      </c>
    </row>
    <row r="330" spans="1:10" x14ac:dyDescent="0.35">
      <c r="A330" s="4" t="s">
        <v>14</v>
      </c>
      <c r="B330" s="12">
        <v>2</v>
      </c>
      <c r="C330" s="14">
        <v>22</v>
      </c>
      <c r="D330" s="12">
        <v>1</v>
      </c>
      <c r="E330" s="14">
        <v>0.54271999999999998</v>
      </c>
      <c r="F330" s="12">
        <v>0</v>
      </c>
      <c r="G330" s="14">
        <v>0</v>
      </c>
      <c r="H330" s="12">
        <f t="shared" ref="H330:I336" si="120">B330+D330+F330</f>
        <v>3</v>
      </c>
      <c r="I330" s="14">
        <f t="shared" si="120"/>
        <v>22.542719999999999</v>
      </c>
      <c r="J330" s="14">
        <f t="shared" ref="J330:J336" si="121">I330/$I$329*100</f>
        <v>12.409468327800758</v>
      </c>
    </row>
    <row r="331" spans="1:10" x14ac:dyDescent="0.35">
      <c r="A331" s="4" t="s">
        <v>0</v>
      </c>
      <c r="B331" s="12">
        <v>2</v>
      </c>
      <c r="C331" s="14">
        <v>35.07</v>
      </c>
      <c r="D331" s="12">
        <v>0</v>
      </c>
      <c r="E331" s="14">
        <v>0</v>
      </c>
      <c r="F331" s="12">
        <v>0</v>
      </c>
      <c r="G331" s="14">
        <v>0</v>
      </c>
      <c r="H331" s="12">
        <f t="shared" si="120"/>
        <v>2</v>
      </c>
      <c r="I331" s="14">
        <f t="shared" si="120"/>
        <v>35.07</v>
      </c>
      <c r="J331" s="14">
        <f t="shared" si="121"/>
        <v>19.30556979175417</v>
      </c>
    </row>
    <row r="332" spans="1:10" x14ac:dyDescent="0.35">
      <c r="A332" s="4" t="s">
        <v>15</v>
      </c>
      <c r="B332" s="12">
        <v>2</v>
      </c>
      <c r="C332" s="14">
        <v>20</v>
      </c>
      <c r="D332" s="12">
        <v>0</v>
      </c>
      <c r="E332" s="14">
        <v>0</v>
      </c>
      <c r="F332" s="12">
        <v>0</v>
      </c>
      <c r="G332" s="14">
        <v>0</v>
      </c>
      <c r="H332" s="12">
        <f t="shared" si="120"/>
        <v>2</v>
      </c>
      <c r="I332" s="14">
        <f t="shared" si="120"/>
        <v>20</v>
      </c>
      <c r="J332" s="14">
        <f t="shared" si="121"/>
        <v>11.009734697322026</v>
      </c>
    </row>
    <row r="333" spans="1:10" x14ac:dyDescent="0.35">
      <c r="A333" s="4" t="s">
        <v>17</v>
      </c>
      <c r="B333" s="12">
        <v>1</v>
      </c>
      <c r="C333" s="14">
        <v>19</v>
      </c>
      <c r="D333" s="12">
        <v>0</v>
      </c>
      <c r="E333" s="14">
        <v>0</v>
      </c>
      <c r="F333" s="12">
        <v>0</v>
      </c>
      <c r="G333" s="14">
        <v>0</v>
      </c>
      <c r="H333" s="12">
        <f t="shared" si="120"/>
        <v>1</v>
      </c>
      <c r="I333" s="14">
        <f t="shared" si="120"/>
        <v>19</v>
      </c>
      <c r="J333" s="14">
        <f t="shared" si="121"/>
        <v>10.459247962455924</v>
      </c>
    </row>
    <row r="334" spans="1:10" x14ac:dyDescent="0.35">
      <c r="A334" s="4" t="s">
        <v>8</v>
      </c>
      <c r="B334" s="12">
        <v>0</v>
      </c>
      <c r="C334" s="14">
        <v>0</v>
      </c>
      <c r="D334" s="12">
        <v>1</v>
      </c>
      <c r="E334" s="14">
        <v>3.4700000000000002E-2</v>
      </c>
      <c r="F334" s="12">
        <v>0</v>
      </c>
      <c r="G334" s="14">
        <v>0</v>
      </c>
      <c r="H334" s="12">
        <f t="shared" si="120"/>
        <v>1</v>
      </c>
      <c r="I334" s="14">
        <f t="shared" si="120"/>
        <v>3.4700000000000002E-2</v>
      </c>
      <c r="J334" s="14">
        <f t="shared" si="121"/>
        <v>1.9101889699853717E-2</v>
      </c>
    </row>
    <row r="335" spans="1:10" x14ac:dyDescent="0.35">
      <c r="A335" s="4" t="s">
        <v>11</v>
      </c>
      <c r="B335" s="12">
        <v>4</v>
      </c>
      <c r="C335" s="14">
        <v>38.010000000000005</v>
      </c>
      <c r="D335" s="12">
        <v>0</v>
      </c>
      <c r="E335" s="14">
        <v>0</v>
      </c>
      <c r="F335" s="12">
        <v>0</v>
      </c>
      <c r="G335" s="14">
        <v>0</v>
      </c>
      <c r="H335" s="12">
        <f t="shared" si="120"/>
        <v>4</v>
      </c>
      <c r="I335" s="14">
        <f t="shared" si="120"/>
        <v>38.010000000000005</v>
      </c>
      <c r="J335" s="14">
        <f t="shared" si="121"/>
        <v>20.924000792260511</v>
      </c>
    </row>
    <row r="336" spans="1:10" x14ac:dyDescent="0.35">
      <c r="A336" s="4" t="s">
        <v>18</v>
      </c>
      <c r="B336" s="12">
        <v>3</v>
      </c>
      <c r="C336" s="14">
        <v>47</v>
      </c>
      <c r="D336" s="12">
        <v>0</v>
      </c>
      <c r="E336" s="14">
        <v>0</v>
      </c>
      <c r="F336" s="12">
        <v>0</v>
      </c>
      <c r="G336" s="14">
        <v>0</v>
      </c>
      <c r="H336" s="12">
        <f t="shared" si="120"/>
        <v>3</v>
      </c>
      <c r="I336" s="14">
        <f t="shared" si="120"/>
        <v>47</v>
      </c>
      <c r="J336" s="14">
        <f t="shared" si="121"/>
        <v>25.872876538706755</v>
      </c>
    </row>
    <row r="337" spans="1:10" x14ac:dyDescent="0.35">
      <c r="A337" s="27" t="s">
        <v>25</v>
      </c>
      <c r="B337" s="28">
        <f>SUM(B338:B348)</f>
        <v>23</v>
      </c>
      <c r="C337" s="29">
        <f t="shared" ref="C337:J337" si="122">SUM(C338:C348)</f>
        <v>174.38275145000003</v>
      </c>
      <c r="D337" s="28">
        <f t="shared" si="122"/>
        <v>77</v>
      </c>
      <c r="E337" s="29">
        <f t="shared" si="122"/>
        <v>32.291240999999999</v>
      </c>
      <c r="F337" s="28">
        <f t="shared" si="122"/>
        <v>30</v>
      </c>
      <c r="G337" s="29">
        <f t="shared" si="122"/>
        <v>219.01983748000001</v>
      </c>
      <c r="H337" s="28">
        <f t="shared" si="122"/>
        <v>130</v>
      </c>
      <c r="I337" s="29">
        <f t="shared" si="122"/>
        <v>425.69382992999999</v>
      </c>
      <c r="J337" s="29">
        <f t="shared" si="122"/>
        <v>100</v>
      </c>
    </row>
    <row r="338" spans="1:10" x14ac:dyDescent="0.35">
      <c r="A338" s="4" t="s">
        <v>9</v>
      </c>
      <c r="B338" s="12">
        <v>4</v>
      </c>
      <c r="C338" s="14">
        <v>20.382248779999998</v>
      </c>
      <c r="D338" s="12">
        <v>16</v>
      </c>
      <c r="E338" s="14">
        <v>4.2669999999999995</v>
      </c>
      <c r="F338" s="12">
        <v>0</v>
      </c>
      <c r="G338" s="14">
        <v>0</v>
      </c>
      <c r="H338" s="12">
        <f t="shared" ref="H338:I348" si="123">B338+D338+F338</f>
        <v>20</v>
      </c>
      <c r="I338" s="14">
        <f t="shared" si="123"/>
        <v>24.649248779999997</v>
      </c>
      <c r="J338" s="14">
        <f t="shared" ref="J338:J348" si="124">I338/$I$337*100</f>
        <v>5.7903702254865328</v>
      </c>
    </row>
    <row r="339" spans="1:10" x14ac:dyDescent="0.35">
      <c r="A339" s="4" t="s">
        <v>14</v>
      </c>
      <c r="B339" s="12">
        <v>0</v>
      </c>
      <c r="C339" s="14">
        <v>0</v>
      </c>
      <c r="D339" s="12">
        <v>2</v>
      </c>
      <c r="E339" s="14">
        <v>0.75</v>
      </c>
      <c r="F339" s="12">
        <v>0</v>
      </c>
      <c r="G339" s="14">
        <v>0</v>
      </c>
      <c r="H339" s="12">
        <f t="shared" si="123"/>
        <v>2</v>
      </c>
      <c r="I339" s="14">
        <f t="shared" si="123"/>
        <v>0.75</v>
      </c>
      <c r="J339" s="14">
        <f t="shared" si="124"/>
        <v>0.17618296232372643</v>
      </c>
    </row>
    <row r="340" spans="1:10" x14ac:dyDescent="0.35">
      <c r="A340" s="4" t="s">
        <v>0</v>
      </c>
      <c r="B340" s="12">
        <v>4</v>
      </c>
      <c r="C340" s="14">
        <v>32.901752160000001</v>
      </c>
      <c r="D340" s="12">
        <v>8</v>
      </c>
      <c r="E340" s="14">
        <v>4.0393409999999994</v>
      </c>
      <c r="F340" s="12">
        <v>4</v>
      </c>
      <c r="G340" s="14">
        <v>26.44</v>
      </c>
      <c r="H340" s="12">
        <f t="shared" si="123"/>
        <v>16</v>
      </c>
      <c r="I340" s="14">
        <f t="shared" si="123"/>
        <v>63.381093160000006</v>
      </c>
      <c r="J340" s="14">
        <f t="shared" si="124"/>
        <v>14.888891664326504</v>
      </c>
    </row>
    <row r="341" spans="1:10" x14ac:dyDescent="0.35">
      <c r="A341" s="4" t="s">
        <v>15</v>
      </c>
      <c r="B341" s="12">
        <v>2</v>
      </c>
      <c r="C341" s="14">
        <v>4</v>
      </c>
      <c r="D341" s="12">
        <v>5</v>
      </c>
      <c r="E341" s="14">
        <v>1.2879999999999998</v>
      </c>
      <c r="F341" s="12">
        <v>0</v>
      </c>
      <c r="G341" s="14">
        <v>0</v>
      </c>
      <c r="H341" s="12">
        <f t="shared" si="123"/>
        <v>7</v>
      </c>
      <c r="I341" s="14">
        <f t="shared" si="123"/>
        <v>5.2880000000000003</v>
      </c>
      <c r="J341" s="14">
        <f t="shared" si="124"/>
        <v>1.2422073396904871</v>
      </c>
    </row>
    <row r="342" spans="1:10" x14ac:dyDescent="0.35">
      <c r="A342" s="4" t="s">
        <v>17</v>
      </c>
      <c r="B342" s="12">
        <v>0</v>
      </c>
      <c r="C342" s="14">
        <v>0</v>
      </c>
      <c r="D342" s="12">
        <v>2</v>
      </c>
      <c r="E342" s="14">
        <v>1.1000000000000001</v>
      </c>
      <c r="F342" s="12">
        <v>1</v>
      </c>
      <c r="G342" s="14">
        <v>0.2</v>
      </c>
      <c r="H342" s="12">
        <f t="shared" si="123"/>
        <v>3</v>
      </c>
      <c r="I342" s="14">
        <f t="shared" si="123"/>
        <v>1.3</v>
      </c>
      <c r="J342" s="14">
        <f t="shared" si="124"/>
        <v>0.30538380136112586</v>
      </c>
    </row>
    <row r="343" spans="1:10" x14ac:dyDescent="0.35">
      <c r="A343" s="4" t="s">
        <v>20</v>
      </c>
      <c r="B343" s="12">
        <v>0</v>
      </c>
      <c r="C343" s="14">
        <v>0</v>
      </c>
      <c r="D343" s="12">
        <v>2</v>
      </c>
      <c r="E343" s="14">
        <v>0.122</v>
      </c>
      <c r="F343" s="12">
        <v>0</v>
      </c>
      <c r="G343" s="14">
        <v>0</v>
      </c>
      <c r="H343" s="12">
        <f t="shared" si="123"/>
        <v>2</v>
      </c>
      <c r="I343" s="14">
        <f t="shared" si="123"/>
        <v>0.122</v>
      </c>
      <c r="J343" s="14">
        <f t="shared" si="124"/>
        <v>2.8659095204659504E-2</v>
      </c>
    </row>
    <row r="344" spans="1:10" x14ac:dyDescent="0.35">
      <c r="A344" s="4" t="s">
        <v>36</v>
      </c>
      <c r="B344" s="12">
        <v>1</v>
      </c>
      <c r="C344" s="14">
        <v>10.68826735</v>
      </c>
      <c r="D344" s="12">
        <v>0</v>
      </c>
      <c r="E344" s="14">
        <v>0</v>
      </c>
      <c r="F344" s="12">
        <v>1</v>
      </c>
      <c r="G344" s="14">
        <v>7.5</v>
      </c>
      <c r="H344" s="12">
        <f t="shared" si="123"/>
        <v>2</v>
      </c>
      <c r="I344" s="14">
        <f t="shared" si="123"/>
        <v>18.18826735</v>
      </c>
      <c r="J344" s="14">
        <f t="shared" si="124"/>
        <v>4.2726170950118849</v>
      </c>
    </row>
    <row r="345" spans="1:10" x14ac:dyDescent="0.35">
      <c r="A345" s="4" t="s">
        <v>16</v>
      </c>
      <c r="B345" s="12">
        <v>2</v>
      </c>
      <c r="C345" s="14">
        <v>10.660645949999999</v>
      </c>
      <c r="D345" s="12">
        <v>0</v>
      </c>
      <c r="E345" s="14">
        <v>0</v>
      </c>
      <c r="F345" s="12">
        <v>4</v>
      </c>
      <c r="G345" s="14">
        <v>26.49</v>
      </c>
      <c r="H345" s="12">
        <f t="shared" si="123"/>
        <v>6</v>
      </c>
      <c r="I345" s="14">
        <f t="shared" si="123"/>
        <v>37.150645949999998</v>
      </c>
      <c r="J345" s="14">
        <f t="shared" si="124"/>
        <v>8.7270811409479325</v>
      </c>
    </row>
    <row r="346" spans="1:10" x14ac:dyDescent="0.35">
      <c r="A346" s="4" t="s">
        <v>8</v>
      </c>
      <c r="B346" s="12">
        <v>3</v>
      </c>
      <c r="C346" s="14">
        <v>30.552959399999999</v>
      </c>
      <c r="D346" s="12">
        <v>21</v>
      </c>
      <c r="E346" s="14">
        <v>7.6348999999999991</v>
      </c>
      <c r="F346" s="12">
        <v>5</v>
      </c>
      <c r="G346" s="14">
        <v>23</v>
      </c>
      <c r="H346" s="12">
        <f t="shared" si="123"/>
        <v>29</v>
      </c>
      <c r="I346" s="14">
        <f t="shared" si="123"/>
        <v>61.187859400000001</v>
      </c>
      <c r="J346" s="14">
        <f t="shared" si="124"/>
        <v>14.373677769786228</v>
      </c>
    </row>
    <row r="347" spans="1:10" x14ac:dyDescent="0.35">
      <c r="A347" s="4" t="s">
        <v>11</v>
      </c>
      <c r="B347" s="12">
        <v>5</v>
      </c>
      <c r="C347" s="14">
        <v>35.546877809999998</v>
      </c>
      <c r="D347" s="12">
        <v>19</v>
      </c>
      <c r="E347" s="14">
        <v>12.918000000000001</v>
      </c>
      <c r="F347" s="12">
        <v>12</v>
      </c>
      <c r="G347" s="14">
        <v>103.04283748</v>
      </c>
      <c r="H347" s="12">
        <f t="shared" si="123"/>
        <v>36</v>
      </c>
      <c r="I347" s="14">
        <f t="shared" si="123"/>
        <v>151.50771528999999</v>
      </c>
      <c r="J347" s="14">
        <f t="shared" si="124"/>
        <v>35.590770792922591</v>
      </c>
    </row>
    <row r="348" spans="1:10" x14ac:dyDescent="0.35">
      <c r="A348" s="4" t="s">
        <v>18</v>
      </c>
      <c r="B348" s="12">
        <v>2</v>
      </c>
      <c r="C348" s="14">
        <v>29.65</v>
      </c>
      <c r="D348" s="12">
        <v>2</v>
      </c>
      <c r="E348" s="14">
        <v>0.17199999999999999</v>
      </c>
      <c r="F348" s="12">
        <v>3</v>
      </c>
      <c r="G348" s="14">
        <v>32.347000000000001</v>
      </c>
      <c r="H348" s="12">
        <f t="shared" si="123"/>
        <v>7</v>
      </c>
      <c r="I348" s="14">
        <f t="shared" si="123"/>
        <v>62.168999999999997</v>
      </c>
      <c r="J348" s="14">
        <f t="shared" si="124"/>
        <v>14.604158112938331</v>
      </c>
    </row>
    <row r="349" spans="1:10" x14ac:dyDescent="0.35">
      <c r="A349" s="27" t="s">
        <v>38</v>
      </c>
      <c r="B349" s="28">
        <f>SUM(B350:B359)</f>
        <v>221</v>
      </c>
      <c r="C349" s="29">
        <f t="shared" ref="C349:J349" si="125">SUM(C350:C359)</f>
        <v>9922.3005701499987</v>
      </c>
      <c r="D349" s="28">
        <f t="shared" si="125"/>
        <v>288</v>
      </c>
      <c r="E349" s="29">
        <f t="shared" si="125"/>
        <v>157.03210000000004</v>
      </c>
      <c r="F349" s="28">
        <f t="shared" si="125"/>
        <v>35</v>
      </c>
      <c r="G349" s="29">
        <f t="shared" si="125"/>
        <v>390.59493999999995</v>
      </c>
      <c r="H349" s="28">
        <f t="shared" si="125"/>
        <v>544</v>
      </c>
      <c r="I349" s="29">
        <f t="shared" si="125"/>
        <v>10469.92761015</v>
      </c>
      <c r="J349" s="29">
        <f t="shared" si="125"/>
        <v>100</v>
      </c>
    </row>
    <row r="350" spans="1:10" x14ac:dyDescent="0.35">
      <c r="A350" s="4" t="s">
        <v>9</v>
      </c>
      <c r="B350" s="12">
        <v>51</v>
      </c>
      <c r="C350" s="14">
        <v>1359.7552421299997</v>
      </c>
      <c r="D350" s="12">
        <v>78</v>
      </c>
      <c r="E350" s="14">
        <v>33.638100000000016</v>
      </c>
      <c r="F350" s="12">
        <v>4</v>
      </c>
      <c r="G350" s="14">
        <v>26.66</v>
      </c>
      <c r="H350" s="12">
        <f t="shared" ref="H350:I359" si="126">B350+D350+F350</f>
        <v>133</v>
      </c>
      <c r="I350" s="14">
        <f t="shared" si="126"/>
        <v>1420.0533421299999</v>
      </c>
      <c r="J350" s="14">
        <f t="shared" ref="J350:J359" si="127">I350/$I$349*100</f>
        <v>13.56316294635446</v>
      </c>
    </row>
    <row r="351" spans="1:10" x14ac:dyDescent="0.35">
      <c r="A351" s="4" t="s">
        <v>14</v>
      </c>
      <c r="B351" s="12">
        <v>19</v>
      </c>
      <c r="C351" s="14">
        <v>900.43532736999998</v>
      </c>
      <c r="D351" s="12">
        <v>22</v>
      </c>
      <c r="E351" s="14">
        <v>12.898</v>
      </c>
      <c r="F351" s="12">
        <v>2</v>
      </c>
      <c r="G351" s="14">
        <v>18</v>
      </c>
      <c r="H351" s="12">
        <f t="shared" si="126"/>
        <v>43</v>
      </c>
      <c r="I351" s="14">
        <f t="shared" si="126"/>
        <v>931.33332737000001</v>
      </c>
      <c r="J351" s="14">
        <f t="shared" si="127"/>
        <v>8.8953177333062481</v>
      </c>
    </row>
    <row r="352" spans="1:10" x14ac:dyDescent="0.35">
      <c r="A352" s="4" t="s">
        <v>0</v>
      </c>
      <c r="B352" s="12">
        <v>24</v>
      </c>
      <c r="C352" s="14">
        <v>1474.0671383500001</v>
      </c>
      <c r="D352" s="12">
        <v>30</v>
      </c>
      <c r="E352" s="14">
        <v>20.916000000000004</v>
      </c>
      <c r="F352" s="12">
        <v>8</v>
      </c>
      <c r="G352" s="14">
        <v>21.6</v>
      </c>
      <c r="H352" s="12">
        <f t="shared" si="126"/>
        <v>62</v>
      </c>
      <c r="I352" s="14">
        <f t="shared" si="126"/>
        <v>1516.5831383499999</v>
      </c>
      <c r="J352" s="14">
        <f t="shared" si="127"/>
        <v>14.485134900835023</v>
      </c>
    </row>
    <row r="353" spans="1:10" x14ac:dyDescent="0.35">
      <c r="A353" s="4" t="s">
        <v>15</v>
      </c>
      <c r="B353" s="12">
        <v>30</v>
      </c>
      <c r="C353" s="14">
        <v>1165.4295569200001</v>
      </c>
      <c r="D353" s="12">
        <v>28</v>
      </c>
      <c r="E353" s="14">
        <v>16.985199999999999</v>
      </c>
      <c r="F353" s="12">
        <v>1</v>
      </c>
      <c r="G353" s="14">
        <v>9.5</v>
      </c>
      <c r="H353" s="12">
        <f t="shared" si="126"/>
        <v>59</v>
      </c>
      <c r="I353" s="14">
        <f t="shared" si="126"/>
        <v>1191.9147569200002</v>
      </c>
      <c r="J353" s="14">
        <f t="shared" si="127"/>
        <v>11.384173809993744</v>
      </c>
    </row>
    <row r="354" spans="1:10" x14ac:dyDescent="0.35">
      <c r="A354" s="4" t="s">
        <v>17</v>
      </c>
      <c r="B354" s="12">
        <v>3</v>
      </c>
      <c r="C354" s="14">
        <v>71.998754559999995</v>
      </c>
      <c r="D354" s="12">
        <v>8</v>
      </c>
      <c r="E354" s="14">
        <v>2.2060000000000004</v>
      </c>
      <c r="F354" s="12">
        <v>4</v>
      </c>
      <c r="G354" s="14">
        <v>19</v>
      </c>
      <c r="H354" s="12">
        <f t="shared" si="126"/>
        <v>15</v>
      </c>
      <c r="I354" s="14">
        <f t="shared" si="126"/>
        <v>93.204754559999998</v>
      </c>
      <c r="J354" s="14">
        <f t="shared" si="127"/>
        <v>0.89021393490479606</v>
      </c>
    </row>
    <row r="355" spans="1:10" x14ac:dyDescent="0.35">
      <c r="A355" s="4" t="s">
        <v>20</v>
      </c>
      <c r="B355" s="12">
        <v>11</v>
      </c>
      <c r="C355" s="14">
        <v>243.74050283</v>
      </c>
      <c r="D355" s="12">
        <v>19</v>
      </c>
      <c r="E355" s="14">
        <v>6.1682999999999995</v>
      </c>
      <c r="F355" s="12">
        <v>0</v>
      </c>
      <c r="G355" s="14">
        <v>0</v>
      </c>
      <c r="H355" s="12">
        <f t="shared" si="126"/>
        <v>30</v>
      </c>
      <c r="I355" s="14">
        <f t="shared" si="126"/>
        <v>249.90880282999998</v>
      </c>
      <c r="J355" s="14">
        <f t="shared" si="127"/>
        <v>2.3869200641628852</v>
      </c>
    </row>
    <row r="356" spans="1:10" x14ac:dyDescent="0.35">
      <c r="A356" s="4" t="s">
        <v>16</v>
      </c>
      <c r="B356" s="12">
        <v>6</v>
      </c>
      <c r="C356" s="14">
        <v>144.12612463999997</v>
      </c>
      <c r="D356" s="12">
        <v>5</v>
      </c>
      <c r="E356" s="14">
        <v>1.5665</v>
      </c>
      <c r="F356" s="12">
        <v>5</v>
      </c>
      <c r="G356" s="14">
        <v>27.28</v>
      </c>
      <c r="H356" s="12">
        <f t="shared" si="126"/>
        <v>16</v>
      </c>
      <c r="I356" s="14">
        <f t="shared" si="126"/>
        <v>172.97262463999996</v>
      </c>
      <c r="J356" s="14">
        <f t="shared" si="127"/>
        <v>1.6520899769384541</v>
      </c>
    </row>
    <row r="357" spans="1:10" x14ac:dyDescent="0.35">
      <c r="A357" s="4" t="s">
        <v>8</v>
      </c>
      <c r="B357" s="12">
        <v>7</v>
      </c>
      <c r="C357" s="14">
        <v>233.86537610000002</v>
      </c>
      <c r="D357" s="12">
        <v>25</v>
      </c>
      <c r="E357" s="14">
        <v>15.96</v>
      </c>
      <c r="F357" s="12">
        <v>2</v>
      </c>
      <c r="G357" s="14">
        <v>4</v>
      </c>
      <c r="H357" s="12">
        <f t="shared" si="126"/>
        <v>34</v>
      </c>
      <c r="I357" s="14">
        <f t="shared" si="126"/>
        <v>253.82537610000003</v>
      </c>
      <c r="J357" s="14">
        <f t="shared" si="127"/>
        <v>2.4243278994014319</v>
      </c>
    </row>
    <row r="358" spans="1:10" x14ac:dyDescent="0.35">
      <c r="A358" s="4" t="s">
        <v>11</v>
      </c>
      <c r="B358" s="12">
        <v>42</v>
      </c>
      <c r="C358" s="14">
        <v>3049.3544206500001</v>
      </c>
      <c r="D358" s="12">
        <v>40</v>
      </c>
      <c r="E358" s="14">
        <v>27.919000000000008</v>
      </c>
      <c r="F358" s="12">
        <v>5</v>
      </c>
      <c r="G358" s="14">
        <v>231.43493999999998</v>
      </c>
      <c r="H358" s="12">
        <f t="shared" si="126"/>
        <v>87</v>
      </c>
      <c r="I358" s="14">
        <f t="shared" si="126"/>
        <v>3308.70836065</v>
      </c>
      <c r="J358" s="14">
        <f t="shared" si="127"/>
        <v>31.602017548262655</v>
      </c>
    </row>
    <row r="359" spans="1:10" x14ac:dyDescent="0.35">
      <c r="A359" s="4" t="s">
        <v>18</v>
      </c>
      <c r="B359" s="12">
        <v>28</v>
      </c>
      <c r="C359" s="14">
        <v>1279.5281266</v>
      </c>
      <c r="D359" s="12">
        <v>33</v>
      </c>
      <c r="E359" s="14">
        <v>18.774999999999999</v>
      </c>
      <c r="F359" s="12">
        <v>4</v>
      </c>
      <c r="G359" s="14">
        <v>33.119999999999997</v>
      </c>
      <c r="H359" s="12">
        <f t="shared" si="126"/>
        <v>65</v>
      </c>
      <c r="I359" s="14">
        <f t="shared" si="126"/>
        <v>1331.4231265999999</v>
      </c>
      <c r="J359" s="14">
        <f t="shared" si="127"/>
        <v>12.716641185840299</v>
      </c>
    </row>
    <row r="360" spans="1:10" x14ac:dyDescent="0.35">
      <c r="A360" s="27" t="s">
        <v>10</v>
      </c>
      <c r="B360" s="28">
        <f>SUM(B361:B370)</f>
        <v>28</v>
      </c>
      <c r="C360" s="29">
        <f t="shared" ref="C360:J360" si="128">SUM(C361:C370)</f>
        <v>498.38447456999995</v>
      </c>
      <c r="D360" s="28">
        <f t="shared" si="128"/>
        <v>86</v>
      </c>
      <c r="E360" s="29">
        <f t="shared" si="128"/>
        <v>60.861056999999995</v>
      </c>
      <c r="F360" s="28">
        <f t="shared" si="128"/>
        <v>44</v>
      </c>
      <c r="G360" s="29">
        <f t="shared" si="128"/>
        <v>1308.5919999999999</v>
      </c>
      <c r="H360" s="28">
        <f t="shared" si="128"/>
        <v>158</v>
      </c>
      <c r="I360" s="29">
        <f t="shared" si="128"/>
        <v>1867.83753157</v>
      </c>
      <c r="J360" s="29">
        <f t="shared" si="128"/>
        <v>100.00000000000001</v>
      </c>
    </row>
    <row r="361" spans="1:10" x14ac:dyDescent="0.35">
      <c r="A361" s="4" t="s">
        <v>9</v>
      </c>
      <c r="B361" s="12">
        <v>6</v>
      </c>
      <c r="C361" s="14">
        <v>111.59483276999998</v>
      </c>
      <c r="D361" s="12">
        <v>20</v>
      </c>
      <c r="E361" s="14">
        <v>14.614999999999998</v>
      </c>
      <c r="F361" s="12">
        <v>9</v>
      </c>
      <c r="G361" s="14">
        <v>64.3</v>
      </c>
      <c r="H361" s="12">
        <f t="shared" ref="H361:I370" si="129">B361+D361+F361</f>
        <v>35</v>
      </c>
      <c r="I361" s="14">
        <f t="shared" si="129"/>
        <v>190.50983276999997</v>
      </c>
      <c r="J361" s="14">
        <f t="shared" ref="J361:J370" si="130">I361/$I$360*100</f>
        <v>10.199486280258435</v>
      </c>
    </row>
    <row r="362" spans="1:10" x14ac:dyDescent="0.35">
      <c r="A362" s="4" t="s">
        <v>14</v>
      </c>
      <c r="B362" s="12">
        <v>2</v>
      </c>
      <c r="C362" s="14">
        <v>22.303712620000002</v>
      </c>
      <c r="D362" s="12">
        <v>5</v>
      </c>
      <c r="E362" s="14">
        <v>2.3499999999999996</v>
      </c>
      <c r="F362" s="12">
        <v>3</v>
      </c>
      <c r="G362" s="14">
        <v>19</v>
      </c>
      <c r="H362" s="12">
        <f t="shared" si="129"/>
        <v>10</v>
      </c>
      <c r="I362" s="14">
        <f t="shared" si="129"/>
        <v>43.65371262</v>
      </c>
      <c r="J362" s="14">
        <f t="shared" si="130"/>
        <v>2.337125787557504</v>
      </c>
    </row>
    <row r="363" spans="1:10" x14ac:dyDescent="0.35">
      <c r="A363" s="4" t="s">
        <v>0</v>
      </c>
      <c r="B363" s="12">
        <v>3</v>
      </c>
      <c r="C363" s="14">
        <v>78.207397390000011</v>
      </c>
      <c r="D363" s="12">
        <v>11</v>
      </c>
      <c r="E363" s="14">
        <v>7.2810570000000006</v>
      </c>
      <c r="F363" s="12">
        <v>6</v>
      </c>
      <c r="G363" s="14">
        <v>403.77</v>
      </c>
      <c r="H363" s="12">
        <f t="shared" si="129"/>
        <v>20</v>
      </c>
      <c r="I363" s="14">
        <f t="shared" si="129"/>
        <v>489.25845439</v>
      </c>
      <c r="J363" s="14">
        <f t="shared" si="130"/>
        <v>26.19384427824173</v>
      </c>
    </row>
    <row r="364" spans="1:10" x14ac:dyDescent="0.35">
      <c r="A364" s="4" t="s">
        <v>15</v>
      </c>
      <c r="B364" s="12">
        <v>3</v>
      </c>
      <c r="C364" s="14">
        <v>17.371432239999997</v>
      </c>
      <c r="D364" s="12">
        <v>7</v>
      </c>
      <c r="E364" s="14">
        <v>3.87</v>
      </c>
      <c r="F364" s="12">
        <v>4</v>
      </c>
      <c r="G364" s="14">
        <v>31.002000000000002</v>
      </c>
      <c r="H364" s="12">
        <f t="shared" si="129"/>
        <v>14</v>
      </c>
      <c r="I364" s="14">
        <f t="shared" si="129"/>
        <v>52.243432240000004</v>
      </c>
      <c r="J364" s="14">
        <f t="shared" si="130"/>
        <v>2.7970008824101038</v>
      </c>
    </row>
    <row r="365" spans="1:10" x14ac:dyDescent="0.35">
      <c r="A365" s="4" t="s">
        <v>17</v>
      </c>
      <c r="B365" s="12">
        <v>1</v>
      </c>
      <c r="C365" s="14">
        <v>7.6316612400000006</v>
      </c>
      <c r="D365" s="12">
        <v>4</v>
      </c>
      <c r="E365" s="14">
        <v>2.0499999999999998</v>
      </c>
      <c r="F365" s="12">
        <v>3</v>
      </c>
      <c r="G365" s="14">
        <v>33.5</v>
      </c>
      <c r="H365" s="12">
        <f t="shared" si="129"/>
        <v>8</v>
      </c>
      <c r="I365" s="14">
        <f t="shared" si="129"/>
        <v>43.181661239999997</v>
      </c>
      <c r="J365" s="14">
        <f t="shared" si="130"/>
        <v>2.3118531729953999</v>
      </c>
    </row>
    <row r="366" spans="1:10" x14ac:dyDescent="0.35">
      <c r="A366" s="4" t="s">
        <v>20</v>
      </c>
      <c r="B366" s="12">
        <v>2</v>
      </c>
      <c r="C366" s="14">
        <v>21.163202420000001</v>
      </c>
      <c r="D366" s="12">
        <v>3</v>
      </c>
      <c r="E366" s="14">
        <v>1.2250000000000001</v>
      </c>
      <c r="F366" s="12">
        <v>1</v>
      </c>
      <c r="G366" s="14">
        <v>1.6</v>
      </c>
      <c r="H366" s="12">
        <f t="shared" si="129"/>
        <v>6</v>
      </c>
      <c r="I366" s="14">
        <f t="shared" si="129"/>
        <v>23.988202420000004</v>
      </c>
      <c r="J366" s="14">
        <f t="shared" si="130"/>
        <v>1.2842767111461166</v>
      </c>
    </row>
    <row r="367" spans="1:10" x14ac:dyDescent="0.35">
      <c r="A367" s="4" t="s">
        <v>16</v>
      </c>
      <c r="B367" s="12">
        <v>3</v>
      </c>
      <c r="C367" s="14">
        <v>44.901164360000003</v>
      </c>
      <c r="D367" s="12">
        <v>4</v>
      </c>
      <c r="E367" s="14">
        <v>8.6</v>
      </c>
      <c r="F367" s="12">
        <v>0</v>
      </c>
      <c r="G367" s="14">
        <v>0</v>
      </c>
      <c r="H367" s="12">
        <f t="shared" si="129"/>
        <v>7</v>
      </c>
      <c r="I367" s="14">
        <f t="shared" si="129"/>
        <v>53.501164360000004</v>
      </c>
      <c r="J367" s="14">
        <f t="shared" si="130"/>
        <v>2.8643371522270415</v>
      </c>
    </row>
    <row r="368" spans="1:10" x14ac:dyDescent="0.35">
      <c r="A368" s="4" t="s">
        <v>8</v>
      </c>
      <c r="B368" s="12">
        <v>2</v>
      </c>
      <c r="C368" s="14">
        <v>36.826702999999995</v>
      </c>
      <c r="D368" s="12">
        <v>16</v>
      </c>
      <c r="E368" s="14">
        <v>10.969999999999999</v>
      </c>
      <c r="F368" s="12">
        <v>4</v>
      </c>
      <c r="G368" s="14">
        <v>157.64000000000001</v>
      </c>
      <c r="H368" s="12">
        <f t="shared" si="129"/>
        <v>22</v>
      </c>
      <c r="I368" s="14">
        <f t="shared" si="129"/>
        <v>205.43670300000002</v>
      </c>
      <c r="J368" s="14">
        <f t="shared" si="130"/>
        <v>10.998638774932495</v>
      </c>
    </row>
    <row r="369" spans="1:10" x14ac:dyDescent="0.35">
      <c r="A369" s="4" t="s">
        <v>11</v>
      </c>
      <c r="B369" s="12">
        <v>5</v>
      </c>
      <c r="C369" s="14">
        <v>154.84813452999998</v>
      </c>
      <c r="D369" s="12">
        <v>13</v>
      </c>
      <c r="E369" s="14">
        <v>8.89</v>
      </c>
      <c r="F369" s="12">
        <v>12</v>
      </c>
      <c r="G369" s="14">
        <v>546.59999999999991</v>
      </c>
      <c r="H369" s="12">
        <f t="shared" si="129"/>
        <v>30</v>
      </c>
      <c r="I369" s="14">
        <f t="shared" si="129"/>
        <v>710.33813452999993</v>
      </c>
      <c r="J369" s="14">
        <f t="shared" si="130"/>
        <v>38.029974370036854</v>
      </c>
    </row>
    <row r="370" spans="1:10" x14ac:dyDescent="0.35">
      <c r="A370" s="4" t="s">
        <v>18</v>
      </c>
      <c r="B370" s="12">
        <v>1</v>
      </c>
      <c r="C370" s="14">
        <v>3.5362339999999999</v>
      </c>
      <c r="D370" s="12">
        <v>3</v>
      </c>
      <c r="E370" s="14">
        <v>1.01</v>
      </c>
      <c r="F370" s="12">
        <v>2</v>
      </c>
      <c r="G370" s="14">
        <v>51.18</v>
      </c>
      <c r="H370" s="12">
        <f t="shared" si="129"/>
        <v>6</v>
      </c>
      <c r="I370" s="14">
        <f t="shared" si="129"/>
        <v>55.726233999999998</v>
      </c>
      <c r="J370" s="14">
        <f t="shared" si="130"/>
        <v>2.9834625901943213</v>
      </c>
    </row>
    <row r="371" spans="1:10" x14ac:dyDescent="0.35">
      <c r="A371" s="27" t="s">
        <v>51</v>
      </c>
      <c r="B371" s="28">
        <f>SUM(B372:B376)</f>
        <v>12</v>
      </c>
      <c r="C371" s="29">
        <f t="shared" ref="C371:J371" si="131">SUM(C372:C376)</f>
        <v>100.39000000000001</v>
      </c>
      <c r="D371" s="28">
        <f t="shared" si="131"/>
        <v>1</v>
      </c>
      <c r="E371" s="29">
        <f t="shared" si="131"/>
        <v>0.1</v>
      </c>
      <c r="F371" s="28">
        <f t="shared" si="131"/>
        <v>0</v>
      </c>
      <c r="G371" s="29">
        <f t="shared" si="131"/>
        <v>0</v>
      </c>
      <c r="H371" s="28">
        <f t="shared" si="131"/>
        <v>13</v>
      </c>
      <c r="I371" s="29">
        <f t="shared" si="131"/>
        <v>100.49000000000001</v>
      </c>
      <c r="J371" s="29">
        <f t="shared" si="131"/>
        <v>100</v>
      </c>
    </row>
    <row r="372" spans="1:10" x14ac:dyDescent="0.35">
      <c r="A372" s="4" t="s">
        <v>9</v>
      </c>
      <c r="B372" s="12">
        <v>1</v>
      </c>
      <c r="C372" s="14">
        <v>10</v>
      </c>
      <c r="D372" s="12">
        <v>0</v>
      </c>
      <c r="E372" s="14">
        <v>0</v>
      </c>
      <c r="F372" s="12">
        <v>0</v>
      </c>
      <c r="G372" s="14">
        <v>0</v>
      </c>
      <c r="H372" s="12">
        <f t="shared" ref="H372:I376" si="132">B372+D372+F372</f>
        <v>1</v>
      </c>
      <c r="I372" s="14">
        <f t="shared" si="132"/>
        <v>10</v>
      </c>
      <c r="J372" s="14">
        <f>I372/$I$371*100</f>
        <v>9.9512389292466903</v>
      </c>
    </row>
    <row r="373" spans="1:10" x14ac:dyDescent="0.35">
      <c r="A373" s="4" t="s">
        <v>0</v>
      </c>
      <c r="B373" s="12">
        <v>3</v>
      </c>
      <c r="C373" s="14">
        <v>35.880000000000003</v>
      </c>
      <c r="D373" s="12">
        <v>0</v>
      </c>
      <c r="E373" s="14">
        <v>0</v>
      </c>
      <c r="F373" s="12">
        <v>0</v>
      </c>
      <c r="G373" s="14">
        <v>0</v>
      </c>
      <c r="H373" s="12">
        <f t="shared" si="132"/>
        <v>3</v>
      </c>
      <c r="I373" s="14">
        <f t="shared" si="132"/>
        <v>35.880000000000003</v>
      </c>
      <c r="J373" s="14">
        <f>I373/$I$371*100</f>
        <v>35.705045278137128</v>
      </c>
    </row>
    <row r="374" spans="1:10" x14ac:dyDescent="0.35">
      <c r="A374" s="4" t="s">
        <v>15</v>
      </c>
      <c r="B374" s="12">
        <v>1</v>
      </c>
      <c r="C374" s="14">
        <v>7.5</v>
      </c>
      <c r="D374" s="12">
        <v>0</v>
      </c>
      <c r="E374" s="14">
        <v>0</v>
      </c>
      <c r="F374" s="12">
        <v>0</v>
      </c>
      <c r="G374" s="14">
        <v>0</v>
      </c>
      <c r="H374" s="12">
        <f t="shared" si="132"/>
        <v>1</v>
      </c>
      <c r="I374" s="14">
        <f t="shared" si="132"/>
        <v>7.5</v>
      </c>
      <c r="J374" s="14">
        <f>I374/$I$371*100</f>
        <v>7.4634291969350173</v>
      </c>
    </row>
    <row r="375" spans="1:10" x14ac:dyDescent="0.35">
      <c r="A375" s="4" t="s">
        <v>20</v>
      </c>
      <c r="B375" s="12">
        <v>3</v>
      </c>
      <c r="C375" s="14">
        <v>14.02</v>
      </c>
      <c r="D375" s="12">
        <v>0</v>
      </c>
      <c r="E375" s="14">
        <v>0</v>
      </c>
      <c r="F375" s="12">
        <v>0</v>
      </c>
      <c r="G375" s="14">
        <v>0</v>
      </c>
      <c r="H375" s="12">
        <f t="shared" si="132"/>
        <v>3</v>
      </c>
      <c r="I375" s="14">
        <f t="shared" si="132"/>
        <v>14.02</v>
      </c>
      <c r="J375" s="14">
        <f>I375/$I$371*100</f>
        <v>13.951636978803862</v>
      </c>
    </row>
    <row r="376" spans="1:10" x14ac:dyDescent="0.35">
      <c r="A376" s="4" t="s">
        <v>11</v>
      </c>
      <c r="B376" s="12">
        <v>4</v>
      </c>
      <c r="C376" s="14">
        <v>32.99</v>
      </c>
      <c r="D376" s="12">
        <v>1</v>
      </c>
      <c r="E376" s="14">
        <v>0.1</v>
      </c>
      <c r="F376" s="12">
        <v>0</v>
      </c>
      <c r="G376" s="14">
        <v>0</v>
      </c>
      <c r="H376" s="12">
        <f t="shared" si="132"/>
        <v>5</v>
      </c>
      <c r="I376" s="14">
        <f t="shared" si="132"/>
        <v>33.090000000000003</v>
      </c>
      <c r="J376" s="14">
        <f>I376/$I$371*100</f>
        <v>32.928649616877301</v>
      </c>
    </row>
    <row r="377" spans="1:10" x14ac:dyDescent="0.35">
      <c r="A377" s="27" t="s">
        <v>47</v>
      </c>
      <c r="B377" s="28">
        <f>SUM(B378:B387)</f>
        <v>103</v>
      </c>
      <c r="C377" s="29">
        <f t="shared" ref="C377:J377" si="133">SUM(C378:C387)</f>
        <v>7424.7007739937426</v>
      </c>
      <c r="D377" s="28">
        <f t="shared" si="133"/>
        <v>179</v>
      </c>
      <c r="E377" s="29">
        <f t="shared" si="133"/>
        <v>75.394599999999997</v>
      </c>
      <c r="F377" s="28">
        <f t="shared" si="133"/>
        <v>3</v>
      </c>
      <c r="G377" s="29">
        <f t="shared" si="133"/>
        <v>7</v>
      </c>
      <c r="H377" s="28">
        <f t="shared" si="133"/>
        <v>285</v>
      </c>
      <c r="I377" s="29">
        <f t="shared" si="133"/>
        <v>7507.095373993744</v>
      </c>
      <c r="J377" s="29">
        <f t="shared" si="133"/>
        <v>100</v>
      </c>
    </row>
    <row r="378" spans="1:10" x14ac:dyDescent="0.35">
      <c r="A378" s="4" t="s">
        <v>9</v>
      </c>
      <c r="B378" s="12">
        <v>9</v>
      </c>
      <c r="C378" s="14">
        <v>409.21</v>
      </c>
      <c r="D378" s="12">
        <v>35</v>
      </c>
      <c r="E378" s="14">
        <v>12.7835</v>
      </c>
      <c r="F378" s="12">
        <v>0</v>
      </c>
      <c r="G378" s="14">
        <v>0</v>
      </c>
      <c r="H378" s="12">
        <f t="shared" ref="H378:I387" si="134">B378+D378+F378</f>
        <v>44</v>
      </c>
      <c r="I378" s="14">
        <f t="shared" si="134"/>
        <v>421.99349999999998</v>
      </c>
      <c r="J378" s="14">
        <f t="shared" ref="J378:J387" si="135">I378/$I$377*100</f>
        <v>5.6212620058335716</v>
      </c>
    </row>
    <row r="379" spans="1:10" x14ac:dyDescent="0.35">
      <c r="A379" s="4" t="s">
        <v>14</v>
      </c>
      <c r="B379" s="12">
        <v>5</v>
      </c>
      <c r="C379" s="14">
        <v>160.72</v>
      </c>
      <c r="D379" s="12">
        <v>9</v>
      </c>
      <c r="E379" s="14">
        <v>3.9809999999999999</v>
      </c>
      <c r="F379" s="12">
        <v>0</v>
      </c>
      <c r="G379" s="14">
        <v>0</v>
      </c>
      <c r="H379" s="12">
        <f t="shared" si="134"/>
        <v>14</v>
      </c>
      <c r="I379" s="14">
        <f t="shared" si="134"/>
        <v>164.70099999999999</v>
      </c>
      <c r="J379" s="14">
        <f t="shared" si="135"/>
        <v>2.1939377588109652</v>
      </c>
    </row>
    <row r="380" spans="1:10" x14ac:dyDescent="0.35">
      <c r="A380" s="4" t="s">
        <v>0</v>
      </c>
      <c r="B380" s="12">
        <v>42</v>
      </c>
      <c r="C380" s="14">
        <v>2921.5151151337427</v>
      </c>
      <c r="D380" s="12">
        <v>19</v>
      </c>
      <c r="E380" s="14">
        <v>6.9</v>
      </c>
      <c r="F380" s="12">
        <v>1</v>
      </c>
      <c r="G380" s="14">
        <v>2</v>
      </c>
      <c r="H380" s="12">
        <f t="shared" si="134"/>
        <v>62</v>
      </c>
      <c r="I380" s="14">
        <f t="shared" si="134"/>
        <v>2930.4151151337428</v>
      </c>
      <c r="J380" s="14">
        <f t="shared" si="135"/>
        <v>39.035272221069093</v>
      </c>
    </row>
    <row r="381" spans="1:10" x14ac:dyDescent="0.35">
      <c r="A381" s="4" t="s">
        <v>15</v>
      </c>
      <c r="B381" s="12">
        <v>12</v>
      </c>
      <c r="C381" s="14">
        <v>1044.5</v>
      </c>
      <c r="D381" s="12">
        <v>21</v>
      </c>
      <c r="E381" s="14">
        <v>13.9315</v>
      </c>
      <c r="F381" s="12">
        <v>0</v>
      </c>
      <c r="G381" s="14">
        <v>0</v>
      </c>
      <c r="H381" s="12">
        <f t="shared" si="134"/>
        <v>33</v>
      </c>
      <c r="I381" s="14">
        <f t="shared" si="134"/>
        <v>1058.4314999999999</v>
      </c>
      <c r="J381" s="14">
        <f t="shared" si="135"/>
        <v>14.099081565776334</v>
      </c>
    </row>
    <row r="382" spans="1:10" x14ac:dyDescent="0.35">
      <c r="A382" s="4" t="s">
        <v>17</v>
      </c>
      <c r="B382" s="12">
        <v>1</v>
      </c>
      <c r="C382" s="14">
        <v>500</v>
      </c>
      <c r="D382" s="12">
        <v>4</v>
      </c>
      <c r="E382" s="14">
        <v>2.4500000000000002</v>
      </c>
      <c r="F382" s="12">
        <v>0</v>
      </c>
      <c r="G382" s="14">
        <v>0</v>
      </c>
      <c r="H382" s="12">
        <f t="shared" si="134"/>
        <v>5</v>
      </c>
      <c r="I382" s="14">
        <f t="shared" si="134"/>
        <v>502.45</v>
      </c>
      <c r="J382" s="14">
        <f t="shared" si="135"/>
        <v>6.6930014202377004</v>
      </c>
    </row>
    <row r="383" spans="1:10" x14ac:dyDescent="0.35">
      <c r="A383" s="4" t="s">
        <v>20</v>
      </c>
      <c r="B383" s="12">
        <v>3</v>
      </c>
      <c r="C383" s="14">
        <v>90.460000000000008</v>
      </c>
      <c r="D383" s="12">
        <v>6</v>
      </c>
      <c r="E383" s="14">
        <v>1.1696</v>
      </c>
      <c r="F383" s="12">
        <v>0</v>
      </c>
      <c r="G383" s="14">
        <v>0</v>
      </c>
      <c r="H383" s="12">
        <f t="shared" si="134"/>
        <v>9</v>
      </c>
      <c r="I383" s="14">
        <f t="shared" si="134"/>
        <v>91.629600000000011</v>
      </c>
      <c r="J383" s="14">
        <f t="shared" si="135"/>
        <v>1.2205732768152302</v>
      </c>
    </row>
    <row r="384" spans="1:10" x14ac:dyDescent="0.35">
      <c r="A384" s="4" t="s">
        <v>16</v>
      </c>
      <c r="B384" s="12">
        <v>1</v>
      </c>
      <c r="C384" s="14">
        <v>1.38</v>
      </c>
      <c r="D384" s="12">
        <v>8</v>
      </c>
      <c r="E384" s="14">
        <v>3.1059999999999999</v>
      </c>
      <c r="F384" s="12">
        <v>0</v>
      </c>
      <c r="G384" s="14">
        <v>0</v>
      </c>
      <c r="H384" s="12">
        <f t="shared" si="134"/>
        <v>9</v>
      </c>
      <c r="I384" s="14">
        <f t="shared" si="134"/>
        <v>4.4859999999999998</v>
      </c>
      <c r="J384" s="14">
        <f t="shared" si="135"/>
        <v>5.9756800420313116E-2</v>
      </c>
    </row>
    <row r="385" spans="1:10" x14ac:dyDescent="0.35">
      <c r="A385" s="4" t="s">
        <v>8</v>
      </c>
      <c r="B385" s="12">
        <v>0</v>
      </c>
      <c r="C385" s="14">
        <v>0</v>
      </c>
      <c r="D385" s="12">
        <v>33</v>
      </c>
      <c r="E385" s="14">
        <v>12.56</v>
      </c>
      <c r="F385" s="12">
        <v>1</v>
      </c>
      <c r="G385" s="14">
        <v>3</v>
      </c>
      <c r="H385" s="12">
        <f t="shared" si="134"/>
        <v>34</v>
      </c>
      <c r="I385" s="14">
        <f t="shared" si="134"/>
        <v>15.56</v>
      </c>
      <c r="J385" s="14">
        <f t="shared" si="135"/>
        <v>0.20727057836381454</v>
      </c>
    </row>
    <row r="386" spans="1:10" x14ac:dyDescent="0.35">
      <c r="A386" s="4" t="s">
        <v>11</v>
      </c>
      <c r="B386" s="12">
        <v>21</v>
      </c>
      <c r="C386" s="14">
        <v>1701.9156588600001</v>
      </c>
      <c r="D386" s="12">
        <v>23</v>
      </c>
      <c r="E386" s="14">
        <v>9.6900000000000013</v>
      </c>
      <c r="F386" s="12">
        <v>0</v>
      </c>
      <c r="G386" s="14">
        <v>0</v>
      </c>
      <c r="H386" s="12">
        <f t="shared" si="134"/>
        <v>44</v>
      </c>
      <c r="I386" s="14">
        <f t="shared" si="134"/>
        <v>1711.6056588600002</v>
      </c>
      <c r="J386" s="14">
        <f t="shared" si="135"/>
        <v>22.799839000172888</v>
      </c>
    </row>
    <row r="387" spans="1:10" x14ac:dyDescent="0.35">
      <c r="A387" s="4" t="s">
        <v>18</v>
      </c>
      <c r="B387" s="12">
        <v>9</v>
      </c>
      <c r="C387" s="14">
        <v>595</v>
      </c>
      <c r="D387" s="12">
        <v>21</v>
      </c>
      <c r="E387" s="14">
        <v>8.8230000000000004</v>
      </c>
      <c r="F387" s="12">
        <v>1</v>
      </c>
      <c r="G387" s="14">
        <v>2</v>
      </c>
      <c r="H387" s="12">
        <f t="shared" si="134"/>
        <v>31</v>
      </c>
      <c r="I387" s="14">
        <f t="shared" si="134"/>
        <v>605.82299999999998</v>
      </c>
      <c r="J387" s="14">
        <f t="shared" si="135"/>
        <v>8.0700053725000771</v>
      </c>
    </row>
    <row r="388" spans="1:10" x14ac:dyDescent="0.35">
      <c r="A388" s="27" t="s">
        <v>35</v>
      </c>
      <c r="B388" s="28">
        <f>SUM(B389:B396)</f>
        <v>10</v>
      </c>
      <c r="C388" s="29">
        <f t="shared" ref="C388:J388" si="136">SUM(C389:C396)</f>
        <v>271.51231467000002</v>
      </c>
      <c r="D388" s="28">
        <f t="shared" si="136"/>
        <v>54</v>
      </c>
      <c r="E388" s="29">
        <f t="shared" si="136"/>
        <v>47.578959999999995</v>
      </c>
      <c r="F388" s="28">
        <f t="shared" si="136"/>
        <v>8</v>
      </c>
      <c r="G388" s="29">
        <f t="shared" si="136"/>
        <v>115.12</v>
      </c>
      <c r="H388" s="28">
        <f t="shared" si="136"/>
        <v>72</v>
      </c>
      <c r="I388" s="29">
        <f t="shared" si="136"/>
        <v>434.21127467000008</v>
      </c>
      <c r="J388" s="29">
        <f t="shared" si="136"/>
        <v>99.999999999999986</v>
      </c>
    </row>
    <row r="389" spans="1:10" x14ac:dyDescent="0.35">
      <c r="A389" s="4" t="s">
        <v>9</v>
      </c>
      <c r="B389" s="12">
        <v>0</v>
      </c>
      <c r="C389" s="14">
        <v>0</v>
      </c>
      <c r="D389" s="12">
        <v>3</v>
      </c>
      <c r="E389" s="14">
        <v>1.9750000000000001</v>
      </c>
      <c r="F389" s="12">
        <v>0</v>
      </c>
      <c r="G389" s="14">
        <v>0</v>
      </c>
      <c r="H389" s="12">
        <f t="shared" ref="H389:I396" si="137">B389+D389+F389</f>
        <v>3</v>
      </c>
      <c r="I389" s="14">
        <f t="shared" si="137"/>
        <v>1.9750000000000001</v>
      </c>
      <c r="J389" s="14">
        <f t="shared" ref="J389:J396" si="138">I389/$I$388*100</f>
        <v>0.45484770092646648</v>
      </c>
    </row>
    <row r="390" spans="1:10" x14ac:dyDescent="0.35">
      <c r="A390" s="4" t="s">
        <v>14</v>
      </c>
      <c r="B390" s="12">
        <v>0</v>
      </c>
      <c r="C390" s="14">
        <v>0</v>
      </c>
      <c r="D390" s="12">
        <v>2</v>
      </c>
      <c r="E390" s="14">
        <v>1.5</v>
      </c>
      <c r="F390" s="12">
        <v>1</v>
      </c>
      <c r="G390" s="14">
        <v>12</v>
      </c>
      <c r="H390" s="12">
        <f t="shared" si="137"/>
        <v>3</v>
      </c>
      <c r="I390" s="14">
        <f t="shared" si="137"/>
        <v>13.5</v>
      </c>
      <c r="J390" s="14">
        <f t="shared" si="138"/>
        <v>3.1090855506366064</v>
      </c>
    </row>
    <row r="391" spans="1:10" x14ac:dyDescent="0.35">
      <c r="A391" s="4" t="s">
        <v>0</v>
      </c>
      <c r="B391" s="12">
        <v>0</v>
      </c>
      <c r="C391" s="14">
        <v>0</v>
      </c>
      <c r="D391" s="12">
        <v>4</v>
      </c>
      <c r="E391" s="14">
        <v>2.5</v>
      </c>
      <c r="F391" s="12">
        <v>0</v>
      </c>
      <c r="G391" s="14">
        <v>0</v>
      </c>
      <c r="H391" s="12">
        <f t="shared" si="137"/>
        <v>4</v>
      </c>
      <c r="I391" s="14">
        <f t="shared" si="137"/>
        <v>2.5</v>
      </c>
      <c r="J391" s="14">
        <f t="shared" si="138"/>
        <v>0.57575658345122349</v>
      </c>
    </row>
    <row r="392" spans="1:10" x14ac:dyDescent="0.35">
      <c r="A392" s="4" t="s">
        <v>15</v>
      </c>
      <c r="B392" s="12">
        <v>0</v>
      </c>
      <c r="C392" s="14">
        <v>0</v>
      </c>
      <c r="D392" s="12">
        <v>5</v>
      </c>
      <c r="E392" s="14">
        <v>2.32606</v>
      </c>
      <c r="F392" s="12">
        <v>0</v>
      </c>
      <c r="G392" s="14">
        <v>0</v>
      </c>
      <c r="H392" s="12">
        <f t="shared" si="137"/>
        <v>5</v>
      </c>
      <c r="I392" s="14">
        <f t="shared" si="137"/>
        <v>2.32606</v>
      </c>
      <c r="J392" s="14">
        <f t="shared" si="138"/>
        <v>0.53569774340102116</v>
      </c>
    </row>
    <row r="393" spans="1:10" x14ac:dyDescent="0.35">
      <c r="A393" s="4" t="s">
        <v>16</v>
      </c>
      <c r="B393" s="12">
        <v>0</v>
      </c>
      <c r="C393" s="14">
        <v>0</v>
      </c>
      <c r="D393" s="12">
        <v>4</v>
      </c>
      <c r="E393" s="14">
        <v>17.8</v>
      </c>
      <c r="F393" s="12">
        <v>0</v>
      </c>
      <c r="G393" s="14">
        <v>0</v>
      </c>
      <c r="H393" s="12">
        <f t="shared" si="137"/>
        <v>4</v>
      </c>
      <c r="I393" s="14">
        <f t="shared" si="137"/>
        <v>17.8</v>
      </c>
      <c r="J393" s="14">
        <f t="shared" si="138"/>
        <v>4.0993868741727111</v>
      </c>
    </row>
    <row r="394" spans="1:10" x14ac:dyDescent="0.35">
      <c r="A394" s="4" t="s">
        <v>8</v>
      </c>
      <c r="B394" s="12">
        <v>0</v>
      </c>
      <c r="C394" s="14">
        <v>0</v>
      </c>
      <c r="D394" s="12">
        <v>19</v>
      </c>
      <c r="E394" s="14">
        <v>9.9358999999999984</v>
      </c>
      <c r="F394" s="12">
        <v>0</v>
      </c>
      <c r="G394" s="14">
        <v>0</v>
      </c>
      <c r="H394" s="12">
        <f t="shared" si="137"/>
        <v>19</v>
      </c>
      <c r="I394" s="14">
        <f t="shared" si="137"/>
        <v>9.9358999999999984</v>
      </c>
      <c r="J394" s="14">
        <f t="shared" si="138"/>
        <v>2.2882639350052041</v>
      </c>
    </row>
    <row r="395" spans="1:10" x14ac:dyDescent="0.35">
      <c r="A395" s="4" t="s">
        <v>11</v>
      </c>
      <c r="B395" s="12">
        <v>10</v>
      </c>
      <c r="C395" s="14">
        <v>271.51231467000002</v>
      </c>
      <c r="D395" s="12">
        <v>11</v>
      </c>
      <c r="E395" s="14">
        <v>5.7999999999999989</v>
      </c>
      <c r="F395" s="12">
        <v>5</v>
      </c>
      <c r="G395" s="14">
        <v>86.12</v>
      </c>
      <c r="H395" s="12">
        <f t="shared" si="137"/>
        <v>26</v>
      </c>
      <c r="I395" s="14">
        <f t="shared" si="137"/>
        <v>363.43231467000004</v>
      </c>
      <c r="J395" s="14">
        <f t="shared" si="138"/>
        <v>83.69941912406766</v>
      </c>
    </row>
    <row r="396" spans="1:10" x14ac:dyDescent="0.35">
      <c r="A396" s="4" t="s">
        <v>18</v>
      </c>
      <c r="B396" s="12">
        <v>0</v>
      </c>
      <c r="C396" s="14">
        <v>0</v>
      </c>
      <c r="D396" s="12">
        <v>6</v>
      </c>
      <c r="E396" s="14">
        <v>5.7420000000000009</v>
      </c>
      <c r="F396" s="12">
        <v>2</v>
      </c>
      <c r="G396" s="14">
        <v>17</v>
      </c>
      <c r="H396" s="12">
        <f t="shared" si="137"/>
        <v>8</v>
      </c>
      <c r="I396" s="14">
        <f t="shared" si="137"/>
        <v>22.742000000000001</v>
      </c>
      <c r="J396" s="14">
        <f t="shared" si="138"/>
        <v>5.2375424883390895</v>
      </c>
    </row>
    <row r="397" spans="1:10" x14ac:dyDescent="0.35">
      <c r="A397" s="27" t="s">
        <v>57</v>
      </c>
      <c r="B397" s="28">
        <f>SUM(B398:B402)</f>
        <v>2</v>
      </c>
      <c r="C397" s="29">
        <f t="shared" ref="C397:J397" si="139">SUM(C398:C402)</f>
        <v>625</v>
      </c>
      <c r="D397" s="28">
        <f t="shared" si="139"/>
        <v>10</v>
      </c>
      <c r="E397" s="29">
        <f t="shared" si="139"/>
        <v>4.3900000000000006</v>
      </c>
      <c r="F397" s="28">
        <f t="shared" si="139"/>
        <v>0</v>
      </c>
      <c r="G397" s="29">
        <f t="shared" si="139"/>
        <v>0</v>
      </c>
      <c r="H397" s="28">
        <f t="shared" si="139"/>
        <v>12</v>
      </c>
      <c r="I397" s="29">
        <f t="shared" si="139"/>
        <v>629.3900000000001</v>
      </c>
      <c r="J397" s="29">
        <f t="shared" si="139"/>
        <v>99.999999999999986</v>
      </c>
    </row>
    <row r="398" spans="1:10" x14ac:dyDescent="0.35">
      <c r="A398" s="4" t="s">
        <v>9</v>
      </c>
      <c r="B398" s="12">
        <v>0</v>
      </c>
      <c r="C398" s="14">
        <v>0</v>
      </c>
      <c r="D398" s="12">
        <v>1</v>
      </c>
      <c r="E398" s="14">
        <v>0.22500000000000001</v>
      </c>
      <c r="F398" s="12">
        <v>0</v>
      </c>
      <c r="G398" s="14">
        <v>0</v>
      </c>
      <c r="H398" s="12">
        <f t="shared" ref="H398:I402" si="140">B398+D398+F398</f>
        <v>1</v>
      </c>
      <c r="I398" s="14">
        <f t="shared" si="140"/>
        <v>0.22500000000000001</v>
      </c>
      <c r="J398" s="14">
        <f>I398/$I$397*100</f>
        <v>3.5748899728308359E-2</v>
      </c>
    </row>
    <row r="399" spans="1:10" x14ac:dyDescent="0.35">
      <c r="A399" s="4" t="s">
        <v>0</v>
      </c>
      <c r="B399" s="12">
        <v>1</v>
      </c>
      <c r="C399" s="14">
        <v>500</v>
      </c>
      <c r="D399" s="12">
        <v>2</v>
      </c>
      <c r="E399" s="14">
        <v>1.85</v>
      </c>
      <c r="F399" s="12">
        <v>0</v>
      </c>
      <c r="G399" s="14">
        <v>0</v>
      </c>
      <c r="H399" s="12">
        <f t="shared" si="140"/>
        <v>3</v>
      </c>
      <c r="I399" s="14">
        <f t="shared" si="140"/>
        <v>501.85</v>
      </c>
      <c r="J399" s="14">
        <f>I399/$I$397*100</f>
        <v>79.735934794006894</v>
      </c>
    </row>
    <row r="400" spans="1:10" x14ac:dyDescent="0.35">
      <c r="A400" s="4" t="s">
        <v>15</v>
      </c>
      <c r="B400" s="12">
        <v>0</v>
      </c>
      <c r="C400" s="14">
        <v>0</v>
      </c>
      <c r="D400" s="12">
        <v>1</v>
      </c>
      <c r="E400" s="14">
        <v>0.5</v>
      </c>
      <c r="F400" s="12">
        <v>0</v>
      </c>
      <c r="G400" s="14">
        <v>0</v>
      </c>
      <c r="H400" s="12">
        <f t="shared" si="140"/>
        <v>1</v>
      </c>
      <c r="I400" s="14">
        <f t="shared" si="140"/>
        <v>0.5</v>
      </c>
      <c r="J400" s="14">
        <f>I400/$I$397*100</f>
        <v>7.9441999396240789E-2</v>
      </c>
    </row>
    <row r="401" spans="1:10" x14ac:dyDescent="0.35">
      <c r="A401" s="4" t="s">
        <v>8</v>
      </c>
      <c r="B401" s="12">
        <v>0</v>
      </c>
      <c r="C401" s="14">
        <v>0</v>
      </c>
      <c r="D401" s="12">
        <v>3</v>
      </c>
      <c r="E401" s="14">
        <v>0.56500000000000006</v>
      </c>
      <c r="F401" s="12">
        <v>0</v>
      </c>
      <c r="G401" s="14">
        <v>0</v>
      </c>
      <c r="H401" s="12">
        <f t="shared" si="140"/>
        <v>3</v>
      </c>
      <c r="I401" s="14">
        <f t="shared" si="140"/>
        <v>0.56500000000000006</v>
      </c>
      <c r="J401" s="14">
        <f>I401/$I$397*100</f>
        <v>8.9769459317752112E-2</v>
      </c>
    </row>
    <row r="402" spans="1:10" x14ac:dyDescent="0.35">
      <c r="A402" s="4" t="s">
        <v>11</v>
      </c>
      <c r="B402" s="12">
        <v>1</v>
      </c>
      <c r="C402" s="14">
        <v>125</v>
      </c>
      <c r="D402" s="12">
        <v>3</v>
      </c>
      <c r="E402" s="14">
        <v>1.25</v>
      </c>
      <c r="F402" s="12">
        <v>0</v>
      </c>
      <c r="G402" s="14">
        <v>0</v>
      </c>
      <c r="H402" s="12">
        <f t="shared" si="140"/>
        <v>4</v>
      </c>
      <c r="I402" s="14">
        <f t="shared" si="140"/>
        <v>126.25</v>
      </c>
      <c r="J402" s="14">
        <f>I402/$I$397*100</f>
        <v>20.059104847550799</v>
      </c>
    </row>
    <row r="403" spans="1:10" x14ac:dyDescent="0.35">
      <c r="A403" s="27" t="s">
        <v>23</v>
      </c>
      <c r="B403" s="28">
        <f t="shared" ref="B403:J403" si="141">SUM(B404:B413)</f>
        <v>19</v>
      </c>
      <c r="C403" s="29">
        <f t="shared" si="141"/>
        <v>70.173168170000011</v>
      </c>
      <c r="D403" s="28">
        <f t="shared" si="141"/>
        <v>64</v>
      </c>
      <c r="E403" s="29">
        <f t="shared" si="141"/>
        <v>23.316500000000001</v>
      </c>
      <c r="F403" s="28">
        <f t="shared" si="141"/>
        <v>32</v>
      </c>
      <c r="G403" s="29">
        <f t="shared" si="141"/>
        <v>207.87402800000001</v>
      </c>
      <c r="H403" s="28">
        <f t="shared" si="141"/>
        <v>115</v>
      </c>
      <c r="I403" s="29">
        <f t="shared" si="141"/>
        <v>301.36369617000003</v>
      </c>
      <c r="J403" s="29">
        <f t="shared" si="141"/>
        <v>99.999999999999986</v>
      </c>
    </row>
    <row r="404" spans="1:10" x14ac:dyDescent="0.35">
      <c r="A404" s="4" t="s">
        <v>9</v>
      </c>
      <c r="B404" s="12">
        <v>2</v>
      </c>
      <c r="C404" s="14">
        <v>6.1641848600000007</v>
      </c>
      <c r="D404" s="12">
        <v>8</v>
      </c>
      <c r="E404" s="14">
        <v>2.4209999999999998</v>
      </c>
      <c r="F404" s="12">
        <v>1</v>
      </c>
      <c r="G404" s="14">
        <v>19.25</v>
      </c>
      <c r="H404" s="12">
        <f t="shared" ref="H404:I413" si="142">B404+D404+F404</f>
        <v>11</v>
      </c>
      <c r="I404" s="14">
        <f t="shared" si="142"/>
        <v>27.835184859999998</v>
      </c>
      <c r="J404" s="14">
        <f t="shared" ref="J404:J413" si="143">I404/$I$403*100</f>
        <v>9.2364094327732484</v>
      </c>
    </row>
    <row r="405" spans="1:10" x14ac:dyDescent="0.35">
      <c r="A405" s="4" t="s">
        <v>0</v>
      </c>
      <c r="B405" s="12">
        <v>3</v>
      </c>
      <c r="C405" s="14">
        <v>13.952552409999999</v>
      </c>
      <c r="D405" s="12">
        <v>5</v>
      </c>
      <c r="E405" s="14">
        <v>1.69</v>
      </c>
      <c r="F405" s="12">
        <v>15</v>
      </c>
      <c r="G405" s="14">
        <v>83.825268999999992</v>
      </c>
      <c r="H405" s="12">
        <f t="shared" si="142"/>
        <v>23</v>
      </c>
      <c r="I405" s="14">
        <f t="shared" si="142"/>
        <v>99.467821409999985</v>
      </c>
      <c r="J405" s="14">
        <f t="shared" si="143"/>
        <v>33.005907039940844</v>
      </c>
    </row>
    <row r="406" spans="1:10" x14ac:dyDescent="0.35">
      <c r="A406" s="4" t="s">
        <v>15</v>
      </c>
      <c r="B406" s="12">
        <v>2</v>
      </c>
      <c r="C406" s="14">
        <v>6.7493364000000007</v>
      </c>
      <c r="D406" s="12">
        <v>8</v>
      </c>
      <c r="E406" s="14">
        <v>1.4310000000000003</v>
      </c>
      <c r="F406" s="12">
        <v>0</v>
      </c>
      <c r="G406" s="14">
        <v>0</v>
      </c>
      <c r="H406" s="12">
        <f t="shared" si="142"/>
        <v>10</v>
      </c>
      <c r="I406" s="14">
        <f t="shared" si="142"/>
        <v>8.1803364000000016</v>
      </c>
      <c r="J406" s="14">
        <f t="shared" si="143"/>
        <v>2.7144398957017879</v>
      </c>
    </row>
    <row r="407" spans="1:10" x14ac:dyDescent="0.35">
      <c r="A407" s="4" t="s">
        <v>17</v>
      </c>
      <c r="B407" s="12">
        <v>0</v>
      </c>
      <c r="C407" s="14">
        <v>0</v>
      </c>
      <c r="D407" s="12">
        <v>0</v>
      </c>
      <c r="E407" s="14">
        <v>0</v>
      </c>
      <c r="F407" s="12">
        <v>2</v>
      </c>
      <c r="G407" s="14">
        <v>11.35</v>
      </c>
      <c r="H407" s="12">
        <f t="shared" ref="H407" si="144">B407+D407+F407</f>
        <v>2</v>
      </c>
      <c r="I407" s="14">
        <f t="shared" ref="I407" si="145">C407+E407+G407</f>
        <v>11.35</v>
      </c>
      <c r="J407" s="14">
        <f t="shared" si="143"/>
        <v>3.7662134305644552</v>
      </c>
    </row>
    <row r="408" spans="1:10" x14ac:dyDescent="0.35">
      <c r="A408" s="4" t="s">
        <v>20</v>
      </c>
      <c r="B408" s="12">
        <v>1</v>
      </c>
      <c r="C408" s="14">
        <v>0.37</v>
      </c>
      <c r="D408" s="12">
        <v>6</v>
      </c>
      <c r="E408" s="14">
        <v>2.0150000000000001</v>
      </c>
      <c r="F408" s="12">
        <v>0</v>
      </c>
      <c r="G408" s="14">
        <v>0</v>
      </c>
      <c r="H408" s="12">
        <f t="shared" si="142"/>
        <v>7</v>
      </c>
      <c r="I408" s="14">
        <f t="shared" si="142"/>
        <v>2.3850000000000002</v>
      </c>
      <c r="J408" s="14">
        <f t="shared" si="143"/>
        <v>0.79140255787631952</v>
      </c>
    </row>
    <row r="409" spans="1:10" x14ac:dyDescent="0.35">
      <c r="A409" s="4" t="s">
        <v>36</v>
      </c>
      <c r="B409" s="12">
        <v>0</v>
      </c>
      <c r="C409" s="14">
        <v>0</v>
      </c>
      <c r="D409" s="12">
        <v>0</v>
      </c>
      <c r="E409" s="14">
        <v>0</v>
      </c>
      <c r="F409" s="12">
        <v>1</v>
      </c>
      <c r="G409" s="14">
        <v>9.6999999999999993</v>
      </c>
      <c r="H409" s="12">
        <f t="shared" si="142"/>
        <v>1</v>
      </c>
      <c r="I409" s="14">
        <f t="shared" si="142"/>
        <v>9.6999999999999993</v>
      </c>
      <c r="J409" s="14">
        <f t="shared" si="143"/>
        <v>3.2187022270022214</v>
      </c>
    </row>
    <row r="410" spans="1:10" x14ac:dyDescent="0.35">
      <c r="A410" s="4" t="s">
        <v>16</v>
      </c>
      <c r="B410" s="12">
        <v>5</v>
      </c>
      <c r="C410" s="14">
        <v>11.575612270000001</v>
      </c>
      <c r="D410" s="12">
        <v>4</v>
      </c>
      <c r="E410" s="14">
        <v>1.361</v>
      </c>
      <c r="F410" s="12">
        <v>1</v>
      </c>
      <c r="G410" s="14">
        <v>10</v>
      </c>
      <c r="H410" s="12">
        <f t="shared" si="142"/>
        <v>10</v>
      </c>
      <c r="I410" s="14">
        <f t="shared" si="142"/>
        <v>22.936612270000001</v>
      </c>
      <c r="J410" s="14">
        <f t="shared" si="143"/>
        <v>7.6109407209624207</v>
      </c>
    </row>
    <row r="411" spans="1:10" x14ac:dyDescent="0.35">
      <c r="A411" s="4" t="s">
        <v>8</v>
      </c>
      <c r="B411" s="12">
        <v>4</v>
      </c>
      <c r="C411" s="14">
        <v>19.070983130000002</v>
      </c>
      <c r="D411" s="12">
        <v>23</v>
      </c>
      <c r="E411" s="14">
        <v>10.533500000000002</v>
      </c>
      <c r="F411" s="12">
        <v>7</v>
      </c>
      <c r="G411" s="14">
        <v>24.65</v>
      </c>
      <c r="H411" s="12">
        <f t="shared" si="142"/>
        <v>34</v>
      </c>
      <c r="I411" s="14">
        <f t="shared" si="142"/>
        <v>54.254483130000004</v>
      </c>
      <c r="J411" s="14">
        <f t="shared" si="143"/>
        <v>18.002992337668605</v>
      </c>
    </row>
    <row r="412" spans="1:10" x14ac:dyDescent="0.35">
      <c r="A412" s="4" t="s">
        <v>11</v>
      </c>
      <c r="B412" s="12">
        <v>2</v>
      </c>
      <c r="C412" s="14">
        <v>12.2904991</v>
      </c>
      <c r="D412" s="12">
        <v>5</v>
      </c>
      <c r="E412" s="14">
        <v>1.115</v>
      </c>
      <c r="F412" s="12">
        <v>1</v>
      </c>
      <c r="G412" s="14">
        <v>5</v>
      </c>
      <c r="H412" s="12">
        <f t="shared" si="142"/>
        <v>8</v>
      </c>
      <c r="I412" s="14">
        <f t="shared" si="142"/>
        <v>18.4054991</v>
      </c>
      <c r="J412" s="14">
        <f t="shared" si="143"/>
        <v>6.1074042208512775</v>
      </c>
    </row>
    <row r="413" spans="1:10" x14ac:dyDescent="0.35">
      <c r="A413" s="4" t="s">
        <v>18</v>
      </c>
      <c r="B413" s="12">
        <v>0</v>
      </c>
      <c r="C413" s="14">
        <v>0</v>
      </c>
      <c r="D413" s="12">
        <v>5</v>
      </c>
      <c r="E413" s="14">
        <v>2.75</v>
      </c>
      <c r="F413" s="12">
        <v>4</v>
      </c>
      <c r="G413" s="14">
        <v>44.098759000000001</v>
      </c>
      <c r="H413" s="12">
        <f t="shared" si="142"/>
        <v>9</v>
      </c>
      <c r="I413" s="14">
        <f t="shared" si="142"/>
        <v>46.848759000000001</v>
      </c>
      <c r="J413" s="14">
        <f t="shared" si="143"/>
        <v>15.545588136658802</v>
      </c>
    </row>
    <row r="414" spans="1:10" x14ac:dyDescent="0.35">
      <c r="A414" s="27" t="s">
        <v>32</v>
      </c>
      <c r="B414" s="28">
        <f t="shared" ref="B414:J414" si="146">SUM(B415:B422)</f>
        <v>3</v>
      </c>
      <c r="C414" s="29">
        <f t="shared" si="146"/>
        <v>7.88729528</v>
      </c>
      <c r="D414" s="28">
        <f t="shared" si="146"/>
        <v>23</v>
      </c>
      <c r="E414" s="29">
        <f t="shared" si="146"/>
        <v>8.6328409999999991</v>
      </c>
      <c r="F414" s="28">
        <f t="shared" si="146"/>
        <v>12</v>
      </c>
      <c r="G414" s="29">
        <f t="shared" si="146"/>
        <v>52.31</v>
      </c>
      <c r="H414" s="28">
        <f t="shared" si="146"/>
        <v>38</v>
      </c>
      <c r="I414" s="29">
        <f t="shared" si="146"/>
        <v>68.830136279999991</v>
      </c>
      <c r="J414" s="29">
        <f t="shared" si="146"/>
        <v>100</v>
      </c>
    </row>
    <row r="415" spans="1:10" x14ac:dyDescent="0.35">
      <c r="A415" s="4" t="s">
        <v>9</v>
      </c>
      <c r="B415" s="12">
        <v>0</v>
      </c>
      <c r="C415" s="14">
        <v>0</v>
      </c>
      <c r="D415" s="12">
        <v>1</v>
      </c>
      <c r="E415" s="14">
        <v>0.1</v>
      </c>
      <c r="F415" s="12">
        <v>0</v>
      </c>
      <c r="G415" s="14">
        <v>0</v>
      </c>
      <c r="H415" s="12">
        <f t="shared" ref="H415:I422" si="147">B415+D415+F415</f>
        <v>1</v>
      </c>
      <c r="I415" s="14">
        <f t="shared" si="147"/>
        <v>0.1</v>
      </c>
      <c r="J415" s="14">
        <f t="shared" ref="J415:J422" si="148">I415/$I$414*100</f>
        <v>0.14528519832243461</v>
      </c>
    </row>
    <row r="416" spans="1:10" x14ac:dyDescent="0.35">
      <c r="A416" s="4" t="s">
        <v>14</v>
      </c>
      <c r="B416" s="12">
        <v>2</v>
      </c>
      <c r="C416" s="14">
        <v>3.8147015</v>
      </c>
      <c r="D416" s="12">
        <v>3</v>
      </c>
      <c r="E416" s="14">
        <v>0.70099999999999996</v>
      </c>
      <c r="F416" s="12">
        <v>0</v>
      </c>
      <c r="G416" s="14">
        <v>0</v>
      </c>
      <c r="H416" s="12">
        <f t="shared" si="147"/>
        <v>5</v>
      </c>
      <c r="I416" s="14">
        <f t="shared" si="147"/>
        <v>4.5157014999999996</v>
      </c>
      <c r="J416" s="14">
        <f t="shared" si="148"/>
        <v>6.560645879924154</v>
      </c>
    </row>
    <row r="417" spans="1:10" x14ac:dyDescent="0.35">
      <c r="A417" s="4" t="s">
        <v>0</v>
      </c>
      <c r="B417" s="12">
        <v>0</v>
      </c>
      <c r="C417" s="14">
        <v>0</v>
      </c>
      <c r="D417" s="12">
        <v>0</v>
      </c>
      <c r="E417" s="14">
        <v>0</v>
      </c>
      <c r="F417" s="12">
        <v>1</v>
      </c>
      <c r="G417" s="14">
        <v>6</v>
      </c>
      <c r="H417" s="12">
        <f t="shared" ref="H417" si="149">B417+D417+F417</f>
        <v>1</v>
      </c>
      <c r="I417" s="14">
        <f t="shared" ref="I417" si="150">C417+E417+G417</f>
        <v>6</v>
      </c>
      <c r="J417" s="14">
        <f t="shared" si="148"/>
        <v>8.7171118993460759</v>
      </c>
    </row>
    <row r="418" spans="1:10" x14ac:dyDescent="0.35">
      <c r="A418" s="4" t="s">
        <v>15</v>
      </c>
      <c r="B418" s="12">
        <v>0</v>
      </c>
      <c r="C418" s="14">
        <v>0</v>
      </c>
      <c r="D418" s="12">
        <v>1</v>
      </c>
      <c r="E418" s="14">
        <v>0.1</v>
      </c>
      <c r="F418" s="12">
        <v>0</v>
      </c>
      <c r="G418" s="14">
        <v>0</v>
      </c>
      <c r="H418" s="12">
        <f t="shared" si="147"/>
        <v>1</v>
      </c>
      <c r="I418" s="14">
        <f t="shared" si="147"/>
        <v>0.1</v>
      </c>
      <c r="J418" s="14">
        <f t="shared" si="148"/>
        <v>0.14528519832243461</v>
      </c>
    </row>
    <row r="419" spans="1:10" x14ac:dyDescent="0.35">
      <c r="A419" s="4" t="s">
        <v>17</v>
      </c>
      <c r="B419" s="12">
        <v>0</v>
      </c>
      <c r="C419" s="14">
        <v>0</v>
      </c>
      <c r="D419" s="12">
        <v>0</v>
      </c>
      <c r="E419" s="14">
        <v>0</v>
      </c>
      <c r="F419" s="12">
        <v>1</v>
      </c>
      <c r="G419" s="14">
        <v>2.5</v>
      </c>
      <c r="H419" s="12">
        <f t="shared" ref="H419" si="151">B419+D419+F419</f>
        <v>1</v>
      </c>
      <c r="I419" s="14">
        <f t="shared" ref="I419" si="152">C419+E419+G419</f>
        <v>2.5</v>
      </c>
      <c r="J419" s="14">
        <f t="shared" si="148"/>
        <v>3.6321299580608652</v>
      </c>
    </row>
    <row r="420" spans="1:10" x14ac:dyDescent="0.35">
      <c r="A420" s="4" t="s">
        <v>8</v>
      </c>
      <c r="B420" s="12">
        <v>1</v>
      </c>
      <c r="C420" s="14">
        <v>4.0725937800000001</v>
      </c>
      <c r="D420" s="12">
        <v>12</v>
      </c>
      <c r="E420" s="14">
        <v>6.0218409999999984</v>
      </c>
      <c r="F420" s="12">
        <v>5</v>
      </c>
      <c r="G420" s="14">
        <v>14.59</v>
      </c>
      <c r="H420" s="12">
        <f t="shared" si="147"/>
        <v>18</v>
      </c>
      <c r="I420" s="14">
        <f t="shared" si="147"/>
        <v>24.684434779999997</v>
      </c>
      <c r="J420" s="14">
        <f t="shared" si="148"/>
        <v>35.862830024895018</v>
      </c>
    </row>
    <row r="421" spans="1:10" x14ac:dyDescent="0.35">
      <c r="A421" s="4" t="s">
        <v>11</v>
      </c>
      <c r="B421" s="12">
        <v>0</v>
      </c>
      <c r="C421" s="14">
        <v>0</v>
      </c>
      <c r="D421" s="12">
        <v>4</v>
      </c>
      <c r="E421" s="14">
        <v>1.25</v>
      </c>
      <c r="F421" s="12">
        <v>5</v>
      </c>
      <c r="G421" s="14">
        <v>29.22</v>
      </c>
      <c r="H421" s="12">
        <f t="shared" si="147"/>
        <v>9</v>
      </c>
      <c r="I421" s="14">
        <f t="shared" si="147"/>
        <v>30.47</v>
      </c>
      <c r="J421" s="14">
        <f t="shared" si="148"/>
        <v>44.268399928845824</v>
      </c>
    </row>
    <row r="422" spans="1:10" x14ac:dyDescent="0.35">
      <c r="A422" s="4" t="s">
        <v>18</v>
      </c>
      <c r="B422" s="12">
        <v>0</v>
      </c>
      <c r="C422" s="14">
        <v>0</v>
      </c>
      <c r="D422" s="12">
        <v>2</v>
      </c>
      <c r="E422" s="14">
        <v>0.45999999999999996</v>
      </c>
      <c r="F422" s="12">
        <v>0</v>
      </c>
      <c r="G422" s="14">
        <v>0</v>
      </c>
      <c r="H422" s="12">
        <f t="shared" si="147"/>
        <v>2</v>
      </c>
      <c r="I422" s="14">
        <f t="shared" si="147"/>
        <v>0.45999999999999996</v>
      </c>
      <c r="J422" s="14">
        <f t="shared" si="148"/>
        <v>0.66831191228319919</v>
      </c>
    </row>
    <row r="423" spans="1:10" x14ac:dyDescent="0.35">
      <c r="A423" s="27" t="s">
        <v>4</v>
      </c>
      <c r="B423" s="28">
        <f>SUM(B424:B432)</f>
        <v>78</v>
      </c>
      <c r="C423" s="29">
        <f t="shared" ref="C423:J423" si="153">SUM(C424:C432)</f>
        <v>8555.8924534100006</v>
      </c>
      <c r="D423" s="28">
        <f t="shared" si="153"/>
        <v>138</v>
      </c>
      <c r="E423" s="29">
        <f t="shared" si="153"/>
        <v>105.43</v>
      </c>
      <c r="F423" s="28">
        <f t="shared" si="153"/>
        <v>5</v>
      </c>
      <c r="G423" s="29">
        <f t="shared" si="153"/>
        <v>10.039999999999999</v>
      </c>
      <c r="H423" s="28">
        <f t="shared" si="153"/>
        <v>221</v>
      </c>
      <c r="I423" s="29">
        <f t="shared" si="153"/>
        <v>8671.3624534099999</v>
      </c>
      <c r="J423" s="29">
        <f t="shared" si="153"/>
        <v>100</v>
      </c>
    </row>
    <row r="424" spans="1:10" x14ac:dyDescent="0.35">
      <c r="A424" s="4" t="s">
        <v>9</v>
      </c>
      <c r="B424" s="12">
        <v>11</v>
      </c>
      <c r="C424" s="14">
        <v>764.92034936999994</v>
      </c>
      <c r="D424" s="12">
        <v>21</v>
      </c>
      <c r="E424" s="14">
        <v>16.759999999999998</v>
      </c>
      <c r="F424" s="12">
        <v>1</v>
      </c>
      <c r="G424" s="14">
        <v>3</v>
      </c>
      <c r="H424" s="12">
        <f t="shared" ref="H424:I432" si="154">B424+D424+F424</f>
        <v>33</v>
      </c>
      <c r="I424" s="14">
        <f t="shared" si="154"/>
        <v>784.68034936999993</v>
      </c>
      <c r="J424" s="14">
        <f t="shared" ref="J424:J432" si="155">I424/$I$423*100</f>
        <v>9.0491010332687178</v>
      </c>
    </row>
    <row r="425" spans="1:10" x14ac:dyDescent="0.35">
      <c r="A425" s="4" t="s">
        <v>14</v>
      </c>
      <c r="B425" s="12">
        <v>8</v>
      </c>
      <c r="C425" s="14">
        <v>289.95933802999997</v>
      </c>
      <c r="D425" s="12">
        <v>14</v>
      </c>
      <c r="E425" s="14">
        <v>6.57</v>
      </c>
      <c r="F425" s="12">
        <v>1</v>
      </c>
      <c r="G425" s="14">
        <v>1.5</v>
      </c>
      <c r="H425" s="12">
        <f t="shared" si="154"/>
        <v>23</v>
      </c>
      <c r="I425" s="14">
        <f t="shared" si="154"/>
        <v>298.02933802999996</v>
      </c>
      <c r="J425" s="14">
        <f t="shared" si="155"/>
        <v>3.4369378472099319</v>
      </c>
    </row>
    <row r="426" spans="1:10" x14ac:dyDescent="0.35">
      <c r="A426" s="4" t="s">
        <v>0</v>
      </c>
      <c r="B426" s="12">
        <v>11</v>
      </c>
      <c r="C426" s="14">
        <v>1979.5397318400001</v>
      </c>
      <c r="D426" s="12">
        <v>21</v>
      </c>
      <c r="E426" s="14">
        <v>25.37</v>
      </c>
      <c r="F426" s="12">
        <v>0</v>
      </c>
      <c r="G426" s="14">
        <v>0</v>
      </c>
      <c r="H426" s="12">
        <f t="shared" si="154"/>
        <v>32</v>
      </c>
      <c r="I426" s="14">
        <f t="shared" si="154"/>
        <v>2004.9097318399999</v>
      </c>
      <c r="J426" s="14">
        <f t="shared" si="155"/>
        <v>23.121046347815529</v>
      </c>
    </row>
    <row r="427" spans="1:10" x14ac:dyDescent="0.35">
      <c r="A427" s="4" t="s">
        <v>15</v>
      </c>
      <c r="B427" s="12">
        <v>13</v>
      </c>
      <c r="C427" s="14">
        <v>1919.0738156500001</v>
      </c>
      <c r="D427" s="12">
        <v>24</v>
      </c>
      <c r="E427" s="14">
        <v>13.81</v>
      </c>
      <c r="F427" s="12">
        <v>1</v>
      </c>
      <c r="G427" s="14">
        <v>2.54</v>
      </c>
      <c r="H427" s="12">
        <f t="shared" si="154"/>
        <v>38</v>
      </c>
      <c r="I427" s="14">
        <f t="shared" si="154"/>
        <v>1935.4238156500001</v>
      </c>
      <c r="J427" s="14">
        <f t="shared" si="155"/>
        <v>22.31971995229997</v>
      </c>
    </row>
    <row r="428" spans="1:10" x14ac:dyDescent="0.35">
      <c r="A428" s="4" t="s">
        <v>17</v>
      </c>
      <c r="B428" s="12">
        <v>2</v>
      </c>
      <c r="C428" s="14">
        <v>85</v>
      </c>
      <c r="D428" s="12">
        <v>5</v>
      </c>
      <c r="E428" s="14">
        <v>3.6000000000000005</v>
      </c>
      <c r="F428" s="12">
        <v>0</v>
      </c>
      <c r="G428" s="14">
        <v>0</v>
      </c>
      <c r="H428" s="12">
        <f t="shared" si="154"/>
        <v>7</v>
      </c>
      <c r="I428" s="14">
        <f t="shared" si="154"/>
        <v>88.6</v>
      </c>
      <c r="J428" s="14">
        <f t="shared" si="155"/>
        <v>1.0217540839289698</v>
      </c>
    </row>
    <row r="429" spans="1:10" x14ac:dyDescent="0.35">
      <c r="A429" s="4" t="s">
        <v>20</v>
      </c>
      <c r="B429" s="12">
        <v>2</v>
      </c>
      <c r="C429" s="14">
        <v>175</v>
      </c>
      <c r="D429" s="12">
        <v>2</v>
      </c>
      <c r="E429" s="14">
        <v>0.9</v>
      </c>
      <c r="F429" s="12">
        <v>0</v>
      </c>
      <c r="G429" s="14">
        <v>0</v>
      </c>
      <c r="H429" s="12">
        <f t="shared" si="154"/>
        <v>4</v>
      </c>
      <c r="I429" s="14">
        <f t="shared" si="154"/>
        <v>175.9</v>
      </c>
      <c r="J429" s="14">
        <f t="shared" si="155"/>
        <v>2.0285162907799754</v>
      </c>
    </row>
    <row r="430" spans="1:10" x14ac:dyDescent="0.35">
      <c r="A430" s="4" t="s">
        <v>8</v>
      </c>
      <c r="B430" s="12">
        <v>3</v>
      </c>
      <c r="C430" s="14">
        <v>620.70000000000005</v>
      </c>
      <c r="D430" s="12">
        <v>18</v>
      </c>
      <c r="E430" s="14">
        <v>11.504999999999999</v>
      </c>
      <c r="F430" s="12">
        <v>0</v>
      </c>
      <c r="G430" s="14">
        <v>0</v>
      </c>
      <c r="H430" s="12">
        <f t="shared" si="154"/>
        <v>21</v>
      </c>
      <c r="I430" s="14">
        <f t="shared" si="154"/>
        <v>632.20500000000004</v>
      </c>
      <c r="J430" s="14">
        <f t="shared" si="155"/>
        <v>7.2907228062112246</v>
      </c>
    </row>
    <row r="431" spans="1:10" x14ac:dyDescent="0.35">
      <c r="A431" s="4" t="s">
        <v>11</v>
      </c>
      <c r="B431" s="12">
        <v>14</v>
      </c>
      <c r="C431" s="14">
        <v>1764.7777065499999</v>
      </c>
      <c r="D431" s="12">
        <v>20</v>
      </c>
      <c r="E431" s="14">
        <v>13.094999999999999</v>
      </c>
      <c r="F431" s="12">
        <v>0</v>
      </c>
      <c r="G431" s="14">
        <v>0</v>
      </c>
      <c r="H431" s="12">
        <f t="shared" si="154"/>
        <v>34</v>
      </c>
      <c r="I431" s="14">
        <f t="shared" si="154"/>
        <v>1777.87270655</v>
      </c>
      <c r="J431" s="14">
        <f t="shared" si="155"/>
        <v>20.502806982204444</v>
      </c>
    </row>
    <row r="432" spans="1:10" x14ac:dyDescent="0.35">
      <c r="A432" s="4" t="s">
        <v>18</v>
      </c>
      <c r="B432" s="12">
        <v>14</v>
      </c>
      <c r="C432" s="14">
        <v>956.92151196999998</v>
      </c>
      <c r="D432" s="12">
        <v>13</v>
      </c>
      <c r="E432" s="14">
        <v>13.82</v>
      </c>
      <c r="F432" s="12">
        <v>2</v>
      </c>
      <c r="G432" s="14">
        <v>3</v>
      </c>
      <c r="H432" s="12">
        <f t="shared" si="154"/>
        <v>29</v>
      </c>
      <c r="I432" s="14">
        <f t="shared" si="154"/>
        <v>973.74151197000003</v>
      </c>
      <c r="J432" s="14">
        <f t="shared" si="155"/>
        <v>11.229394656281237</v>
      </c>
    </row>
    <row r="433" spans="1:10" x14ac:dyDescent="0.35">
      <c r="A433" s="27" t="s">
        <v>28</v>
      </c>
      <c r="B433" s="28">
        <f>SUM(B434:B443)</f>
        <v>17</v>
      </c>
      <c r="C433" s="29">
        <f t="shared" ref="C433:J433" si="156">SUM(C434:C443)</f>
        <v>96.830105000000003</v>
      </c>
      <c r="D433" s="28">
        <f t="shared" si="156"/>
        <v>65</v>
      </c>
      <c r="E433" s="29">
        <f t="shared" si="156"/>
        <v>25.299758000000001</v>
      </c>
      <c r="F433" s="28">
        <f t="shared" si="156"/>
        <v>17</v>
      </c>
      <c r="G433" s="29">
        <f t="shared" si="156"/>
        <v>95.905000000000001</v>
      </c>
      <c r="H433" s="28">
        <f t="shared" si="156"/>
        <v>99</v>
      </c>
      <c r="I433" s="29">
        <f t="shared" si="156"/>
        <v>218.03486299999997</v>
      </c>
      <c r="J433" s="29">
        <f t="shared" si="156"/>
        <v>100.00000000000001</v>
      </c>
    </row>
    <row r="434" spans="1:10" x14ac:dyDescent="0.35">
      <c r="A434" s="4" t="s">
        <v>9</v>
      </c>
      <c r="B434" s="12">
        <v>1</v>
      </c>
      <c r="C434" s="14">
        <v>1.08687665</v>
      </c>
      <c r="D434" s="12">
        <v>7</v>
      </c>
      <c r="E434" s="14">
        <v>0.84699999999999998</v>
      </c>
      <c r="F434" s="12">
        <v>0</v>
      </c>
      <c r="G434" s="14">
        <v>0</v>
      </c>
      <c r="H434" s="12">
        <f t="shared" ref="H434:I443" si="157">B434+D434+F434</f>
        <v>8</v>
      </c>
      <c r="I434" s="14">
        <f t="shared" si="157"/>
        <v>1.93387665</v>
      </c>
      <c r="J434" s="14">
        <f t="shared" ref="J434:J443" si="158">I434/$I$433*100</f>
        <v>0.88695753669448729</v>
      </c>
    </row>
    <row r="435" spans="1:10" x14ac:dyDescent="0.35">
      <c r="A435" s="4" t="s">
        <v>14</v>
      </c>
      <c r="B435" s="12">
        <v>0</v>
      </c>
      <c r="C435" s="14">
        <v>0</v>
      </c>
      <c r="D435" s="12">
        <v>3</v>
      </c>
      <c r="E435" s="14">
        <v>0.57499999999999996</v>
      </c>
      <c r="F435" s="12">
        <v>1</v>
      </c>
      <c r="G435" s="14">
        <v>5</v>
      </c>
      <c r="H435" s="12">
        <f t="shared" si="157"/>
        <v>4</v>
      </c>
      <c r="I435" s="14">
        <f t="shared" si="157"/>
        <v>5.5750000000000002</v>
      </c>
      <c r="J435" s="14">
        <f t="shared" si="158"/>
        <v>2.5569305400485431</v>
      </c>
    </row>
    <row r="436" spans="1:10" x14ac:dyDescent="0.35">
      <c r="A436" s="4" t="s">
        <v>0</v>
      </c>
      <c r="B436" s="12">
        <v>1</v>
      </c>
      <c r="C436" s="14">
        <v>2.4855781600000002</v>
      </c>
      <c r="D436" s="12">
        <v>2</v>
      </c>
      <c r="E436" s="14">
        <v>0.90275799999999995</v>
      </c>
      <c r="F436" s="12">
        <v>2</v>
      </c>
      <c r="G436" s="14">
        <v>9.5</v>
      </c>
      <c r="H436" s="12">
        <f t="shared" si="157"/>
        <v>5</v>
      </c>
      <c r="I436" s="14">
        <f t="shared" si="157"/>
        <v>12.88833616</v>
      </c>
      <c r="J436" s="14">
        <f t="shared" si="158"/>
        <v>5.9111354866216974</v>
      </c>
    </row>
    <row r="437" spans="1:10" x14ac:dyDescent="0.35">
      <c r="A437" s="4" t="s">
        <v>15</v>
      </c>
      <c r="B437" s="12">
        <v>2</v>
      </c>
      <c r="C437" s="14">
        <v>6.3650134000000005</v>
      </c>
      <c r="D437" s="12">
        <v>11</v>
      </c>
      <c r="E437" s="14">
        <v>4.0330000000000004</v>
      </c>
      <c r="F437" s="12">
        <v>0</v>
      </c>
      <c r="G437" s="14">
        <v>0</v>
      </c>
      <c r="H437" s="12">
        <f t="shared" si="157"/>
        <v>13</v>
      </c>
      <c r="I437" s="14">
        <f t="shared" si="157"/>
        <v>10.3980134</v>
      </c>
      <c r="J437" s="14">
        <f t="shared" si="158"/>
        <v>4.7689682544025089</v>
      </c>
    </row>
    <row r="438" spans="1:10" x14ac:dyDescent="0.35">
      <c r="A438" s="4" t="s">
        <v>17</v>
      </c>
      <c r="B438" s="12">
        <v>1</v>
      </c>
      <c r="C438" s="14">
        <v>2.25</v>
      </c>
      <c r="D438" s="12">
        <v>1</v>
      </c>
      <c r="E438" s="14">
        <v>0.05</v>
      </c>
      <c r="F438" s="12">
        <v>4</v>
      </c>
      <c r="G438" s="14">
        <v>10.7</v>
      </c>
      <c r="H438" s="12">
        <f t="shared" si="157"/>
        <v>6</v>
      </c>
      <c r="I438" s="14">
        <f t="shared" si="157"/>
        <v>13</v>
      </c>
      <c r="J438" s="14">
        <f t="shared" si="158"/>
        <v>5.9623492413687993</v>
      </c>
    </row>
    <row r="439" spans="1:10" x14ac:dyDescent="0.35">
      <c r="A439" s="4" t="s">
        <v>20</v>
      </c>
      <c r="B439" s="12">
        <v>0</v>
      </c>
      <c r="C439" s="14">
        <v>0</v>
      </c>
      <c r="D439" s="12">
        <v>2</v>
      </c>
      <c r="E439" s="14">
        <v>0.17499999999999999</v>
      </c>
      <c r="F439" s="12">
        <v>0</v>
      </c>
      <c r="G439" s="14">
        <v>0</v>
      </c>
      <c r="H439" s="12">
        <f t="shared" si="157"/>
        <v>2</v>
      </c>
      <c r="I439" s="14">
        <f t="shared" si="157"/>
        <v>0.17499999999999999</v>
      </c>
      <c r="J439" s="14">
        <f t="shared" si="158"/>
        <v>8.0262393633810755E-2</v>
      </c>
    </row>
    <row r="440" spans="1:10" x14ac:dyDescent="0.35">
      <c r="A440" s="4" t="s">
        <v>16</v>
      </c>
      <c r="B440" s="12">
        <v>2</v>
      </c>
      <c r="C440" s="14">
        <v>5.1860245599999999</v>
      </c>
      <c r="D440" s="12">
        <v>3</v>
      </c>
      <c r="E440" s="14">
        <v>0.87000000000000011</v>
      </c>
      <c r="F440" s="12">
        <v>0</v>
      </c>
      <c r="G440" s="14">
        <v>0</v>
      </c>
      <c r="H440" s="12">
        <f t="shared" si="157"/>
        <v>5</v>
      </c>
      <c r="I440" s="14">
        <f t="shared" si="157"/>
        <v>6.05602456</v>
      </c>
      <c r="J440" s="14">
        <f t="shared" si="158"/>
        <v>2.7775487262328324</v>
      </c>
    </row>
    <row r="441" spans="1:10" x14ac:dyDescent="0.35">
      <c r="A441" s="4" t="s">
        <v>8</v>
      </c>
      <c r="B441" s="12">
        <v>1</v>
      </c>
      <c r="C441" s="14">
        <v>19.911771730000002</v>
      </c>
      <c r="D441" s="12">
        <v>22</v>
      </c>
      <c r="E441" s="14">
        <v>7.1540000000000017</v>
      </c>
      <c r="F441" s="12">
        <v>0</v>
      </c>
      <c r="G441" s="14">
        <v>0</v>
      </c>
      <c r="H441" s="12">
        <f t="shared" si="157"/>
        <v>23</v>
      </c>
      <c r="I441" s="14">
        <f t="shared" si="157"/>
        <v>27.065771730000002</v>
      </c>
      <c r="J441" s="14">
        <f t="shared" si="158"/>
        <v>12.413506426263586</v>
      </c>
    </row>
    <row r="442" spans="1:10" x14ac:dyDescent="0.35">
      <c r="A442" s="4" t="s">
        <v>11</v>
      </c>
      <c r="B442" s="12">
        <v>8</v>
      </c>
      <c r="C442" s="14">
        <v>49.56537196</v>
      </c>
      <c r="D442" s="12">
        <v>10</v>
      </c>
      <c r="E442" s="14">
        <v>6.9870000000000001</v>
      </c>
      <c r="F442" s="12">
        <v>9</v>
      </c>
      <c r="G442" s="14">
        <v>67.704999999999998</v>
      </c>
      <c r="H442" s="12">
        <f t="shared" si="157"/>
        <v>27</v>
      </c>
      <c r="I442" s="14">
        <f t="shared" si="157"/>
        <v>124.25737196</v>
      </c>
      <c r="J442" s="14">
        <f t="shared" si="158"/>
        <v>56.989680572322058</v>
      </c>
    </row>
    <row r="443" spans="1:10" x14ac:dyDescent="0.35">
      <c r="A443" s="4" t="s">
        <v>18</v>
      </c>
      <c r="B443" s="12">
        <v>1</v>
      </c>
      <c r="C443" s="14">
        <v>9.9794685399999992</v>
      </c>
      <c r="D443" s="12">
        <v>4</v>
      </c>
      <c r="E443" s="14">
        <v>3.706</v>
      </c>
      <c r="F443" s="12">
        <v>1</v>
      </c>
      <c r="G443" s="14">
        <v>3</v>
      </c>
      <c r="H443" s="12">
        <f t="shared" si="157"/>
        <v>6</v>
      </c>
      <c r="I443" s="14">
        <f t="shared" si="157"/>
        <v>16.685468539999999</v>
      </c>
      <c r="J443" s="14">
        <f t="shared" si="158"/>
        <v>7.6526608224116899</v>
      </c>
    </row>
    <row r="444" spans="1:10" x14ac:dyDescent="0.35">
      <c r="A444" s="27" t="s">
        <v>45</v>
      </c>
      <c r="B444" s="28">
        <f>SUM(B445:B454)</f>
        <v>195</v>
      </c>
      <c r="C444" s="29">
        <f t="shared" ref="C444:J444" si="159">SUM(C445:C454)</f>
        <v>16677.251935909997</v>
      </c>
      <c r="D444" s="28">
        <f t="shared" si="159"/>
        <v>316</v>
      </c>
      <c r="E444" s="29">
        <f t="shared" si="159"/>
        <v>311.54683999999992</v>
      </c>
      <c r="F444" s="28">
        <f t="shared" si="159"/>
        <v>44</v>
      </c>
      <c r="G444" s="29">
        <f t="shared" si="159"/>
        <v>348.64157600999999</v>
      </c>
      <c r="H444" s="28">
        <f t="shared" si="159"/>
        <v>555</v>
      </c>
      <c r="I444" s="29">
        <f t="shared" si="159"/>
        <v>17337.440351919999</v>
      </c>
      <c r="J444" s="29">
        <f t="shared" si="159"/>
        <v>100</v>
      </c>
    </row>
    <row r="445" spans="1:10" x14ac:dyDescent="0.35">
      <c r="A445" s="4" t="s">
        <v>9</v>
      </c>
      <c r="B445" s="12">
        <v>31</v>
      </c>
      <c r="C445" s="14">
        <v>1721.8143249</v>
      </c>
      <c r="D445" s="12">
        <v>58</v>
      </c>
      <c r="E445" s="14">
        <v>52.522462999999981</v>
      </c>
      <c r="F445" s="12">
        <v>14</v>
      </c>
      <c r="G445" s="14">
        <v>61.922354000000006</v>
      </c>
      <c r="H445" s="12">
        <f t="shared" ref="H445:I454" si="160">B445+D445+F445</f>
        <v>103</v>
      </c>
      <c r="I445" s="14">
        <f t="shared" si="160"/>
        <v>1836.2591419</v>
      </c>
      <c r="J445" s="14">
        <f t="shared" ref="J445:J454" si="161">I445/$I$444*100</f>
        <v>10.591293204920225</v>
      </c>
    </row>
    <row r="446" spans="1:10" x14ac:dyDescent="0.35">
      <c r="A446" s="4" t="s">
        <v>14</v>
      </c>
      <c r="B446" s="12">
        <v>20</v>
      </c>
      <c r="C446" s="14">
        <v>1096.9440891600002</v>
      </c>
      <c r="D446" s="12">
        <v>21</v>
      </c>
      <c r="E446" s="14">
        <v>13.758699999999999</v>
      </c>
      <c r="F446" s="12">
        <v>3</v>
      </c>
      <c r="G446" s="14">
        <v>5.8</v>
      </c>
      <c r="H446" s="12">
        <f t="shared" si="160"/>
        <v>44</v>
      </c>
      <c r="I446" s="14">
        <f t="shared" si="160"/>
        <v>1116.5027891600002</v>
      </c>
      <c r="J446" s="14">
        <f t="shared" si="161"/>
        <v>6.4398363685580353</v>
      </c>
    </row>
    <row r="447" spans="1:10" x14ac:dyDescent="0.35">
      <c r="A447" s="4" t="s">
        <v>0</v>
      </c>
      <c r="B447" s="12">
        <v>17</v>
      </c>
      <c r="C447" s="14">
        <v>2797.5981223399995</v>
      </c>
      <c r="D447" s="12">
        <v>39</v>
      </c>
      <c r="E447" s="14">
        <v>33.788000000000011</v>
      </c>
      <c r="F447" s="12">
        <v>1</v>
      </c>
      <c r="G447" s="14">
        <v>3</v>
      </c>
      <c r="H447" s="12">
        <f t="shared" si="160"/>
        <v>57</v>
      </c>
      <c r="I447" s="14">
        <f t="shared" si="160"/>
        <v>2834.3861223399995</v>
      </c>
      <c r="J447" s="14">
        <f t="shared" si="161"/>
        <v>16.34835399463169</v>
      </c>
    </row>
    <row r="448" spans="1:10" x14ac:dyDescent="0.35">
      <c r="A448" s="4" t="s">
        <v>15</v>
      </c>
      <c r="B448" s="12">
        <v>17</v>
      </c>
      <c r="C448" s="14">
        <v>1084.77989989</v>
      </c>
      <c r="D448" s="12">
        <v>37</v>
      </c>
      <c r="E448" s="14">
        <v>23.139000000000006</v>
      </c>
      <c r="F448" s="12">
        <v>1</v>
      </c>
      <c r="G448" s="14">
        <v>1.5</v>
      </c>
      <c r="H448" s="12">
        <f t="shared" si="160"/>
        <v>55</v>
      </c>
      <c r="I448" s="14">
        <f t="shared" si="160"/>
        <v>1109.4188998899999</v>
      </c>
      <c r="J448" s="14">
        <f t="shared" si="161"/>
        <v>6.3989774578641283</v>
      </c>
    </row>
    <row r="449" spans="1:10" x14ac:dyDescent="0.35">
      <c r="A449" s="4" t="s">
        <v>17</v>
      </c>
      <c r="B449" s="12">
        <v>15</v>
      </c>
      <c r="C449" s="14">
        <v>655.91731582000011</v>
      </c>
      <c r="D449" s="12">
        <v>16</v>
      </c>
      <c r="E449" s="14">
        <v>9.43</v>
      </c>
      <c r="F449" s="12">
        <v>12</v>
      </c>
      <c r="G449" s="14">
        <v>84.613900000000001</v>
      </c>
      <c r="H449" s="12">
        <f t="shared" si="160"/>
        <v>43</v>
      </c>
      <c r="I449" s="14">
        <f t="shared" si="160"/>
        <v>749.96121582000001</v>
      </c>
      <c r="J449" s="14">
        <f t="shared" si="161"/>
        <v>4.3256743821295807</v>
      </c>
    </row>
    <row r="450" spans="1:10" x14ac:dyDescent="0.35">
      <c r="A450" s="4" t="s">
        <v>20</v>
      </c>
      <c r="B450" s="12">
        <v>7</v>
      </c>
      <c r="C450" s="14">
        <v>188.98556493999996</v>
      </c>
      <c r="D450" s="12">
        <v>8</v>
      </c>
      <c r="E450" s="14">
        <v>12.6</v>
      </c>
      <c r="F450" s="12">
        <v>0</v>
      </c>
      <c r="G450" s="14">
        <v>0</v>
      </c>
      <c r="H450" s="12">
        <f t="shared" si="160"/>
        <v>15</v>
      </c>
      <c r="I450" s="14">
        <f t="shared" si="160"/>
        <v>201.58556493999995</v>
      </c>
      <c r="J450" s="14">
        <f t="shared" si="161"/>
        <v>1.1627181455172291</v>
      </c>
    </row>
    <row r="451" spans="1:10" x14ac:dyDescent="0.35">
      <c r="A451" s="4" t="s">
        <v>16</v>
      </c>
      <c r="B451" s="12">
        <v>4</v>
      </c>
      <c r="C451" s="14">
        <v>148.36579781</v>
      </c>
      <c r="D451" s="12">
        <v>2</v>
      </c>
      <c r="E451" s="14">
        <v>3.2</v>
      </c>
      <c r="F451" s="12">
        <v>1</v>
      </c>
      <c r="G451" s="14">
        <v>2</v>
      </c>
      <c r="H451" s="12">
        <f t="shared" si="160"/>
        <v>7</v>
      </c>
      <c r="I451" s="14">
        <f t="shared" si="160"/>
        <v>153.56579780999999</v>
      </c>
      <c r="J451" s="14">
        <f t="shared" si="161"/>
        <v>0.8857466540208957</v>
      </c>
    </row>
    <row r="452" spans="1:10" x14ac:dyDescent="0.35">
      <c r="A452" s="4" t="s">
        <v>8</v>
      </c>
      <c r="B452" s="12">
        <v>19</v>
      </c>
      <c r="C452" s="14">
        <v>1776.3093581100002</v>
      </c>
      <c r="D452" s="12">
        <v>68</v>
      </c>
      <c r="E452" s="14">
        <v>47.425999999999988</v>
      </c>
      <c r="F452" s="12">
        <v>0</v>
      </c>
      <c r="G452" s="14">
        <v>0</v>
      </c>
      <c r="H452" s="12">
        <f t="shared" si="160"/>
        <v>87</v>
      </c>
      <c r="I452" s="14">
        <f t="shared" si="160"/>
        <v>1823.7353581100001</v>
      </c>
      <c r="J452" s="14">
        <f t="shared" si="161"/>
        <v>10.519057721851279</v>
      </c>
    </row>
    <row r="453" spans="1:10" x14ac:dyDescent="0.35">
      <c r="A453" s="4" t="s">
        <v>11</v>
      </c>
      <c r="B453" s="12">
        <v>45</v>
      </c>
      <c r="C453" s="14">
        <v>5673.8506433199982</v>
      </c>
      <c r="D453" s="12">
        <v>37</v>
      </c>
      <c r="E453" s="14">
        <v>68.957599999999985</v>
      </c>
      <c r="F453" s="12">
        <v>6</v>
      </c>
      <c r="G453" s="14">
        <v>174.80532201</v>
      </c>
      <c r="H453" s="12">
        <f t="shared" si="160"/>
        <v>88</v>
      </c>
      <c r="I453" s="14">
        <f t="shared" si="160"/>
        <v>5917.613565329998</v>
      </c>
      <c r="J453" s="14">
        <f t="shared" si="161"/>
        <v>34.13199091222635</v>
      </c>
    </row>
    <row r="454" spans="1:10" x14ac:dyDescent="0.35">
      <c r="A454" s="4" t="s">
        <v>18</v>
      </c>
      <c r="B454" s="12">
        <v>20</v>
      </c>
      <c r="C454" s="14">
        <v>1532.6868196199998</v>
      </c>
      <c r="D454" s="12">
        <v>30</v>
      </c>
      <c r="E454" s="14">
        <v>46.725076999999992</v>
      </c>
      <c r="F454" s="12">
        <v>6</v>
      </c>
      <c r="G454" s="14">
        <v>15</v>
      </c>
      <c r="H454" s="12">
        <f t="shared" si="160"/>
        <v>56</v>
      </c>
      <c r="I454" s="14">
        <f t="shared" si="160"/>
        <v>1594.4118966199999</v>
      </c>
      <c r="J454" s="14">
        <f t="shared" si="161"/>
        <v>9.1963511582805832</v>
      </c>
    </row>
    <row r="455" spans="1:10" x14ac:dyDescent="0.35">
      <c r="A455" s="27" t="s">
        <v>33</v>
      </c>
      <c r="B455" s="28">
        <f>SUM(B456:B466)</f>
        <v>19</v>
      </c>
      <c r="C455" s="29">
        <f t="shared" ref="C455:J455" si="162">SUM(C456:C466)</f>
        <v>608.60313004</v>
      </c>
      <c r="D455" s="28">
        <f t="shared" si="162"/>
        <v>2385</v>
      </c>
      <c r="E455" s="29">
        <f t="shared" si="162"/>
        <v>2598.0121402600012</v>
      </c>
      <c r="F455" s="28">
        <f t="shared" si="162"/>
        <v>16</v>
      </c>
      <c r="G455" s="29">
        <f t="shared" si="162"/>
        <v>67.48</v>
      </c>
      <c r="H455" s="28">
        <f t="shared" si="162"/>
        <v>2420</v>
      </c>
      <c r="I455" s="29">
        <f t="shared" si="162"/>
        <v>3274.0952703000007</v>
      </c>
      <c r="J455" s="29">
        <f t="shared" si="162"/>
        <v>99.999999999999986</v>
      </c>
    </row>
    <row r="456" spans="1:10" x14ac:dyDescent="0.35">
      <c r="A456" s="4" t="s">
        <v>9</v>
      </c>
      <c r="B456" s="12">
        <v>5</v>
      </c>
      <c r="C456" s="14">
        <v>120.5</v>
      </c>
      <c r="D456" s="12">
        <v>314</v>
      </c>
      <c r="E456" s="14">
        <v>419.77012600000029</v>
      </c>
      <c r="F456" s="12">
        <v>3</v>
      </c>
      <c r="G456" s="14">
        <v>3.75</v>
      </c>
      <c r="H456" s="12">
        <f t="shared" ref="H456:H466" si="163">B456+D456+F456</f>
        <v>322</v>
      </c>
      <c r="I456" s="14">
        <f t="shared" ref="I456:I466" si="164">C456+E456+G456</f>
        <v>544.02012600000035</v>
      </c>
      <c r="J456" s="14">
        <f t="shared" ref="J456:J466" si="165">I456/$I$455*100</f>
        <v>16.61589175290408</v>
      </c>
    </row>
    <row r="457" spans="1:10" x14ac:dyDescent="0.35">
      <c r="A457" s="4" t="s">
        <v>14</v>
      </c>
      <c r="B457" s="12">
        <v>3</v>
      </c>
      <c r="C457" s="14">
        <v>18.612872589999998</v>
      </c>
      <c r="D457" s="12">
        <v>58</v>
      </c>
      <c r="E457" s="14">
        <v>40.631277999999995</v>
      </c>
      <c r="F457" s="12">
        <v>2</v>
      </c>
      <c r="G457" s="14">
        <v>1.68</v>
      </c>
      <c r="H457" s="12">
        <f t="shared" si="163"/>
        <v>63</v>
      </c>
      <c r="I457" s="14">
        <f t="shared" si="164"/>
        <v>60.924150589999989</v>
      </c>
      <c r="J457" s="14">
        <f t="shared" si="165"/>
        <v>1.8607934577425291</v>
      </c>
    </row>
    <row r="458" spans="1:10" x14ac:dyDescent="0.35">
      <c r="A458" s="4" t="s">
        <v>0</v>
      </c>
      <c r="B458" s="12">
        <v>3</v>
      </c>
      <c r="C458" s="14">
        <v>275</v>
      </c>
      <c r="D458" s="18">
        <v>172</v>
      </c>
      <c r="E458" s="14">
        <v>239.53645928999995</v>
      </c>
      <c r="F458" s="12">
        <v>1</v>
      </c>
      <c r="G458" s="14">
        <v>3</v>
      </c>
      <c r="H458" s="12">
        <f t="shared" si="163"/>
        <v>176</v>
      </c>
      <c r="I458" s="14">
        <f t="shared" si="164"/>
        <v>517.53645928999993</v>
      </c>
      <c r="J458" s="14">
        <f t="shared" si="165"/>
        <v>15.807006716777023</v>
      </c>
    </row>
    <row r="459" spans="1:10" x14ac:dyDescent="0.35">
      <c r="A459" s="4" t="s">
        <v>15</v>
      </c>
      <c r="B459" s="12">
        <v>5</v>
      </c>
      <c r="C459" s="14">
        <v>128</v>
      </c>
      <c r="D459" s="12">
        <v>270</v>
      </c>
      <c r="E459" s="14">
        <v>201.80807499999983</v>
      </c>
      <c r="F459" s="12">
        <v>1</v>
      </c>
      <c r="G459" s="14">
        <v>2.4</v>
      </c>
      <c r="H459" s="12">
        <f t="shared" si="163"/>
        <v>276</v>
      </c>
      <c r="I459" s="14">
        <f t="shared" si="164"/>
        <v>332.20807499999978</v>
      </c>
      <c r="J459" s="14">
        <f t="shared" si="165"/>
        <v>10.146561036678692</v>
      </c>
    </row>
    <row r="460" spans="1:10" x14ac:dyDescent="0.35">
      <c r="A460" s="4" t="s">
        <v>17</v>
      </c>
      <c r="B460" s="12">
        <v>0</v>
      </c>
      <c r="C460" s="14">
        <v>0</v>
      </c>
      <c r="D460" s="12">
        <v>90</v>
      </c>
      <c r="E460" s="14">
        <v>129.54037399999999</v>
      </c>
      <c r="F460" s="12">
        <v>6</v>
      </c>
      <c r="G460" s="14">
        <v>52.85</v>
      </c>
      <c r="H460" s="12">
        <f t="shared" si="163"/>
        <v>96</v>
      </c>
      <c r="I460" s="14">
        <f t="shared" si="164"/>
        <v>182.39037399999998</v>
      </c>
      <c r="J460" s="14">
        <f t="shared" si="165"/>
        <v>5.5707106526343626</v>
      </c>
    </row>
    <row r="461" spans="1:10" x14ac:dyDescent="0.35">
      <c r="A461" s="4" t="s">
        <v>20</v>
      </c>
      <c r="B461" s="12">
        <v>0</v>
      </c>
      <c r="C461" s="14">
        <v>0</v>
      </c>
      <c r="D461" s="12">
        <v>185</v>
      </c>
      <c r="E461" s="14">
        <v>169.30931699999994</v>
      </c>
      <c r="F461" s="12">
        <v>2</v>
      </c>
      <c r="G461" s="14">
        <v>2.8</v>
      </c>
      <c r="H461" s="12">
        <f t="shared" si="163"/>
        <v>187</v>
      </c>
      <c r="I461" s="14">
        <f t="shared" si="164"/>
        <v>172.10931699999995</v>
      </c>
      <c r="J461" s="14">
        <f t="shared" si="165"/>
        <v>5.2566985011474578</v>
      </c>
    </row>
    <row r="462" spans="1:10" x14ac:dyDescent="0.35">
      <c r="A462" s="4" t="s">
        <v>36</v>
      </c>
      <c r="B462" s="12">
        <v>2</v>
      </c>
      <c r="C462" s="14">
        <v>65</v>
      </c>
      <c r="D462" s="12">
        <v>12</v>
      </c>
      <c r="E462" s="14">
        <v>21.385000000000002</v>
      </c>
      <c r="F462" s="12">
        <v>0</v>
      </c>
      <c r="G462" s="14">
        <v>0</v>
      </c>
      <c r="H462" s="12">
        <f t="shared" si="163"/>
        <v>14</v>
      </c>
      <c r="I462" s="14">
        <f t="shared" si="164"/>
        <v>86.385000000000005</v>
      </c>
      <c r="J462" s="14">
        <f t="shared" si="165"/>
        <v>2.6384388012046052</v>
      </c>
    </row>
    <row r="463" spans="1:10" x14ac:dyDescent="0.35">
      <c r="A463" s="4" t="s">
        <v>16</v>
      </c>
      <c r="B463" s="12">
        <v>0</v>
      </c>
      <c r="C463" s="14">
        <v>0</v>
      </c>
      <c r="D463" s="12">
        <v>175</v>
      </c>
      <c r="E463" s="14">
        <v>329.81363399999981</v>
      </c>
      <c r="F463" s="12">
        <v>0</v>
      </c>
      <c r="G463" s="14">
        <v>0</v>
      </c>
      <c r="H463" s="12">
        <f t="shared" si="163"/>
        <v>175</v>
      </c>
      <c r="I463" s="14">
        <f t="shared" si="164"/>
        <v>329.81363399999981</v>
      </c>
      <c r="J463" s="14">
        <f t="shared" si="165"/>
        <v>10.073428131178952</v>
      </c>
    </row>
    <row r="464" spans="1:10" x14ac:dyDescent="0.35">
      <c r="A464" s="4" t="s">
        <v>8</v>
      </c>
      <c r="B464" s="12">
        <v>0</v>
      </c>
      <c r="C464" s="14">
        <v>0</v>
      </c>
      <c r="D464" s="12">
        <v>886</v>
      </c>
      <c r="E464" s="14">
        <v>663.41410600000108</v>
      </c>
      <c r="F464" s="12">
        <v>0</v>
      </c>
      <c r="G464" s="14">
        <v>0</v>
      </c>
      <c r="H464" s="12">
        <f t="shared" si="163"/>
        <v>886</v>
      </c>
      <c r="I464" s="14">
        <f t="shared" si="164"/>
        <v>663.41410600000108</v>
      </c>
      <c r="J464" s="14">
        <f t="shared" si="165"/>
        <v>20.262516855204808</v>
      </c>
    </row>
    <row r="465" spans="1:10" x14ac:dyDescent="0.35">
      <c r="A465" s="4" t="s">
        <v>11</v>
      </c>
      <c r="B465" s="12">
        <v>1</v>
      </c>
      <c r="C465" s="14">
        <v>1.4902574499999999</v>
      </c>
      <c r="D465" s="12">
        <v>133</v>
      </c>
      <c r="E465" s="14">
        <v>185.10047199999994</v>
      </c>
      <c r="F465" s="12">
        <v>1</v>
      </c>
      <c r="G465" s="14">
        <v>1</v>
      </c>
      <c r="H465" s="12">
        <f t="shared" si="163"/>
        <v>135</v>
      </c>
      <c r="I465" s="14">
        <f t="shared" si="164"/>
        <v>187.59072944999994</v>
      </c>
      <c r="J465" s="14">
        <f t="shared" si="165"/>
        <v>5.7295440102697821</v>
      </c>
    </row>
    <row r="466" spans="1:10" x14ac:dyDescent="0.35">
      <c r="A466" s="4" t="s">
        <v>18</v>
      </c>
      <c r="B466" s="12">
        <v>0</v>
      </c>
      <c r="C466" s="14">
        <v>0</v>
      </c>
      <c r="D466" s="12">
        <v>90</v>
      </c>
      <c r="E466" s="14">
        <v>197.70329896999999</v>
      </c>
      <c r="F466" s="12">
        <v>0</v>
      </c>
      <c r="G466" s="14">
        <v>0</v>
      </c>
      <c r="H466" s="12">
        <f t="shared" si="163"/>
        <v>90</v>
      </c>
      <c r="I466" s="14">
        <f t="shared" si="164"/>
        <v>197.70329896999999</v>
      </c>
      <c r="J466" s="14">
        <f t="shared" si="165"/>
        <v>6.0384100842577109</v>
      </c>
    </row>
    <row r="467" spans="1:10" x14ac:dyDescent="0.35">
      <c r="A467" s="5" t="s">
        <v>61</v>
      </c>
      <c r="B467" s="13">
        <f>B4+B15+B26+B34+B46+B58+B60+B71+B82+B92+B102+B112+B115+B127+B138+B149+B160+B171+B179+B190+B201+B211+B223+B235+B242+B254+B256+B268+B273+B284+B295+B306+B317+B329+B337+B349+B360+B371+B377+B388+B397+B403+B414+B423+B433+B444+B455</f>
        <v>3766</v>
      </c>
      <c r="C467" s="15">
        <f t="shared" ref="C467:I467" si="166">C4+C15+C26+C34+C46+C58+C60+C71+C82+C92+C102+C112+C115+C127+C138+C149+C160+C171+C179+C190+C201+C211+C223+C235+C242+C254+C256+C268+C273+C284+C295+C306+C317+C329+C337+C349+C360+C371+C377+C388+C397+C403+C414+C423+C433+C444+C455</f>
        <v>296281.51072545419</v>
      </c>
      <c r="D467" s="13">
        <f t="shared" si="166"/>
        <v>9268</v>
      </c>
      <c r="E467" s="15">
        <f t="shared" si="166"/>
        <v>7180.7635982600004</v>
      </c>
      <c r="F467" s="13">
        <f t="shared" si="166"/>
        <v>917</v>
      </c>
      <c r="G467" s="15">
        <f t="shared" si="166"/>
        <v>14920.185153640005</v>
      </c>
      <c r="H467" s="13">
        <f t="shared" si="166"/>
        <v>13951</v>
      </c>
      <c r="I467" s="15">
        <f t="shared" si="166"/>
        <v>318382.45947735402</v>
      </c>
      <c r="J467" s="15"/>
    </row>
    <row r="468" spans="1:10" ht="16.5" x14ac:dyDescent="0.35">
      <c r="A468" s="25" t="s">
        <v>81</v>
      </c>
      <c r="D468" s="1" t="s">
        <v>83</v>
      </c>
      <c r="F468" s="25" t="s">
        <v>84</v>
      </c>
      <c r="J468" s="1" t="s">
        <v>86</v>
      </c>
    </row>
    <row r="469" spans="1:10" ht="16.5" x14ac:dyDescent="0.35">
      <c r="A469" s="25" t="s">
        <v>79</v>
      </c>
      <c r="D469" s="1" t="s">
        <v>87</v>
      </c>
      <c r="F469" t="s">
        <v>85</v>
      </c>
      <c r="J469" s="1" t="s">
        <v>86</v>
      </c>
    </row>
    <row r="470" spans="1:10" ht="16.5" x14ac:dyDescent="0.35">
      <c r="A470" t="s">
        <v>80</v>
      </c>
    </row>
    <row r="471" spans="1:10" ht="16.5" x14ac:dyDescent="0.35">
      <c r="A471" t="s">
        <v>82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AA21BBED24D418C403E4486B8BDA9" ma:contentTypeVersion="13" ma:contentTypeDescription="Create a new document." ma:contentTypeScope="" ma:versionID="6aa971399333a61a52bd8231647115d3">
  <xsd:schema xmlns:xsd="http://www.w3.org/2001/XMLSchema" xmlns:xs="http://www.w3.org/2001/XMLSchema" xmlns:p="http://schemas.microsoft.com/office/2006/metadata/properties" xmlns:ns3="0b863967-ca5d-46d8-b645-91d6e920c049" xmlns:ns4="29d3027e-f64e-4c45-8365-50087435dd0d" targetNamespace="http://schemas.microsoft.com/office/2006/metadata/properties" ma:root="true" ma:fieldsID="6618e07638ed26a66e5d88cd36bbf667" ns3:_="" ns4:_="">
    <xsd:import namespace="0b863967-ca5d-46d8-b645-91d6e920c049"/>
    <xsd:import namespace="29d3027e-f64e-4c45-8365-50087435dd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63967-ca5d-46d8-b645-91d6e920c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3027e-f64e-4c45-8365-50087435d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47CCD-3185-4048-8CE2-50E7F54D19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F37E6A-D800-4DD9-B7C7-AE34BAED9A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0F22A-0790-4040-9DAB-DB0665848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63967-ca5d-46d8-b645-91d6e920c049"/>
    <ds:schemaRef ds:uri="29d3027e-f64e-4c45-8365-50087435d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1—Formatted</vt:lpstr>
      <vt:lpstr>Table 2—Formatted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m57</dc:creator>
  <cp:lastModifiedBy>Kristel Marie F. Gonzales</cp:lastModifiedBy>
  <dcterms:created xsi:type="dcterms:W3CDTF">2018-02-26T08:03:13Z</dcterms:created>
  <dcterms:modified xsi:type="dcterms:W3CDTF">2020-05-12T07:17:35Z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0x010100AD7AA21BBED24D418C403E4486B8BDA9</vt:lpwstr>
  </property>
</Properties>
</file>