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65D10A0B-0C8C-492F-BB97-D90B53C83CAE}" xr6:coauthVersionLast="40" xr6:coauthVersionMax="40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JSF!$A$1:$AS$28</definedName>
    <definedName name="_xlnm.Print_Area" localSheetId="4">'jul2012'!$A$1:$E$39</definedName>
    <definedName name="_xlnm.Print_Area" localSheetId="3">'sep2012'!$A$1:$E$39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4" i="11" l="1"/>
  <c r="F43" i="11"/>
  <c r="G43" i="11" s="1"/>
  <c r="F42" i="11"/>
  <c r="G42" i="11" s="1"/>
  <c r="F41" i="11"/>
  <c r="G41" i="11" s="1"/>
  <c r="F40" i="11"/>
  <c r="G40" i="11" s="1"/>
  <c r="F39" i="11"/>
  <c r="E39" i="11" s="1"/>
  <c r="G39" i="11" s="1"/>
  <c r="G38" i="11"/>
  <c r="F38" i="11"/>
  <c r="F37" i="11"/>
  <c r="E37" i="11"/>
  <c r="G37" i="11" s="1"/>
  <c r="F36" i="11"/>
  <c r="E36" i="11" s="1"/>
  <c r="G36" i="11" s="1"/>
  <c r="G35" i="11"/>
  <c r="F35" i="11"/>
  <c r="E35" i="11"/>
  <c r="F34" i="11"/>
  <c r="E34" i="11" s="1"/>
  <c r="G34" i="11" s="1"/>
  <c r="F33" i="11"/>
  <c r="E33" i="11"/>
  <c r="G33" i="11" s="1"/>
  <c r="F32" i="11"/>
  <c r="E32" i="11" s="1"/>
  <c r="G32" i="11" s="1"/>
  <c r="G31" i="11"/>
  <c r="F31" i="11"/>
  <c r="E31" i="11"/>
  <c r="F30" i="11"/>
  <c r="G30" i="11" s="1"/>
  <c r="F29" i="11"/>
  <c r="G29" i="11" s="1"/>
  <c r="A29" i="11"/>
  <c r="G28" i="11"/>
  <c r="F28" i="11"/>
  <c r="A28" i="11"/>
  <c r="E24" i="11"/>
  <c r="D24" i="11"/>
  <c r="F23" i="11"/>
  <c r="G23" i="11" s="1"/>
  <c r="F22" i="11"/>
  <c r="G22" i="11" s="1"/>
  <c r="E19" i="11"/>
  <c r="D19" i="11"/>
  <c r="D47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38" i="6"/>
  <c r="F37" i="6"/>
  <c r="F38" i="6" s="1"/>
  <c r="E31" i="6"/>
  <c r="F31" i="6" s="1"/>
  <c r="E28" i="6"/>
  <c r="E23" i="6"/>
  <c r="D23" i="6"/>
  <c r="E18" i="6"/>
  <c r="D18" i="6"/>
  <c r="D40" i="10"/>
  <c r="F39" i="10"/>
  <c r="F33" i="10"/>
  <c r="F40" i="10" s="1"/>
  <c r="E29" i="10"/>
  <c r="F29" i="10" s="1"/>
  <c r="D29" i="10"/>
  <c r="F28" i="10"/>
  <c r="E28" i="10"/>
  <c r="E40" i="10" s="1"/>
  <c r="E24" i="10"/>
  <c r="D24" i="10"/>
  <c r="E19" i="10"/>
  <c r="D19" i="10"/>
  <c r="F16" i="10"/>
  <c r="F14" i="10"/>
  <c r="F11" i="10"/>
  <c r="F10" i="10"/>
  <c r="Z15" i="1"/>
  <c r="W15" i="1"/>
  <c r="T15" i="1"/>
  <c r="R12" i="1"/>
  <c r="D39" i="7"/>
  <c r="F38" i="7"/>
  <c r="F32" i="7"/>
  <c r="F39" i="7" s="1"/>
  <c r="E29" i="7"/>
  <c r="F28" i="7"/>
  <c r="E28" i="7"/>
  <c r="F27" i="7"/>
  <c r="E27" i="7"/>
  <c r="E39" i="7" s="1"/>
  <c r="E23" i="7"/>
  <c r="D23" i="7"/>
  <c r="E18" i="7"/>
  <c r="D18" i="7"/>
  <c r="F16" i="7"/>
  <c r="F11" i="7"/>
  <c r="D39" i="8"/>
  <c r="F38" i="8"/>
  <c r="E28" i="8"/>
  <c r="F28" i="8" s="1"/>
  <c r="E27" i="8"/>
  <c r="F27" i="8" s="1"/>
  <c r="E23" i="8"/>
  <c r="D23" i="8"/>
  <c r="E18" i="8"/>
  <c r="D18" i="8"/>
  <c r="F16" i="8"/>
  <c r="F14" i="8"/>
  <c r="F11" i="8"/>
  <c r="F10" i="8"/>
  <c r="E44" i="11" l="1"/>
  <c r="E47" i="11" s="1"/>
  <c r="E39" i="8"/>
  <c r="F32" i="8"/>
  <c r="F39" i="8" s="1"/>
  <c r="E38" i="6"/>
</calcChain>
</file>

<file path=xl/sharedStrings.xml><?xml version="1.0" encoding="utf-8"?>
<sst xmlns="http://schemas.openxmlformats.org/spreadsheetml/2006/main" count="342" uniqueCount="176">
  <si>
    <t>- = nil, ( ) = negative, 0.0 = less than $50,000.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</si>
  <si>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guarantee facility is provided under the Asian Currency Crisis Support Facility for which the Government of Japan has made available noninterest-bearing, nonnegotiable 
   notes in the amount of ¥360 billion, encashable by ADB at any time to meet a call on any guarantee. In the absence of any concluded guarantee, the note was returned to 
   the Government of Japan on 25 March 2002.</t>
    </r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</si>
  <si>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</si>
  <si>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</si>
  <si>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</si>
  <si>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</si>
  <si>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</si>
  <si>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</si>
  <si>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</si>
  <si>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</si>
  <si>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</si>
  <si>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</si>
  <si>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</si>
  <si>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</si>
  <si>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</si>
  <si>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</si>
  <si>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</si>
  <si>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</si>
  <si>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</si>
  <si>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</si>
  <si>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</si>
  <si>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</si>
  <si>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</si>
  <si>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</si>
  <si>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</si>
  <si>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</si>
  <si>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</si>
  <si>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</si>
  <si>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</si>
  <si>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</si>
  <si>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</si>
  <si>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</si>
  <si>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</si>
  <si>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</si>
  <si>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</si>
  <si>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</si>
  <si>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</si>
  <si>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</si>
  <si>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</si>
  <si>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</si>
  <si>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</si>
  <si>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</si>
  <si>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</si>
  <si>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</si>
  <si>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</si>
  <si>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</si>
  <si>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</si>
  <si>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</si>
  <si>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</si>
  <si>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</si>
  <si>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</si>
  <si>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</si>
  <si>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</si>
  <si>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</si>
  <si>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</si>
  <si>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</si>
  <si>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Translation adjustments</t>
  </si>
  <si>
    <t>Japan Special Fund—Asian Currency Crisis Support Facility</t>
  </si>
  <si>
    <t>Transfer to Japan Fund for</t>
  </si>
  <si>
    <t>Poverty Reduction</t>
  </si>
  <si>
    <t>Exchange (loss)</t>
  </si>
  <si>
    <t>Interest Payment Assistance</t>
  </si>
  <si>
    <t>Written Back</t>
  </si>
  <si>
    <t>1999–2012</t>
  </si>
  <si>
    <r>
      <t>241.0</t>
    </r>
    <r>
      <rPr>
        <vertAlign val="superscript"/>
        <sz val="9"/>
        <rFont val="Arial"/>
        <family val="2"/>
      </rPr>
      <t>a</t>
    </r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</si>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</sst>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8" x14ac:knownFonts="1">
    <font>
      <sz val="11"/>
      <name val="Arial"/>
    </font>
    <font>
      <sz val="11"/>
      <name val="Arial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indexed="10"/>
      <name val="Arial"/>
      <family val="2"/>
    </font>
    <font>
      <b/>
      <sz val="11"/>
      <color rgb="FF007DB7"/>
      <name val="Arial"/>
      <family val="2"/>
    </font>
    <font>
      <u/>
      <sz val="11"/>
      <color indexed="20"/>
      <name val="Arial"/>
      <family val="2"/>
    </font>
    <font>
      <vertAlign val="superscript"/>
      <sz val="9"/>
      <name val="Arial"/>
      <family val="2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</cellStyleXfs>
  <cellXfs count="119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164" fontId="0" fillId="2" borderId="0" xfId="0" applyNumberFormat="1" applyFill="1"/>
    <xf numFmtId="43" fontId="4" fillId="2" borderId="0" xfId="1" applyFont="1" applyFill="1"/>
    <xf numFmtId="0" fontId="0" fillId="2" borderId="0" xfId="0" applyFill="1" applyBorder="1"/>
    <xf numFmtId="0" fontId="2" fillId="2" borderId="0" xfId="0" quotePrefix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2" borderId="0" xfId="0" applyFont="1" applyFill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4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0" fontId="20" fillId="2" borderId="1" xfId="0" applyFont="1" applyFill="1" applyBorder="1" applyAlignment="1">
      <alignment horizontal="center"/>
    </xf>
    <xf numFmtId="166" fontId="9" fillId="2" borderId="0" xfId="1" applyNumberFormat="1" applyFont="1" applyFill="1" applyBorder="1"/>
    <xf numFmtId="164" fontId="9" fillId="0" borderId="1" xfId="1" applyNumberFormat="1" applyFont="1" applyBorder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164" fontId="9" fillId="2" borderId="1" xfId="1" applyNumberFormat="1" applyFont="1" applyFill="1" applyBorder="1" applyAlignment="1">
      <alignment horizontal="right" vertical="center"/>
    </xf>
    <xf numFmtId="0" fontId="9" fillId="0" borderId="0" xfId="1" applyNumberFormat="1" applyFont="1" applyAlignment="1">
      <alignment horizontal="right"/>
    </xf>
    <xf numFmtId="0" fontId="2" fillId="2" borderId="0" xfId="0" applyFont="1" applyFill="1" applyAlignment="1">
      <alignment vertical="top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Followed Hyperlink" xfId="7" builtinId="9" hidden="1"/>
    <cellStyle name="Hyperlink" xfId="3" builtinId="8"/>
    <cellStyle name="Normal" xfId="0" builtinId="0"/>
    <cellStyle name="Normal 2 2" xfId="4" xr:uid="{00000000-0005-0000-0000-000005000000}"/>
    <cellStyle name="Normal_Sheet1" xfId="5" xr:uid="{00000000-0005-0000-0000-000006000000}"/>
    <cellStyle name="Normal_Statement of Activities and Change in Net Assets" xfId="6" xr:uid="{00000000-0005-0000-0000-000007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28</xdr:col>
      <xdr:colOff>333305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www.adb.org/ar2020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23310</xdr:colOff>
      <xdr:row>0</xdr:row>
      <xdr:rowOff>63270</xdr:rowOff>
    </xdr:from>
    <xdr:to>
      <xdr:col>2</xdr:col>
      <xdr:colOff>44277</xdr:colOff>
      <xdr:row>3</xdr:row>
      <xdr:rowOff>131679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0" y="63270"/>
          <a:ext cx="403965" cy="52800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135</v>
      </c>
      <c r="B1" s="6"/>
    </row>
    <row r="2" spans="1:5" x14ac:dyDescent="0.2">
      <c r="A2" s="9" t="s">
        <v>136</v>
      </c>
    </row>
    <row r="5" spans="1:5" x14ac:dyDescent="0.2">
      <c r="B5" s="7" t="s">
        <v>137</v>
      </c>
      <c r="C5" s="7" t="s">
        <v>138</v>
      </c>
      <c r="D5" s="6" t="s">
        <v>131</v>
      </c>
      <c r="E5" s="10" t="s">
        <v>132</v>
      </c>
    </row>
    <row r="7" spans="1:5" x14ac:dyDescent="0.2">
      <c r="A7" s="5" t="s">
        <v>139</v>
      </c>
      <c r="B7" s="11"/>
      <c r="C7" s="11"/>
      <c r="D7" s="12">
        <v>0</v>
      </c>
      <c r="E7" s="4">
        <v>0</v>
      </c>
    </row>
    <row r="9" spans="1:5" x14ac:dyDescent="0.2">
      <c r="A9" s="5" t="s">
        <v>140</v>
      </c>
      <c r="B9" s="6"/>
    </row>
    <row r="10" spans="1:5" x14ac:dyDescent="0.2">
      <c r="A10" s="9" t="s">
        <v>141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142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7" t="s">
        <v>143</v>
      </c>
      <c r="B12" s="18">
        <v>4102081</v>
      </c>
      <c r="C12" s="18">
        <v>606</v>
      </c>
      <c r="D12" s="18"/>
      <c r="E12" s="2">
        <v>0</v>
      </c>
    </row>
    <row r="13" spans="1:5" hidden="1" x14ac:dyDescent="0.2">
      <c r="A13" s="17" t="s">
        <v>143</v>
      </c>
      <c r="B13" s="18">
        <v>4102141</v>
      </c>
      <c r="C13" s="18">
        <v>606</v>
      </c>
      <c r="D13" s="18"/>
      <c r="E13" s="2"/>
    </row>
    <row r="14" spans="1:5" hidden="1" x14ac:dyDescent="0.2">
      <c r="A14" s="17" t="s">
        <v>144</v>
      </c>
      <c r="B14" s="18">
        <v>4106001</v>
      </c>
      <c r="C14" s="18">
        <v>696</v>
      </c>
      <c r="D14" s="18"/>
      <c r="E14" s="2">
        <v>0</v>
      </c>
    </row>
    <row r="15" spans="1:5" x14ac:dyDescent="0.2">
      <c r="A15" s="17" t="s">
        <v>145</v>
      </c>
      <c r="B15" s="18">
        <v>4310053</v>
      </c>
      <c r="C15" s="18"/>
      <c r="D15" s="19">
        <v>32856.89</v>
      </c>
      <c r="E15" s="2">
        <v>156187.13</v>
      </c>
    </row>
    <row r="16" spans="1:5" x14ac:dyDescent="0.2">
      <c r="A16" s="17" t="s">
        <v>146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2">
      <c r="A17" s="17" t="s">
        <v>147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2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2">
      <c r="A19" s="17"/>
      <c r="B19" s="18"/>
      <c r="C19" s="18"/>
      <c r="D19" s="18"/>
      <c r="E19" s="1"/>
    </row>
    <row r="20" spans="1:6" x14ac:dyDescent="0.2">
      <c r="A20" s="22" t="s">
        <v>148</v>
      </c>
      <c r="B20" s="18"/>
      <c r="C20" s="18"/>
      <c r="D20" s="18"/>
      <c r="E20" s="1"/>
    </row>
    <row r="21" spans="1:6" x14ac:dyDescent="0.2">
      <c r="A21" s="17" t="s">
        <v>149</v>
      </c>
      <c r="B21" s="18">
        <v>4318001</v>
      </c>
      <c r="C21" s="18" t="s">
        <v>133</v>
      </c>
      <c r="D21" s="19">
        <v>0</v>
      </c>
      <c r="E21" s="1">
        <v>-23917.32</v>
      </c>
    </row>
    <row r="22" spans="1:6" x14ac:dyDescent="0.2">
      <c r="A22" s="17" t="s">
        <v>150</v>
      </c>
      <c r="B22" s="18">
        <v>4318002</v>
      </c>
      <c r="C22" s="18" t="s">
        <v>134</v>
      </c>
      <c r="D22" s="20">
        <v>0</v>
      </c>
      <c r="E22" s="1">
        <v>-264.77</v>
      </c>
    </row>
    <row r="23" spans="1:6" x14ac:dyDescent="0.2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2">
      <c r="E24" s="24"/>
    </row>
    <row r="25" spans="1:6" x14ac:dyDescent="0.2">
      <c r="E25" s="24"/>
    </row>
    <row r="26" spans="1:6" x14ac:dyDescent="0.2">
      <c r="A26" s="5" t="s">
        <v>151</v>
      </c>
      <c r="B26" s="6"/>
      <c r="E26" s="24"/>
    </row>
    <row r="27" spans="1:6" ht="25.5" customHeight="1" x14ac:dyDescent="0.2">
      <c r="A27" s="9" t="s">
        <v>152</v>
      </c>
      <c r="B27" s="25" t="s">
        <v>153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154</v>
      </c>
      <c r="B28" s="26" t="s">
        <v>155</v>
      </c>
      <c r="C28" s="7" t="s">
        <v>156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157</v>
      </c>
      <c r="B29" s="27"/>
      <c r="C29" s="7">
        <v>831</v>
      </c>
      <c r="D29" s="14">
        <v>0</v>
      </c>
      <c r="E29" s="8">
        <v>705895.88</v>
      </c>
    </row>
    <row r="30" spans="1:6" x14ac:dyDescent="0.2">
      <c r="A30" s="9" t="s">
        <v>158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159</v>
      </c>
      <c r="B31" s="25" t="s">
        <v>160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2">
      <c r="A32" s="9" t="s">
        <v>161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2">
      <c r="A33" s="9" t="s">
        <v>162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2">
      <c r="A34" s="9" t="s">
        <v>163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2">
      <c r="A35" s="9" t="s">
        <v>164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2">
      <c r="A36" s="9" t="s">
        <v>165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2">
      <c r="A37" s="9" t="s">
        <v>166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2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2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9" customWidth="1"/>
    <col min="14" max="14" width="28.375" style="49" bestFit="1" customWidth="1"/>
    <col min="15" max="15" width="17.75" style="51" bestFit="1" customWidth="1"/>
    <col min="16" max="17" width="16.75" style="51" bestFit="1" customWidth="1"/>
    <col min="18" max="18" width="17.75" style="51" bestFit="1" customWidth="1"/>
    <col min="19" max="36" width="7" style="49"/>
    <col min="37" max="16384" width="7" style="9"/>
  </cols>
  <sheetData>
    <row r="1" spans="1:18" ht="13.5" x14ac:dyDescent="0.2">
      <c r="A1" s="5" t="s">
        <v>135</v>
      </c>
      <c r="B1" s="6"/>
      <c r="M1" s="48" t="s">
        <v>174</v>
      </c>
    </row>
    <row r="2" spans="1:18" ht="13.5" x14ac:dyDescent="0.2">
      <c r="A2" s="9" t="s">
        <v>52</v>
      </c>
      <c r="M2" s="48" t="s">
        <v>175</v>
      </c>
    </row>
    <row r="3" spans="1:18" ht="15" x14ac:dyDescent="0.2">
      <c r="M3" s="50"/>
    </row>
    <row r="4" spans="1:18" ht="13.5" x14ac:dyDescent="0.2">
      <c r="M4" s="48" t="s">
        <v>65</v>
      </c>
    </row>
    <row r="5" spans="1:18" ht="13.5" x14ac:dyDescent="0.2">
      <c r="B5" s="7" t="s">
        <v>137</v>
      </c>
      <c r="C5" s="7" t="s">
        <v>138</v>
      </c>
      <c r="D5" s="6" t="s">
        <v>131</v>
      </c>
      <c r="E5" s="33" t="s">
        <v>132</v>
      </c>
      <c r="M5" s="48" t="s">
        <v>66</v>
      </c>
    </row>
    <row r="6" spans="1:18" ht="13.5" x14ac:dyDescent="0.2">
      <c r="M6" s="48" t="s">
        <v>67</v>
      </c>
    </row>
    <row r="7" spans="1:18" ht="15" x14ac:dyDescent="0.2">
      <c r="A7" s="5" t="s">
        <v>139</v>
      </c>
      <c r="B7" s="11"/>
      <c r="C7" s="11"/>
      <c r="D7" s="34">
        <v>0</v>
      </c>
      <c r="E7" s="35">
        <v>0</v>
      </c>
      <c r="M7" s="50"/>
    </row>
    <row r="8" spans="1:18" ht="13.5" x14ac:dyDescent="0.2">
      <c r="M8" s="48" t="s">
        <v>68</v>
      </c>
    </row>
    <row r="9" spans="1:18" ht="13.5" x14ac:dyDescent="0.2">
      <c r="A9" s="5" t="s">
        <v>140</v>
      </c>
      <c r="B9" s="6"/>
      <c r="M9" s="48" t="s">
        <v>69</v>
      </c>
    </row>
    <row r="10" spans="1:18" ht="15" x14ac:dyDescent="0.2">
      <c r="A10" s="9" t="s">
        <v>167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.75" x14ac:dyDescent="0.2">
      <c r="A11" s="15" t="s">
        <v>142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45</v>
      </c>
      <c r="N11" s="52" t="s">
        <v>46</v>
      </c>
      <c r="O11" s="52" t="s">
        <v>47</v>
      </c>
      <c r="P11" s="52" t="s">
        <v>48</v>
      </c>
      <c r="Q11" s="52" t="s">
        <v>49</v>
      </c>
      <c r="R11" s="52" t="s">
        <v>50</v>
      </c>
    </row>
    <row r="12" spans="1:18" ht="13.5" x14ac:dyDescent="0.2">
      <c r="A12" s="17" t="s">
        <v>143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70</v>
      </c>
      <c r="N12" s="49" t="s">
        <v>71</v>
      </c>
      <c r="O12" s="51" t="s">
        <v>72</v>
      </c>
      <c r="P12" s="51" t="s">
        <v>73</v>
      </c>
      <c r="Q12" s="51" t="s">
        <v>74</v>
      </c>
      <c r="R12" s="51" t="s">
        <v>75</v>
      </c>
    </row>
    <row r="13" spans="1:18" ht="13.5" x14ac:dyDescent="0.2">
      <c r="A13" s="17" t="s">
        <v>143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76</v>
      </c>
      <c r="N13" s="49" t="s">
        <v>77</v>
      </c>
      <c r="O13" s="51" t="s">
        <v>78</v>
      </c>
      <c r="P13" s="51" t="s">
        <v>78</v>
      </c>
      <c r="Q13" s="51" t="s">
        <v>78</v>
      </c>
      <c r="R13" s="51" t="s">
        <v>78</v>
      </c>
    </row>
    <row r="14" spans="1:18" ht="13.5" x14ac:dyDescent="0.2">
      <c r="A14" s="17" t="s">
        <v>144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79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3.5" x14ac:dyDescent="0.2">
      <c r="A15" s="17" t="s">
        <v>145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80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3.5" x14ac:dyDescent="0.2">
      <c r="A16" s="17" t="s">
        <v>146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80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3.5" x14ac:dyDescent="0.2">
      <c r="A17" s="17" t="s">
        <v>147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80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3.5" x14ac:dyDescent="0.2">
      <c r="A18" s="17" t="s">
        <v>173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81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3.5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82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3.5" x14ac:dyDescent="0.2">
      <c r="A20" s="17"/>
      <c r="B20" s="18"/>
      <c r="C20" s="18"/>
      <c r="D20" s="18"/>
      <c r="E20" s="41"/>
      <c r="M20" s="48">
        <v>1502021</v>
      </c>
      <c r="N20" s="49" t="s">
        <v>83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3.5" x14ac:dyDescent="0.2">
      <c r="A21" s="22" t="s">
        <v>148</v>
      </c>
      <c r="B21" s="18"/>
      <c r="C21" s="18"/>
      <c r="D21" s="18"/>
      <c r="E21" s="41"/>
      <c r="M21" s="48">
        <v>1502041</v>
      </c>
      <c r="N21" s="49" t="s">
        <v>84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3.5" x14ac:dyDescent="0.2">
      <c r="A22" s="17" t="s">
        <v>149</v>
      </c>
      <c r="B22" s="18">
        <v>4318001</v>
      </c>
      <c r="C22" s="18" t="s">
        <v>133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125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3.5" x14ac:dyDescent="0.2">
      <c r="A23" s="17" t="s">
        <v>150</v>
      </c>
      <c r="B23" s="18">
        <v>4318002</v>
      </c>
      <c r="C23" s="18" t="s">
        <v>134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85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3.5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86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3.5" x14ac:dyDescent="0.2">
      <c r="E25" s="45"/>
      <c r="M25" s="48">
        <v>1850002</v>
      </c>
      <c r="N25" s="49" t="s">
        <v>87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3.5" x14ac:dyDescent="0.2">
      <c r="B26" s="18"/>
      <c r="E26" s="45"/>
      <c r="M26" s="48">
        <v>1850003</v>
      </c>
      <c r="N26" s="49" t="s">
        <v>88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3.5" x14ac:dyDescent="0.2">
      <c r="A27" s="5" t="s">
        <v>151</v>
      </c>
      <c r="B27" s="18"/>
      <c r="E27" s="45"/>
      <c r="M27" s="48">
        <v>1850004</v>
      </c>
      <c r="N27" s="49" t="s">
        <v>89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3.5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90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3.5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3.5" x14ac:dyDescent="0.2">
      <c r="A30" s="9" t="s">
        <v>51</v>
      </c>
      <c r="B30" s="53">
        <v>6103001</v>
      </c>
      <c r="C30" s="7" t="s">
        <v>156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91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3.5" x14ac:dyDescent="0.2">
      <c r="A31" s="9" t="s">
        <v>34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92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3.5" x14ac:dyDescent="0.2">
      <c r="A32" s="9" t="s">
        <v>35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93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3.5" x14ac:dyDescent="0.2">
      <c r="A33" s="9" t="s">
        <v>36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94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3.5" x14ac:dyDescent="0.2">
      <c r="A34" s="9" t="s">
        <v>37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95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3.5" x14ac:dyDescent="0.2">
      <c r="A35" s="9" t="s">
        <v>38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96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3.5" x14ac:dyDescent="0.2">
      <c r="A36" s="9" t="s">
        <v>38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97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3.5" x14ac:dyDescent="0.2">
      <c r="A37" s="9" t="s">
        <v>38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98</v>
      </c>
      <c r="O37" s="51">
        <v>0</v>
      </c>
      <c r="P37" s="51">
        <v>6.24</v>
      </c>
      <c r="Q37" s="51">
        <v>6.24</v>
      </c>
      <c r="R37" s="51">
        <v>0</v>
      </c>
    </row>
    <row r="38" spans="1:18" ht="13.5" x14ac:dyDescent="0.2">
      <c r="A38" s="9" t="s">
        <v>39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99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3.5" x14ac:dyDescent="0.2">
      <c r="A39" s="9" t="s">
        <v>40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100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3.5" x14ac:dyDescent="0.2">
      <c r="A40" s="9" t="s">
        <v>41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101</v>
      </c>
      <c r="O40" s="51">
        <v>0</v>
      </c>
      <c r="P40" s="51">
        <v>3342</v>
      </c>
      <c r="Q40" s="51">
        <v>3342</v>
      </c>
      <c r="R40" s="51">
        <v>0</v>
      </c>
    </row>
    <row r="41" spans="1:18" ht="13.5" x14ac:dyDescent="0.2">
      <c r="A41" s="9" t="s">
        <v>42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102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3.5" x14ac:dyDescent="0.2">
      <c r="A42" s="9" t="s">
        <v>43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103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3.5" x14ac:dyDescent="0.2">
      <c r="A43" s="9" t="s">
        <v>44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104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3.5" x14ac:dyDescent="0.2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105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3.5" x14ac:dyDescent="0.2">
      <c r="B45" s="26"/>
      <c r="D45" s="36"/>
      <c r="F45" s="39"/>
      <c r="M45" s="48">
        <v>1850233</v>
      </c>
      <c r="N45" s="49" t="s">
        <v>106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3.5" x14ac:dyDescent="0.2">
      <c r="D46" s="36"/>
      <c r="M46" s="48">
        <v>1850234</v>
      </c>
      <c r="N46" s="49" t="s">
        <v>107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4.25" thickBot="1" x14ac:dyDescent="0.25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104</v>
      </c>
      <c r="O47" s="51">
        <v>0</v>
      </c>
      <c r="P47" s="51">
        <v>1.08</v>
      </c>
      <c r="Q47" s="51">
        <v>1.08</v>
      </c>
      <c r="R47" s="51">
        <v>0</v>
      </c>
    </row>
    <row r="48" spans="1:18" ht="14.25" thickTop="1" x14ac:dyDescent="0.2">
      <c r="D48" s="36"/>
      <c r="M48" s="48">
        <v>1850238</v>
      </c>
      <c r="N48" s="49" t="s">
        <v>90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 x14ac:dyDescent="0.2">
      <c r="B49" s="25"/>
      <c r="D49" s="36"/>
      <c r="F49" s="28"/>
      <c r="M49" s="48">
        <v>1850241</v>
      </c>
      <c r="N49" s="49" t="s">
        <v>104</v>
      </c>
      <c r="O49" s="51">
        <v>0</v>
      </c>
      <c r="P49" s="51">
        <v>312</v>
      </c>
      <c r="Q49" s="51">
        <v>312</v>
      </c>
      <c r="R49" s="51">
        <v>0</v>
      </c>
    </row>
    <row r="50" spans="2:18" ht="13.5" x14ac:dyDescent="0.2">
      <c r="D50" s="36"/>
      <c r="F50" s="29"/>
      <c r="M50" s="48">
        <v>1850262</v>
      </c>
      <c r="N50" s="49" t="s">
        <v>108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3.5" x14ac:dyDescent="0.2">
      <c r="D51" s="36"/>
      <c r="F51" s="29"/>
      <c r="M51" s="48">
        <v>1850284</v>
      </c>
      <c r="N51" s="49" t="s">
        <v>109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3.5" x14ac:dyDescent="0.2">
      <c r="D52" s="54"/>
      <c r="F52" s="29"/>
      <c r="M52" s="48">
        <v>1850289</v>
      </c>
      <c r="N52" s="49" t="s">
        <v>110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3.5" x14ac:dyDescent="0.2">
      <c r="D53" s="54"/>
      <c r="F53" s="29"/>
      <c r="M53" s="48">
        <v>1860351</v>
      </c>
      <c r="N53" s="49" t="s">
        <v>111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3.5" x14ac:dyDescent="0.2">
      <c r="D54" s="54"/>
      <c r="F54" s="29"/>
      <c r="M54" s="48">
        <v>1860602</v>
      </c>
      <c r="N54" s="49" t="s">
        <v>112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3.5" x14ac:dyDescent="0.2">
      <c r="D55" s="54"/>
      <c r="F55" s="28"/>
      <c r="M55" s="48">
        <v>1861404</v>
      </c>
      <c r="N55" s="49" t="s">
        <v>113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3.5" x14ac:dyDescent="0.2">
      <c r="D56" s="55"/>
      <c r="F56" s="28"/>
      <c r="M56" s="48">
        <v>2340001</v>
      </c>
      <c r="N56" s="49" t="s">
        <v>114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3.5" x14ac:dyDescent="0.2">
      <c r="D57" s="55"/>
      <c r="M57" s="48">
        <v>2340002</v>
      </c>
      <c r="N57" s="49" t="s">
        <v>115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3.5" x14ac:dyDescent="0.2">
      <c r="M58" s="48">
        <v>2340004</v>
      </c>
      <c r="N58" s="49" t="s">
        <v>116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3.5" x14ac:dyDescent="0.2">
      <c r="M59" s="48">
        <v>2340007</v>
      </c>
      <c r="N59" s="49" t="s">
        <v>117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3.5" x14ac:dyDescent="0.2">
      <c r="M60" s="48">
        <v>2340012</v>
      </c>
      <c r="N60" s="49" t="s">
        <v>118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3.5" x14ac:dyDescent="0.2">
      <c r="M61" s="48">
        <v>2340201</v>
      </c>
      <c r="N61" s="49" t="s">
        <v>119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3.5" x14ac:dyDescent="0.2">
      <c r="M62" s="48">
        <v>2340203</v>
      </c>
      <c r="N62" s="49" t="s">
        <v>120</v>
      </c>
      <c r="O62" s="51">
        <v>-0.1</v>
      </c>
      <c r="P62" s="51">
        <v>0.1</v>
      </c>
      <c r="Q62" s="51">
        <v>0</v>
      </c>
      <c r="R62" s="51">
        <v>0</v>
      </c>
    </row>
    <row r="63" spans="2:18" ht="13.5" x14ac:dyDescent="0.2">
      <c r="M63" s="48">
        <v>2340204</v>
      </c>
      <c r="N63" s="49" t="s">
        <v>121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3.5" x14ac:dyDescent="0.2">
      <c r="M64" s="48">
        <v>2340205</v>
      </c>
      <c r="N64" s="49" t="s">
        <v>122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3.5" x14ac:dyDescent="0.2">
      <c r="M65" s="48">
        <v>2340206</v>
      </c>
      <c r="N65" s="49" t="s">
        <v>2</v>
      </c>
      <c r="O65" s="51">
        <v>0</v>
      </c>
      <c r="P65" s="51">
        <v>24</v>
      </c>
      <c r="Q65" s="51">
        <v>24</v>
      </c>
      <c r="R65" s="51">
        <v>0</v>
      </c>
    </row>
    <row r="66" spans="13:18" ht="13.5" x14ac:dyDescent="0.2">
      <c r="M66" s="48">
        <v>2340208</v>
      </c>
      <c r="N66" s="49" t="s">
        <v>3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3.5" x14ac:dyDescent="0.2">
      <c r="M67" s="48">
        <v>2340211</v>
      </c>
      <c r="N67" s="49" t="s">
        <v>4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3.5" x14ac:dyDescent="0.2">
      <c r="M68" s="48">
        <v>2340213</v>
      </c>
      <c r="N68" s="49" t="s">
        <v>5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3.5" x14ac:dyDescent="0.2">
      <c r="M69" s="48">
        <v>2340217</v>
      </c>
      <c r="N69" s="49" t="s">
        <v>6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3.5" x14ac:dyDescent="0.2">
      <c r="M70" s="48">
        <v>2340223</v>
      </c>
      <c r="N70" s="49" t="s">
        <v>7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3.5" x14ac:dyDescent="0.2">
      <c r="M71" s="48">
        <v>2340224</v>
      </c>
      <c r="N71" s="49" t="s">
        <v>8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3.5" x14ac:dyDescent="0.2">
      <c r="M72" s="48">
        <v>2340229</v>
      </c>
      <c r="N72" s="49" t="s">
        <v>9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3.5" x14ac:dyDescent="0.2">
      <c r="M73" s="48">
        <v>2340231</v>
      </c>
      <c r="N73" s="49" t="s">
        <v>10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3.5" x14ac:dyDescent="0.2">
      <c r="M74" s="48">
        <v>2340232</v>
      </c>
      <c r="N74" s="49" t="s">
        <v>11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3.5" x14ac:dyDescent="0.2">
      <c r="M75" s="48">
        <v>2340233</v>
      </c>
      <c r="N75" s="49" t="s">
        <v>12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3.5" x14ac:dyDescent="0.2">
      <c r="M76" s="48">
        <v>2340234</v>
      </c>
      <c r="N76" s="49" t="s">
        <v>13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3.5" x14ac:dyDescent="0.2">
      <c r="M77" s="48">
        <v>2340238</v>
      </c>
      <c r="N77" s="49" t="s">
        <v>117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3.5" x14ac:dyDescent="0.2">
      <c r="M78" s="48">
        <v>2340241</v>
      </c>
      <c r="N78" s="49" t="s">
        <v>10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3.5" x14ac:dyDescent="0.2">
      <c r="M79" s="48">
        <v>2340262</v>
      </c>
      <c r="N79" s="49" t="s">
        <v>14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3.5" x14ac:dyDescent="0.2">
      <c r="M80" s="48">
        <v>2340289</v>
      </c>
      <c r="N80" s="49" t="s">
        <v>15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3.5" x14ac:dyDescent="0.2">
      <c r="M81" s="48">
        <v>2340290</v>
      </c>
      <c r="N81" s="49" t="s">
        <v>16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3.5" x14ac:dyDescent="0.2">
      <c r="M82" s="48">
        <v>2340291</v>
      </c>
      <c r="N82" s="49" t="s">
        <v>17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3.5" x14ac:dyDescent="0.2">
      <c r="M83" s="48">
        <v>2350651</v>
      </c>
      <c r="N83" s="49" t="s">
        <v>18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3.5" x14ac:dyDescent="0.2">
      <c r="M84" s="48">
        <v>2351471</v>
      </c>
      <c r="N84" s="49" t="s">
        <v>19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3.5" x14ac:dyDescent="0.2">
      <c r="M85" s="48">
        <v>2402001</v>
      </c>
      <c r="N85" s="49" t="s">
        <v>20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3.5" x14ac:dyDescent="0.2">
      <c r="M86" s="48">
        <v>2404001</v>
      </c>
      <c r="N86" s="49" t="s">
        <v>21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3.5" x14ac:dyDescent="0.2">
      <c r="M87" s="48">
        <v>2404011</v>
      </c>
      <c r="N87" s="49" t="s">
        <v>21</v>
      </c>
      <c r="O87" s="51">
        <v>486</v>
      </c>
      <c r="P87" s="51">
        <v>0</v>
      </c>
      <c r="Q87" s="51">
        <v>0</v>
      </c>
      <c r="R87" s="51">
        <v>486</v>
      </c>
    </row>
    <row r="88" spans="13:18" ht="13.5" x14ac:dyDescent="0.2">
      <c r="M88" s="48">
        <v>3202001</v>
      </c>
      <c r="N88" s="49" t="s">
        <v>22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3.5" x14ac:dyDescent="0.2">
      <c r="M89" s="48">
        <v>3602021</v>
      </c>
      <c r="N89" s="49" t="s">
        <v>23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3.5" x14ac:dyDescent="0.2">
      <c r="M90" s="48">
        <v>3602022</v>
      </c>
      <c r="N90" s="49" t="s">
        <v>24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3.5" x14ac:dyDescent="0.2">
      <c r="M91" s="48">
        <v>3608001</v>
      </c>
      <c r="N91" s="49" t="s">
        <v>25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3.5" x14ac:dyDescent="0.2">
      <c r="M92" s="48">
        <v>4102021</v>
      </c>
      <c r="N92" s="49" t="s">
        <v>26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3.5" x14ac:dyDescent="0.2">
      <c r="M93" s="48">
        <v>4102041</v>
      </c>
      <c r="N93" s="49" t="s">
        <v>27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3.5" x14ac:dyDescent="0.2">
      <c r="M94" s="48">
        <v>4106001</v>
      </c>
      <c r="N94" s="49" t="s">
        <v>28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3.5" x14ac:dyDescent="0.2">
      <c r="M95" s="48">
        <v>4304001</v>
      </c>
      <c r="N95" s="49" t="s">
        <v>29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3.5" x14ac:dyDescent="0.2">
      <c r="M96" s="48">
        <v>4318001</v>
      </c>
      <c r="N96" s="49" t="s">
        <v>30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3.5" x14ac:dyDescent="0.2">
      <c r="M97" s="48">
        <v>4318002</v>
      </c>
      <c r="N97" s="49" t="s">
        <v>31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3.5" x14ac:dyDescent="0.2">
      <c r="M98" s="48">
        <v>5040201</v>
      </c>
      <c r="N98" s="49" t="s">
        <v>32</v>
      </c>
      <c r="O98" s="51">
        <v>0</v>
      </c>
      <c r="P98" s="51">
        <v>94</v>
      </c>
      <c r="Q98" s="51">
        <v>0</v>
      </c>
      <c r="R98" s="51">
        <v>94</v>
      </c>
    </row>
    <row r="99" spans="13:18" ht="13.5" x14ac:dyDescent="0.2">
      <c r="M99" s="48">
        <v>5060001</v>
      </c>
      <c r="N99" s="49" t="s">
        <v>33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3.5" x14ac:dyDescent="0.2">
      <c r="M100" s="48">
        <v>6140221</v>
      </c>
      <c r="N100" s="49" t="s">
        <v>34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3.5" x14ac:dyDescent="0.2">
      <c r="M101" s="48">
        <v>6140421</v>
      </c>
      <c r="N101" s="49" t="s">
        <v>35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3.5" x14ac:dyDescent="0.2">
      <c r="M102" s="48">
        <v>6140621</v>
      </c>
      <c r="N102" s="49" t="s">
        <v>36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3.5" x14ac:dyDescent="0.2">
      <c r="M103" s="48">
        <v>6141621</v>
      </c>
      <c r="N103" s="49" t="s">
        <v>37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3.5" x14ac:dyDescent="0.2">
      <c r="M104" s="48">
        <v>6201401</v>
      </c>
      <c r="N104" s="49" t="s">
        <v>38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3.5" x14ac:dyDescent="0.2">
      <c r="M105" s="48">
        <v>6201402</v>
      </c>
      <c r="N105" s="49" t="s">
        <v>38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3.5" x14ac:dyDescent="0.2">
      <c r="M106" s="48">
        <v>6201403</v>
      </c>
      <c r="N106" s="49" t="s">
        <v>38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3.5" x14ac:dyDescent="0.2">
      <c r="M107" s="48">
        <v>6640701</v>
      </c>
      <c r="N107" s="49" t="s">
        <v>39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3.5" x14ac:dyDescent="0.2">
      <c r="M108" s="48">
        <v>6641321</v>
      </c>
      <c r="N108" s="49" t="s">
        <v>40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3.5" x14ac:dyDescent="0.2">
      <c r="M109" s="48">
        <v>8002001</v>
      </c>
      <c r="N109" s="49" t="s">
        <v>41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3.5" x14ac:dyDescent="0.2">
      <c r="M110" s="48">
        <v>8004001</v>
      </c>
      <c r="N110" s="49" t="s">
        <v>42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3.5" x14ac:dyDescent="0.2">
      <c r="M111" s="48">
        <v>8006001</v>
      </c>
      <c r="N111" s="49" t="s">
        <v>43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3.5" x14ac:dyDescent="0.2">
      <c r="M112" s="48">
        <v>8007001</v>
      </c>
      <c r="N112" s="49" t="s">
        <v>44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3.5" x14ac:dyDescent="0.2">
      <c r="M113" s="48"/>
      <c r="O113" s="51" t="s">
        <v>78</v>
      </c>
      <c r="P113" s="51" t="s">
        <v>78</v>
      </c>
      <c r="Q113" s="51" t="s">
        <v>78</v>
      </c>
      <c r="R113" s="51" t="s">
        <v>78</v>
      </c>
    </row>
    <row r="114" spans="13:18" ht="13.5" x14ac:dyDescent="0.2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135</v>
      </c>
      <c r="B1" s="6"/>
    </row>
    <row r="2" spans="1:6" x14ac:dyDescent="0.2">
      <c r="A2" s="9" t="s">
        <v>172</v>
      </c>
    </row>
    <row r="5" spans="1:6" x14ac:dyDescent="0.2">
      <c r="B5" s="7" t="s">
        <v>137</v>
      </c>
      <c r="C5" s="7" t="s">
        <v>138</v>
      </c>
      <c r="D5" s="6" t="s">
        <v>131</v>
      </c>
      <c r="E5" s="33" t="s">
        <v>132</v>
      </c>
    </row>
    <row r="7" spans="1:6" x14ac:dyDescent="0.2">
      <c r="A7" s="5" t="s">
        <v>139</v>
      </c>
      <c r="B7" s="11"/>
      <c r="C7" s="11"/>
      <c r="D7" s="34">
        <v>0</v>
      </c>
      <c r="E7" s="35">
        <v>0</v>
      </c>
    </row>
    <row r="9" spans="1:6" x14ac:dyDescent="0.2">
      <c r="A9" s="5" t="s">
        <v>140</v>
      </c>
      <c r="B9" s="6"/>
    </row>
    <row r="10" spans="1:6" x14ac:dyDescent="0.2">
      <c r="A10" s="9" t="s">
        <v>167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2">
      <c r="A11" s="15" t="s">
        <v>142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2">
      <c r="A12" s="17" t="s">
        <v>143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143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144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2">
      <c r="A15" s="17" t="s">
        <v>145</v>
      </c>
      <c r="B15" s="18">
        <v>4310053</v>
      </c>
      <c r="C15" s="18"/>
      <c r="D15" s="40"/>
      <c r="E15" s="38"/>
    </row>
    <row r="16" spans="1:6" x14ac:dyDescent="0.2">
      <c r="A16" s="17" t="s">
        <v>146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2">
      <c r="A17" s="17" t="s">
        <v>147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2">
      <c r="A18" s="17" t="s">
        <v>173</v>
      </c>
      <c r="B18" s="18">
        <v>4310201</v>
      </c>
      <c r="C18" s="18">
        <v>658</v>
      </c>
      <c r="D18" s="42"/>
      <c r="E18" s="41">
        <v>-1</v>
      </c>
    </row>
    <row r="19" spans="1:8" x14ac:dyDescent="0.2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2">
      <c r="A20" s="17"/>
      <c r="B20" s="18"/>
      <c r="C20" s="18"/>
      <c r="D20" s="18"/>
      <c r="E20" s="41"/>
    </row>
    <row r="21" spans="1:8" x14ac:dyDescent="0.2">
      <c r="A21" s="22" t="s">
        <v>148</v>
      </c>
      <c r="B21" s="18"/>
      <c r="C21" s="18"/>
      <c r="D21" s="18"/>
      <c r="E21" s="41"/>
    </row>
    <row r="22" spans="1:8" x14ac:dyDescent="0.2">
      <c r="A22" s="17" t="s">
        <v>149</v>
      </c>
      <c r="B22" s="18">
        <v>4318001</v>
      </c>
      <c r="C22" s="18" t="s">
        <v>133</v>
      </c>
      <c r="D22" s="40">
        <v>0</v>
      </c>
      <c r="E22" s="41">
        <v>3272.86</v>
      </c>
    </row>
    <row r="23" spans="1:8" x14ac:dyDescent="0.2">
      <c r="A23" s="17" t="s">
        <v>150</v>
      </c>
      <c r="B23" s="18">
        <v>4318002</v>
      </c>
      <c r="C23" s="18" t="s">
        <v>134</v>
      </c>
      <c r="D23" s="42">
        <v>0</v>
      </c>
      <c r="E23" s="41">
        <v>1525.73</v>
      </c>
    </row>
    <row r="24" spans="1:8" x14ac:dyDescent="0.2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2">
      <c r="E25" s="45"/>
    </row>
    <row r="26" spans="1:8" x14ac:dyDescent="0.2">
      <c r="E26" s="45"/>
    </row>
    <row r="27" spans="1:8" x14ac:dyDescent="0.2">
      <c r="A27" s="5" t="s">
        <v>151</v>
      </c>
      <c r="B27" s="6"/>
      <c r="E27" s="45"/>
    </row>
    <row r="28" spans="1:8" ht="25.5" customHeight="1" x14ac:dyDescent="0.2">
      <c r="A28" s="9" t="s">
        <v>152</v>
      </c>
      <c r="B28" s="25" t="s">
        <v>153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2">
      <c r="A29" s="9" t="s">
        <v>154</v>
      </c>
      <c r="B29" s="26" t="s">
        <v>155</v>
      </c>
      <c r="C29" s="7" t="s">
        <v>156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2">
      <c r="A30" s="9" t="s">
        <v>157</v>
      </c>
      <c r="B30" s="7" t="s">
        <v>170</v>
      </c>
      <c r="C30" s="7">
        <v>831</v>
      </c>
      <c r="D30" s="36">
        <v>0</v>
      </c>
      <c r="E30" s="32">
        <v>9559.48</v>
      </c>
    </row>
    <row r="31" spans="1:8" x14ac:dyDescent="0.2">
      <c r="A31" s="9" t="s">
        <v>168</v>
      </c>
      <c r="B31" s="7">
        <v>6240001</v>
      </c>
      <c r="C31" s="7">
        <v>824</v>
      </c>
      <c r="D31" s="36"/>
      <c r="E31" s="32">
        <v>0</v>
      </c>
    </row>
    <row r="32" spans="1:8" x14ac:dyDescent="0.2">
      <c r="A32" s="9" t="s">
        <v>158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2">
      <c r="A33" s="9" t="s">
        <v>159</v>
      </c>
      <c r="B33" s="25" t="s">
        <v>160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2">
      <c r="A34" s="9" t="s">
        <v>161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2">
      <c r="A35" s="9" t="s">
        <v>162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2">
      <c r="A36" s="9" t="s">
        <v>163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2">
      <c r="A37" s="9" t="s">
        <v>164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2">
      <c r="A38" s="9" t="s">
        <v>165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2">
      <c r="A39" s="9" t="s">
        <v>166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2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honeticPr fontId="27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135</v>
      </c>
      <c r="B1" s="6"/>
    </row>
    <row r="2" spans="1:6" x14ac:dyDescent="0.2">
      <c r="A2" s="9" t="s">
        <v>171</v>
      </c>
    </row>
    <row r="5" spans="1:6" x14ac:dyDescent="0.2">
      <c r="B5" s="7" t="s">
        <v>137</v>
      </c>
      <c r="C5" s="7" t="s">
        <v>138</v>
      </c>
      <c r="D5" s="6" t="s">
        <v>131</v>
      </c>
      <c r="E5" s="33" t="s">
        <v>132</v>
      </c>
    </row>
    <row r="7" spans="1:6" x14ac:dyDescent="0.2">
      <c r="A7" s="5" t="s">
        <v>139</v>
      </c>
      <c r="B7" s="11"/>
      <c r="C7" s="11"/>
      <c r="D7" s="34">
        <v>0</v>
      </c>
      <c r="E7" s="35">
        <v>0</v>
      </c>
    </row>
    <row r="9" spans="1:6" x14ac:dyDescent="0.2">
      <c r="A9" s="5" t="s">
        <v>140</v>
      </c>
      <c r="B9" s="6"/>
    </row>
    <row r="10" spans="1:6" x14ac:dyDescent="0.2">
      <c r="A10" s="9" t="s">
        <v>167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2">
      <c r="A11" s="15" t="s">
        <v>142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2">
      <c r="A12" s="17" t="s">
        <v>143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143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144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2">
      <c r="A15" s="17" t="s">
        <v>145</v>
      </c>
      <c r="B15" s="18">
        <v>4310053</v>
      </c>
      <c r="C15" s="18"/>
      <c r="D15" s="40"/>
      <c r="E15" s="38"/>
    </row>
    <row r="16" spans="1:6" x14ac:dyDescent="0.2">
      <c r="A16" s="17" t="s">
        <v>146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2">
      <c r="A17" s="17" t="s">
        <v>147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2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148</v>
      </c>
      <c r="B20" s="18"/>
      <c r="C20" s="18"/>
      <c r="D20" s="18"/>
      <c r="E20" s="41"/>
    </row>
    <row r="21" spans="1:6" x14ac:dyDescent="0.2">
      <c r="A21" s="17" t="s">
        <v>149</v>
      </c>
      <c r="B21" s="18">
        <v>4318001</v>
      </c>
      <c r="C21" s="18" t="s">
        <v>133</v>
      </c>
      <c r="D21" s="40">
        <v>0</v>
      </c>
      <c r="E21" s="41">
        <v>788.16</v>
      </c>
    </row>
    <row r="22" spans="1:6" x14ac:dyDescent="0.2">
      <c r="A22" s="17" t="s">
        <v>150</v>
      </c>
      <c r="B22" s="18">
        <v>4318002</v>
      </c>
      <c r="C22" s="18" t="s">
        <v>134</v>
      </c>
      <c r="D22" s="42">
        <v>0</v>
      </c>
      <c r="E22" s="41">
        <v>1691.48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151</v>
      </c>
      <c r="B26" s="6"/>
      <c r="E26" s="45"/>
    </row>
    <row r="27" spans="1:6" ht="25.5" customHeight="1" x14ac:dyDescent="0.2">
      <c r="A27" s="9" t="s">
        <v>152</v>
      </c>
      <c r="B27" s="25" t="s">
        <v>153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2">
      <c r="A28" s="9" t="s">
        <v>154</v>
      </c>
      <c r="B28" s="26" t="s">
        <v>155</v>
      </c>
      <c r="C28" s="7" t="s">
        <v>156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2">
      <c r="A29" s="9" t="s">
        <v>157</v>
      </c>
      <c r="B29" s="7" t="s">
        <v>170</v>
      </c>
      <c r="C29" s="7">
        <v>831</v>
      </c>
      <c r="D29" s="36">
        <v>0</v>
      </c>
      <c r="E29" s="32">
        <v>9559.48</v>
      </c>
    </row>
    <row r="30" spans="1:6" x14ac:dyDescent="0.2">
      <c r="A30" s="9" t="s">
        <v>168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158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159</v>
      </c>
      <c r="B32" s="25" t="s">
        <v>160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2">
      <c r="A33" s="9" t="s">
        <v>161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2">
      <c r="A34" s="9" t="s">
        <v>162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163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2">
      <c r="A36" s="9" t="s">
        <v>164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2">
      <c r="A37" s="9" t="s">
        <v>165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2">
      <c r="A38" s="9" t="s">
        <v>166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2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honeticPr fontId="27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135</v>
      </c>
      <c r="B1" s="6"/>
    </row>
    <row r="2" spans="1:6" x14ac:dyDescent="0.2">
      <c r="A2" s="9" t="s">
        <v>169</v>
      </c>
    </row>
    <row r="5" spans="1:6" x14ac:dyDescent="0.2">
      <c r="B5" s="7" t="s">
        <v>137</v>
      </c>
      <c r="C5" s="7" t="s">
        <v>138</v>
      </c>
      <c r="D5" s="6" t="s">
        <v>131</v>
      </c>
      <c r="E5" s="33" t="s">
        <v>132</v>
      </c>
    </row>
    <row r="7" spans="1:6" x14ac:dyDescent="0.2">
      <c r="A7" s="5" t="s">
        <v>139</v>
      </c>
      <c r="B7" s="11"/>
      <c r="C7" s="11"/>
      <c r="D7" s="34">
        <v>0</v>
      </c>
      <c r="E7" s="35">
        <v>0</v>
      </c>
    </row>
    <row r="9" spans="1:6" x14ac:dyDescent="0.2">
      <c r="A9" s="5" t="s">
        <v>140</v>
      </c>
      <c r="B9" s="6"/>
    </row>
    <row r="10" spans="1:6" x14ac:dyDescent="0.2">
      <c r="A10" s="9" t="s">
        <v>167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2">
      <c r="A11" s="15" t="s">
        <v>142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2">
      <c r="A12" s="17" t="s">
        <v>143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143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144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2">
      <c r="A15" s="17" t="s">
        <v>145</v>
      </c>
      <c r="B15" s="18">
        <v>4310053</v>
      </c>
      <c r="C15" s="18"/>
      <c r="D15" s="40"/>
      <c r="E15" s="38"/>
    </row>
    <row r="16" spans="1:6" x14ac:dyDescent="0.2">
      <c r="A16" s="17" t="s">
        <v>146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2">
      <c r="A17" s="17" t="s">
        <v>147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2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148</v>
      </c>
      <c r="B20" s="18"/>
      <c r="C20" s="18"/>
      <c r="D20" s="18"/>
      <c r="E20" s="41"/>
    </row>
    <row r="21" spans="1:6" x14ac:dyDescent="0.2">
      <c r="A21" s="17" t="s">
        <v>149</v>
      </c>
      <c r="B21" s="18">
        <v>4318001</v>
      </c>
      <c r="C21" s="18" t="s">
        <v>133</v>
      </c>
      <c r="D21" s="40">
        <v>0</v>
      </c>
      <c r="E21" s="41">
        <v>3181.12</v>
      </c>
    </row>
    <row r="22" spans="1:6" x14ac:dyDescent="0.2">
      <c r="A22" s="17" t="s">
        <v>150</v>
      </c>
      <c r="B22" s="18">
        <v>4318002</v>
      </c>
      <c r="C22" s="18" t="s">
        <v>134</v>
      </c>
      <c r="D22" s="42">
        <v>0</v>
      </c>
      <c r="E22" s="41">
        <v>1804.18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151</v>
      </c>
      <c r="B26" s="6"/>
      <c r="E26" s="45"/>
    </row>
    <row r="27" spans="1:6" ht="25.5" customHeight="1" x14ac:dyDescent="0.2">
      <c r="A27" s="9" t="s">
        <v>152</v>
      </c>
      <c r="B27" s="25" t="s">
        <v>153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2">
      <c r="A28" s="9" t="s">
        <v>154</v>
      </c>
      <c r="B28" s="26" t="s">
        <v>155</v>
      </c>
      <c r="C28" s="7" t="s">
        <v>156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2">
      <c r="A29" s="9" t="s">
        <v>157</v>
      </c>
      <c r="B29" s="7" t="s">
        <v>170</v>
      </c>
      <c r="C29" s="7">
        <v>831</v>
      </c>
      <c r="D29" s="36">
        <v>0</v>
      </c>
      <c r="E29" s="32">
        <f>5896.57</f>
        <v>5896.57</v>
      </c>
    </row>
    <row r="30" spans="1:6" x14ac:dyDescent="0.2">
      <c r="A30" s="9" t="s">
        <v>168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158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159</v>
      </c>
      <c r="B32" s="25" t="s">
        <v>160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2">
      <c r="A33" s="9" t="s">
        <v>161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2">
      <c r="A34" s="9" t="s">
        <v>162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163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2">
      <c r="A36" s="9" t="s">
        <v>164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2">
      <c r="A37" s="9" t="s">
        <v>165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2">
      <c r="A38" s="9" t="s">
        <v>166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2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honeticPr fontId="27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8" tint="-0.249977111117893"/>
  </sheetPr>
  <dimension ref="A1:AT31"/>
  <sheetViews>
    <sheetView showGridLines="0" tabSelected="1" workbookViewId="0">
      <selection activeCell="B6" sqref="B6"/>
    </sheetView>
  </sheetViews>
  <sheetFormatPr defaultColWidth="8.75" defaultRowHeight="14.25" outlineLevelCol="1" x14ac:dyDescent="0.2"/>
  <cols>
    <col min="1" max="1" width="2" style="47" customWidth="1"/>
    <col min="2" max="2" width="3" style="47" customWidth="1"/>
    <col min="3" max="3" width="2.625" style="47" customWidth="1"/>
    <col min="4" max="4" width="7.375" style="47" customWidth="1"/>
    <col min="5" max="5" width="6.375" style="47" customWidth="1"/>
    <col min="6" max="6" width="7.375" style="47" customWidth="1"/>
    <col min="7" max="7" width="1.125" style="47" customWidth="1"/>
    <col min="8" max="8" width="1.875" style="47" customWidth="1"/>
    <col min="9" max="9" width="1.125" style="47" customWidth="1"/>
    <col min="10" max="10" width="6.25" style="47" hidden="1" customWidth="1" outlineLevel="1"/>
    <col min="11" max="11" width="2" style="47" hidden="1" customWidth="1" outlineLevel="1"/>
    <col min="12" max="12" width="5.625" style="47" hidden="1" customWidth="1" outlineLevel="1"/>
    <col min="13" max="13" width="2" style="47" hidden="1" customWidth="1" outlineLevel="1"/>
    <col min="14" max="14" width="5.625" style="47" hidden="1" customWidth="1" outlineLevel="1"/>
    <col min="15" max="15" width="2" style="47" hidden="1" customWidth="1" outlineLevel="1"/>
    <col min="16" max="16" width="6.25" style="47" hidden="1" customWidth="1" outlineLevel="1"/>
    <col min="17" max="17" width="2" style="47" hidden="1" customWidth="1" outlineLevel="1"/>
    <col min="18" max="18" width="6.25" style="47" hidden="1" customWidth="1" outlineLevel="1"/>
    <col min="19" max="19" width="2" style="47" hidden="1" customWidth="1" collapsed="1"/>
    <col min="20" max="20" width="6.125" style="47" customWidth="1"/>
    <col min="21" max="22" width="0.75" style="47" customWidth="1"/>
    <col min="23" max="23" width="6.125" style="47" customWidth="1"/>
    <col min="24" max="24" width="0.75" style="47" customWidth="1"/>
    <col min="25" max="25" width="0.875" style="47" customWidth="1"/>
    <col min="26" max="26" width="6.125" style="47" customWidth="1"/>
    <col min="27" max="27" width="0.75" style="47" customWidth="1"/>
    <col min="28" max="28" width="0.875" style="47" customWidth="1"/>
    <col min="29" max="29" width="6.125" style="47" customWidth="1"/>
    <col min="30" max="31" width="0.875" style="47" customWidth="1"/>
    <col min="32" max="32" width="6.125" style="47" customWidth="1"/>
    <col min="33" max="34" width="0.875" style="47" customWidth="1"/>
    <col min="35" max="35" width="6.125" style="47" customWidth="1"/>
    <col min="36" max="37" width="0.875" style="47" customWidth="1"/>
    <col min="38" max="38" width="6.125" style="47" customWidth="1"/>
    <col min="39" max="40" width="0.875" style="47" customWidth="1"/>
    <col min="41" max="41" width="6.125" style="47" customWidth="1"/>
    <col min="42" max="43" width="0.875" style="47" customWidth="1"/>
    <col min="44" max="44" width="7.25" style="47" customWidth="1"/>
    <col min="45" max="45" width="0.75" style="47" customWidth="1"/>
    <col min="46" max="16384" width="8.75" style="47"/>
  </cols>
  <sheetData>
    <row r="1" spans="1:45" ht="12" customHeight="1" x14ac:dyDescent="0.2"/>
    <row r="2" spans="1:45" ht="12" customHeight="1" x14ac:dyDescent="0.2"/>
    <row r="3" spans="1:45" ht="12" customHeight="1" x14ac:dyDescent="0.2"/>
    <row r="4" spans="1:45" ht="12" customHeight="1" x14ac:dyDescent="0.2"/>
    <row r="5" spans="1:45" ht="12" customHeight="1" x14ac:dyDescent="0.2"/>
    <row r="6" spans="1:45" ht="12" customHeight="1" x14ac:dyDescent="0.2">
      <c r="A6" s="72"/>
    </row>
    <row r="7" spans="1:45" ht="12" customHeight="1" x14ac:dyDescent="0.2"/>
    <row r="8" spans="1:45" ht="14.45" customHeight="1" x14ac:dyDescent="0.25">
      <c r="A8" s="77" t="s">
        <v>57</v>
      </c>
    </row>
    <row r="9" spans="1:45" ht="14.45" customHeight="1" x14ac:dyDescent="0.25">
      <c r="A9" s="77" t="s">
        <v>123</v>
      </c>
    </row>
    <row r="10" spans="1:45" ht="14.45" customHeight="1" x14ac:dyDescent="0.2">
      <c r="A10" s="74" t="s">
        <v>124</v>
      </c>
      <c r="AS10" s="76"/>
    </row>
    <row r="11" spans="1:45" ht="12" customHeight="1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s="57" customFormat="1" ht="15" customHeight="1" x14ac:dyDescent="0.2">
      <c r="A12" s="115" t="s">
        <v>54</v>
      </c>
      <c r="B12" s="115"/>
      <c r="C12" s="115"/>
      <c r="D12" s="115"/>
      <c r="E12" s="115"/>
      <c r="F12" s="86" t="s">
        <v>63</v>
      </c>
      <c r="G12" s="86"/>
      <c r="H12" s="87"/>
      <c r="I12" s="83" t="s">
        <v>130</v>
      </c>
      <c r="J12" s="84">
        <v>2003</v>
      </c>
      <c r="K12" s="83"/>
      <c r="L12" s="84">
        <v>2004</v>
      </c>
      <c r="M12" s="84"/>
      <c r="N12" s="84">
        <v>2005</v>
      </c>
      <c r="O12" s="84"/>
      <c r="P12" s="84">
        <v>2006</v>
      </c>
      <c r="Q12" s="83"/>
      <c r="R12" s="84">
        <f>P12+1</f>
        <v>2007</v>
      </c>
      <c r="S12" s="85"/>
      <c r="T12" s="118">
        <v>2013</v>
      </c>
      <c r="U12" s="118"/>
      <c r="V12" s="85"/>
      <c r="W12" s="106">
        <v>2014</v>
      </c>
      <c r="X12" s="106"/>
      <c r="Y12" s="86"/>
      <c r="Z12" s="106">
        <v>2015</v>
      </c>
      <c r="AA12" s="106"/>
      <c r="AB12" s="86"/>
      <c r="AC12" s="106">
        <v>2016</v>
      </c>
      <c r="AD12" s="106"/>
      <c r="AE12" s="86"/>
      <c r="AF12" s="118">
        <v>2017</v>
      </c>
      <c r="AG12" s="118"/>
      <c r="AH12" s="86"/>
      <c r="AI12" s="118">
        <v>2018</v>
      </c>
      <c r="AJ12" s="118"/>
      <c r="AK12" s="86"/>
      <c r="AL12" s="118">
        <v>2019</v>
      </c>
      <c r="AM12" s="118"/>
      <c r="AN12" s="86"/>
      <c r="AO12" s="118">
        <v>2020</v>
      </c>
      <c r="AP12" s="118"/>
      <c r="AQ12" s="86"/>
      <c r="AR12" s="118" t="s">
        <v>127</v>
      </c>
      <c r="AS12" s="118"/>
    </row>
    <row r="13" spans="1:45" ht="22.35" customHeight="1" x14ac:dyDescent="0.2">
      <c r="A13" s="116" t="s">
        <v>55</v>
      </c>
      <c r="B13" s="116"/>
      <c r="C13" s="116"/>
      <c r="D13" s="116"/>
      <c r="E13" s="116"/>
      <c r="F13" s="113" t="s">
        <v>64</v>
      </c>
      <c r="G13" s="105"/>
      <c r="H13" s="104"/>
      <c r="I13" s="65"/>
      <c r="J13" s="65">
        <v>16.600000000000001</v>
      </c>
      <c r="K13" s="65"/>
      <c r="L13" s="65">
        <v>24.2</v>
      </c>
      <c r="M13" s="65"/>
      <c r="N13" s="65">
        <v>27.3</v>
      </c>
      <c r="O13" s="65"/>
      <c r="P13" s="65">
        <v>24.5</v>
      </c>
      <c r="Q13" s="65"/>
      <c r="R13" s="65">
        <v>27.7</v>
      </c>
      <c r="S13" s="65"/>
      <c r="T13" s="67">
        <v>0</v>
      </c>
      <c r="U13" s="67"/>
      <c r="V13" s="65"/>
      <c r="W13" s="67">
        <v>0</v>
      </c>
      <c r="X13" s="67"/>
      <c r="Y13" s="67"/>
      <c r="Z13" s="67">
        <v>0</v>
      </c>
      <c r="AA13" s="67"/>
      <c r="AB13" s="67"/>
      <c r="AC13" s="67">
        <v>0</v>
      </c>
      <c r="AD13" s="67"/>
      <c r="AE13" s="67"/>
      <c r="AF13" s="71">
        <v>0</v>
      </c>
      <c r="AG13" s="71"/>
      <c r="AH13" s="67"/>
      <c r="AI13" s="71">
        <v>0</v>
      </c>
      <c r="AJ13" s="71"/>
      <c r="AK13" s="65"/>
      <c r="AL13" s="71">
        <v>0</v>
      </c>
      <c r="AM13" s="65"/>
      <c r="AN13" s="65"/>
      <c r="AO13" s="71">
        <v>0</v>
      </c>
      <c r="AP13" s="65"/>
      <c r="AQ13" s="65"/>
      <c r="AR13" s="65">
        <v>241</v>
      </c>
    </row>
    <row r="14" spans="1:45" ht="16.350000000000001" customHeight="1" x14ac:dyDescent="0.2">
      <c r="A14" s="117" t="s">
        <v>126</v>
      </c>
      <c r="B14" s="117"/>
      <c r="C14" s="117"/>
      <c r="D14" s="117"/>
      <c r="E14" s="117"/>
      <c r="F14" s="100">
        <v>9.5</v>
      </c>
      <c r="G14" s="89"/>
      <c r="H14" s="66"/>
      <c r="I14" s="65"/>
      <c r="J14" s="68">
        <v>3.3</v>
      </c>
      <c r="K14" s="65"/>
      <c r="L14" s="68">
        <v>4.3</v>
      </c>
      <c r="M14" s="65"/>
      <c r="N14" s="68">
        <v>7.1</v>
      </c>
      <c r="O14" s="65"/>
      <c r="P14" s="68">
        <v>10.7</v>
      </c>
      <c r="Q14" s="65"/>
      <c r="R14" s="68">
        <v>12</v>
      </c>
      <c r="S14" s="65"/>
      <c r="T14" s="90">
        <v>0.1</v>
      </c>
      <c r="U14" s="90"/>
      <c r="V14" s="65"/>
      <c r="W14" s="90">
        <v>0.1</v>
      </c>
      <c r="X14" s="90"/>
      <c r="Y14" s="88"/>
      <c r="Z14" s="91">
        <v>0.1</v>
      </c>
      <c r="AA14" s="90"/>
      <c r="AB14" s="88"/>
      <c r="AC14" s="90">
        <v>0.2</v>
      </c>
      <c r="AD14" s="90"/>
      <c r="AE14" s="88"/>
      <c r="AF14" s="92">
        <v>0.4</v>
      </c>
      <c r="AG14" s="100"/>
      <c r="AH14" s="88"/>
      <c r="AI14" s="92">
        <v>0.7</v>
      </c>
      <c r="AJ14" s="100"/>
      <c r="AK14" s="65"/>
      <c r="AL14" s="92">
        <v>0.9</v>
      </c>
      <c r="AM14" s="65"/>
      <c r="AN14" s="65"/>
      <c r="AO14" s="92">
        <v>0.2</v>
      </c>
      <c r="AP14" s="65"/>
      <c r="AQ14" s="65"/>
      <c r="AR14" s="68">
        <v>12</v>
      </c>
    </row>
    <row r="15" spans="1:45" ht="23.1" customHeight="1" x14ac:dyDescent="0.2">
      <c r="A15" s="64"/>
      <c r="B15" s="64"/>
      <c r="C15" s="64" t="s">
        <v>127</v>
      </c>
      <c r="D15" s="64"/>
      <c r="E15" s="64"/>
      <c r="F15" s="108">
        <v>250.5</v>
      </c>
      <c r="G15" s="89"/>
      <c r="H15" s="66"/>
      <c r="I15" s="65"/>
      <c r="J15" s="70">
        <v>19.900000000000002</v>
      </c>
      <c r="K15" s="65"/>
      <c r="L15" s="70">
        <v>28.5</v>
      </c>
      <c r="M15" s="65"/>
      <c r="N15" s="70">
        <v>34.4</v>
      </c>
      <c r="O15" s="65"/>
      <c r="P15" s="70">
        <v>35.200000000000003</v>
      </c>
      <c r="Q15" s="65"/>
      <c r="R15" s="70">
        <v>39.700000000000003</v>
      </c>
      <c r="S15" s="65"/>
      <c r="T15" s="93">
        <f>SUM(T13:T14)</f>
        <v>0.1</v>
      </c>
      <c r="U15" s="90"/>
      <c r="V15" s="65"/>
      <c r="W15" s="93">
        <f>SUM(W13:W14)</f>
        <v>0.1</v>
      </c>
      <c r="X15" s="93"/>
      <c r="Y15" s="88"/>
      <c r="Z15" s="93">
        <f>SUM(Z13:Z14)</f>
        <v>0.1</v>
      </c>
      <c r="AA15" s="93"/>
      <c r="AB15" s="88"/>
      <c r="AC15" s="93">
        <v>0.2</v>
      </c>
      <c r="AD15" s="93"/>
      <c r="AE15" s="88"/>
      <c r="AF15" s="94">
        <v>0.4</v>
      </c>
      <c r="AG15" s="99"/>
      <c r="AH15" s="88"/>
      <c r="AI15" s="94">
        <v>0.7</v>
      </c>
      <c r="AJ15" s="99"/>
      <c r="AK15" s="65"/>
      <c r="AL15" s="94">
        <v>0.9</v>
      </c>
      <c r="AM15" s="65"/>
      <c r="AN15" s="65"/>
      <c r="AO15" s="94">
        <v>0.2</v>
      </c>
      <c r="AP15" s="65"/>
      <c r="AQ15" s="65"/>
      <c r="AR15" s="68">
        <v>253</v>
      </c>
    </row>
    <row r="16" spans="1:45" ht="16.350000000000001" customHeight="1" x14ac:dyDescent="0.2">
      <c r="A16" s="101" t="s">
        <v>58</v>
      </c>
      <c r="B16" s="64"/>
      <c r="C16" s="64"/>
      <c r="D16" s="64"/>
      <c r="E16" s="64"/>
      <c r="F16" s="109"/>
      <c r="G16" s="65"/>
      <c r="H16" s="66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</row>
    <row r="17" spans="1:46" ht="15" customHeight="1" x14ac:dyDescent="0.2">
      <c r="A17" s="101"/>
      <c r="B17" s="101" t="s">
        <v>59</v>
      </c>
      <c r="C17" s="101"/>
      <c r="D17" s="101"/>
      <c r="E17" s="101"/>
      <c r="F17" s="110">
        <v>-90</v>
      </c>
      <c r="G17" s="95"/>
      <c r="H17" s="66"/>
      <c r="I17" s="65"/>
      <c r="J17" s="65">
        <v>0</v>
      </c>
      <c r="K17" s="65"/>
      <c r="L17" s="65">
        <v>-1</v>
      </c>
      <c r="M17" s="65"/>
      <c r="N17" s="65">
        <v>0</v>
      </c>
      <c r="O17" s="65"/>
      <c r="P17" s="65">
        <v>0</v>
      </c>
      <c r="Q17" s="65"/>
      <c r="R17" s="65">
        <v>0</v>
      </c>
      <c r="S17" s="65"/>
      <c r="T17" s="67">
        <v>0</v>
      </c>
      <c r="U17" s="67"/>
      <c r="V17" s="65"/>
      <c r="W17" s="67">
        <v>0</v>
      </c>
      <c r="X17" s="67"/>
      <c r="Y17" s="67"/>
      <c r="Z17" s="67">
        <v>0</v>
      </c>
      <c r="AA17" s="67"/>
      <c r="AB17" s="67"/>
      <c r="AC17" s="67">
        <v>0</v>
      </c>
      <c r="AD17" s="67"/>
      <c r="AE17" s="67"/>
      <c r="AF17" s="71">
        <v>0</v>
      </c>
      <c r="AG17" s="71"/>
      <c r="AH17" s="67"/>
      <c r="AI17" s="71">
        <v>0</v>
      </c>
      <c r="AJ17" s="71"/>
      <c r="AK17" s="65"/>
      <c r="AL17" s="71">
        <v>0</v>
      </c>
      <c r="AM17" s="65"/>
      <c r="AN17" s="65"/>
      <c r="AO17" s="71">
        <v>0</v>
      </c>
      <c r="AP17" s="65"/>
      <c r="AQ17" s="65"/>
      <c r="AR17" s="65">
        <v>-90</v>
      </c>
    </row>
    <row r="18" spans="1:46" ht="15" customHeight="1" x14ac:dyDescent="0.2">
      <c r="A18" s="101" t="s">
        <v>61</v>
      </c>
      <c r="B18" s="101"/>
      <c r="C18" s="64"/>
      <c r="D18" s="64"/>
      <c r="E18" s="64"/>
      <c r="F18" s="110"/>
      <c r="G18" s="95"/>
      <c r="H18" s="66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7"/>
      <c r="U18" s="67"/>
      <c r="V18" s="65"/>
      <c r="W18" s="67"/>
      <c r="X18" s="67"/>
      <c r="Y18" s="67"/>
      <c r="Z18" s="67"/>
      <c r="AA18" s="67"/>
      <c r="AB18" s="67"/>
      <c r="AC18" s="67"/>
      <c r="AD18" s="67"/>
      <c r="AE18" s="67"/>
      <c r="AF18" s="71"/>
      <c r="AG18" s="71"/>
      <c r="AH18" s="67"/>
      <c r="AI18" s="71"/>
      <c r="AJ18" s="71"/>
      <c r="AK18" s="65"/>
      <c r="AL18" s="71"/>
      <c r="AM18" s="65"/>
      <c r="AN18" s="65"/>
      <c r="AO18" s="71"/>
      <c r="AP18" s="65"/>
      <c r="AQ18" s="65"/>
      <c r="AR18" s="65"/>
    </row>
    <row r="19" spans="1:46" ht="15" customHeight="1" x14ac:dyDescent="0.2">
      <c r="A19" s="101"/>
      <c r="B19" s="101" t="s">
        <v>62</v>
      </c>
      <c r="C19" s="101"/>
      <c r="D19" s="101"/>
      <c r="E19" s="101"/>
      <c r="F19" s="110">
        <v>33.200000000000003</v>
      </c>
      <c r="G19" s="95"/>
      <c r="H19" s="66"/>
      <c r="I19" s="65"/>
      <c r="J19" s="65">
        <v>0</v>
      </c>
      <c r="K19" s="65"/>
      <c r="L19" s="65">
        <v>-1</v>
      </c>
      <c r="M19" s="65"/>
      <c r="N19" s="65">
        <v>0</v>
      </c>
      <c r="O19" s="65"/>
      <c r="P19" s="65">
        <v>0</v>
      </c>
      <c r="Q19" s="65"/>
      <c r="R19" s="65">
        <v>0</v>
      </c>
      <c r="S19" s="65"/>
      <c r="T19" s="67">
        <v>0</v>
      </c>
      <c r="U19" s="67"/>
      <c r="V19" s="65"/>
      <c r="W19" s="67">
        <v>0</v>
      </c>
      <c r="X19" s="67"/>
      <c r="Y19" s="67"/>
      <c r="Z19" s="67">
        <v>0</v>
      </c>
      <c r="AA19" s="67"/>
      <c r="AB19" s="67"/>
      <c r="AC19" s="67">
        <v>0</v>
      </c>
      <c r="AD19" s="67"/>
      <c r="AE19" s="67"/>
      <c r="AF19" s="71">
        <v>0</v>
      </c>
      <c r="AG19" s="71"/>
      <c r="AH19" s="67"/>
      <c r="AI19" s="71">
        <v>0</v>
      </c>
      <c r="AJ19" s="71"/>
      <c r="AK19" s="65"/>
      <c r="AL19" s="71">
        <v>0</v>
      </c>
      <c r="AM19" s="65"/>
      <c r="AN19" s="65"/>
      <c r="AO19" s="71">
        <v>0</v>
      </c>
      <c r="AP19" s="65"/>
      <c r="AQ19" s="65"/>
      <c r="AR19" s="65">
        <v>33.200000000000003</v>
      </c>
    </row>
    <row r="20" spans="1:46" ht="16.350000000000001" customHeight="1" x14ac:dyDescent="0.2">
      <c r="A20" s="64" t="s">
        <v>128</v>
      </c>
      <c r="B20" s="64"/>
      <c r="C20" s="64"/>
      <c r="D20" s="64"/>
      <c r="E20" s="64"/>
      <c r="F20" s="110">
        <v>128.80000000000001</v>
      </c>
      <c r="G20" s="95"/>
      <c r="H20" s="66"/>
      <c r="I20" s="65"/>
      <c r="J20" s="65">
        <v>39.6</v>
      </c>
      <c r="K20" s="65"/>
      <c r="L20" s="65">
        <v>19.7</v>
      </c>
      <c r="M20" s="65"/>
      <c r="N20" s="65">
        <v>35.9</v>
      </c>
      <c r="O20" s="65"/>
      <c r="P20" s="65">
        <v>51.1</v>
      </c>
      <c r="Q20" s="65"/>
      <c r="R20" s="65">
        <v>33.700000000000003</v>
      </c>
      <c r="S20" s="65"/>
      <c r="T20" s="107">
        <v>0</v>
      </c>
      <c r="U20" s="102"/>
      <c r="V20" s="65"/>
      <c r="W20" s="107">
        <v>0</v>
      </c>
      <c r="X20" s="102"/>
      <c r="Y20" s="103"/>
      <c r="Z20" s="107">
        <v>0</v>
      </c>
      <c r="AA20" s="102"/>
      <c r="AB20" s="103"/>
      <c r="AC20" s="107">
        <v>0</v>
      </c>
      <c r="AD20" s="102"/>
      <c r="AE20" s="103"/>
      <c r="AF20" s="71">
        <v>0</v>
      </c>
      <c r="AG20" s="95"/>
      <c r="AH20" s="103"/>
      <c r="AI20" s="71">
        <v>0</v>
      </c>
      <c r="AJ20" s="71"/>
      <c r="AK20" s="65"/>
      <c r="AL20" s="71">
        <v>0</v>
      </c>
      <c r="AM20" s="69"/>
      <c r="AN20" s="69"/>
      <c r="AO20" s="71">
        <v>0</v>
      </c>
      <c r="AP20" s="69"/>
      <c r="AQ20" s="69"/>
      <c r="AR20" s="69">
        <v>128.80000000000001</v>
      </c>
    </row>
    <row r="21" spans="1:46" ht="16.350000000000001" customHeight="1" x14ac:dyDescent="0.2">
      <c r="A21" s="101" t="s">
        <v>60</v>
      </c>
      <c r="B21" s="64"/>
      <c r="C21" s="64"/>
      <c r="D21" s="64"/>
      <c r="E21" s="64"/>
      <c r="F21" s="110">
        <v>-1.7</v>
      </c>
      <c r="G21" s="95"/>
      <c r="H21" s="66"/>
      <c r="I21" s="65"/>
      <c r="J21" s="65">
        <v>-0.3</v>
      </c>
      <c r="K21" s="65"/>
      <c r="L21" s="65">
        <v>1.2</v>
      </c>
      <c r="M21" s="65"/>
      <c r="N21" s="65">
        <v>-0.8</v>
      </c>
      <c r="O21" s="65"/>
      <c r="P21" s="65">
        <v>-0.1</v>
      </c>
      <c r="Q21" s="65"/>
      <c r="R21" s="65">
        <v>0</v>
      </c>
      <c r="S21" s="65"/>
      <c r="T21" s="71">
        <v>0</v>
      </c>
      <c r="U21" s="71"/>
      <c r="V21" s="65"/>
      <c r="W21" s="71">
        <v>0</v>
      </c>
      <c r="X21" s="71"/>
      <c r="Y21" s="71"/>
      <c r="Z21" s="71">
        <v>0</v>
      </c>
      <c r="AA21" s="71"/>
      <c r="AB21" s="67"/>
      <c r="AC21" s="67">
        <v>0</v>
      </c>
      <c r="AD21" s="67"/>
      <c r="AE21" s="67"/>
      <c r="AF21" s="71">
        <v>0</v>
      </c>
      <c r="AG21" s="96"/>
      <c r="AH21" s="67"/>
      <c r="AI21" s="71">
        <v>0</v>
      </c>
      <c r="AJ21" s="96"/>
      <c r="AK21" s="65"/>
      <c r="AL21" s="71">
        <v>0</v>
      </c>
      <c r="AM21" s="65"/>
      <c r="AN21" s="65"/>
      <c r="AO21" s="71">
        <v>0</v>
      </c>
      <c r="AP21" s="65"/>
      <c r="AQ21" s="65"/>
      <c r="AR21" s="65">
        <v>-1.7</v>
      </c>
    </row>
    <row r="22" spans="1:46" ht="16.350000000000001" customHeight="1" x14ac:dyDescent="0.2">
      <c r="A22" s="64" t="s">
        <v>56</v>
      </c>
      <c r="B22" s="64"/>
      <c r="C22" s="64"/>
      <c r="D22" s="64"/>
      <c r="E22" s="64"/>
      <c r="F22" s="110">
        <v>-26.3</v>
      </c>
      <c r="G22" s="95"/>
      <c r="H22" s="66"/>
      <c r="I22" s="65"/>
      <c r="J22" s="65">
        <v>0</v>
      </c>
      <c r="K22" s="65"/>
      <c r="L22" s="65">
        <v>0</v>
      </c>
      <c r="M22" s="65"/>
      <c r="N22" s="65">
        <v>0</v>
      </c>
      <c r="O22" s="65"/>
      <c r="P22" s="65">
        <v>0</v>
      </c>
      <c r="Q22" s="65"/>
      <c r="R22" s="65">
        <v>0</v>
      </c>
      <c r="S22" s="65"/>
      <c r="T22" s="71">
        <v>0</v>
      </c>
      <c r="U22" s="71"/>
      <c r="V22" s="65"/>
      <c r="W22" s="71">
        <v>0</v>
      </c>
      <c r="X22" s="71"/>
      <c r="Y22" s="71"/>
      <c r="Z22" s="71">
        <v>0</v>
      </c>
      <c r="AA22" s="71"/>
      <c r="AB22" s="67"/>
      <c r="AC22" s="67">
        <v>0</v>
      </c>
      <c r="AD22" s="67"/>
      <c r="AE22" s="67"/>
      <c r="AF22" s="71">
        <v>0</v>
      </c>
      <c r="AG22" s="71"/>
      <c r="AH22" s="67"/>
      <c r="AI22" s="71">
        <v>0</v>
      </c>
      <c r="AJ22" s="71"/>
      <c r="AK22" s="65"/>
      <c r="AL22" s="71">
        <v>0</v>
      </c>
      <c r="AM22" s="65"/>
      <c r="AN22" s="65"/>
      <c r="AO22" s="71">
        <v>0</v>
      </c>
      <c r="AP22" s="65"/>
      <c r="AQ22" s="65"/>
      <c r="AR22" s="65">
        <v>-26.3</v>
      </c>
    </row>
    <row r="23" spans="1:46" ht="8.1" customHeight="1" x14ac:dyDescent="0.2">
      <c r="A23" s="75"/>
      <c r="B23" s="75"/>
      <c r="C23" s="75"/>
      <c r="D23" s="75"/>
      <c r="E23" s="75"/>
      <c r="F23" s="111"/>
      <c r="G23" s="69"/>
      <c r="H23" s="66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U23" s="71"/>
      <c r="V23" s="65"/>
      <c r="W23" s="71"/>
      <c r="X23" s="71"/>
      <c r="Y23" s="71"/>
      <c r="Z23" s="71"/>
      <c r="AA23" s="71"/>
      <c r="AB23" s="67"/>
      <c r="AC23" s="67"/>
      <c r="AD23" s="67"/>
      <c r="AE23" s="67"/>
      <c r="AF23" s="71"/>
      <c r="AG23" s="71"/>
      <c r="AH23" s="67"/>
      <c r="AI23" s="71"/>
      <c r="AJ23" s="71"/>
      <c r="AK23" s="65"/>
      <c r="AL23" s="71"/>
      <c r="AM23" s="65"/>
      <c r="AN23" s="65"/>
      <c r="AO23" s="71"/>
      <c r="AP23" s="65"/>
      <c r="AQ23" s="65"/>
      <c r="AR23" s="65"/>
    </row>
    <row r="24" spans="1:46" s="82" customFormat="1" ht="15.95" customHeight="1" x14ac:dyDescent="0.2">
      <c r="A24" s="79" t="s">
        <v>129</v>
      </c>
      <c r="B24" s="79"/>
      <c r="C24" s="79"/>
      <c r="D24" s="79"/>
      <c r="E24" s="79"/>
      <c r="F24" s="112">
        <v>36.9</v>
      </c>
      <c r="G24" s="80"/>
      <c r="H24" s="81"/>
      <c r="I24" s="80"/>
      <c r="J24" s="80">
        <v>-20</v>
      </c>
      <c r="K24" s="80"/>
      <c r="L24" s="80">
        <v>9</v>
      </c>
      <c r="M24" s="80"/>
      <c r="N24" s="80">
        <v>-2.2999999999999998</v>
      </c>
      <c r="O24" s="80"/>
      <c r="P24" s="80">
        <v>-15.999999999999998</v>
      </c>
      <c r="Q24" s="80"/>
      <c r="R24" s="80">
        <v>6</v>
      </c>
      <c r="S24" s="80"/>
      <c r="T24" s="97">
        <v>0.1</v>
      </c>
      <c r="U24" s="97"/>
      <c r="V24" s="80"/>
      <c r="W24" s="97">
        <v>0.1</v>
      </c>
      <c r="X24" s="97"/>
      <c r="Y24" s="97"/>
      <c r="Z24" s="97">
        <v>0.1</v>
      </c>
      <c r="AA24" s="97"/>
      <c r="AB24" s="97"/>
      <c r="AC24" s="98">
        <v>0.2</v>
      </c>
      <c r="AD24" s="98"/>
      <c r="AE24" s="97"/>
      <c r="AF24" s="98">
        <v>0.4</v>
      </c>
      <c r="AG24" s="98"/>
      <c r="AH24" s="97"/>
      <c r="AI24" s="98">
        <v>0.7</v>
      </c>
      <c r="AJ24" s="98"/>
      <c r="AK24" s="80"/>
      <c r="AL24" s="98">
        <v>0.9</v>
      </c>
      <c r="AM24" s="80"/>
      <c r="AN24" s="80"/>
      <c r="AO24" s="98">
        <v>0.2</v>
      </c>
      <c r="AP24" s="80"/>
      <c r="AQ24" s="80"/>
      <c r="AR24" s="80">
        <v>39.4</v>
      </c>
    </row>
    <row r="25" spans="1:46" s="60" customFormat="1" ht="3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</row>
    <row r="26" spans="1:46" ht="12" customHeight="1" x14ac:dyDescent="0.2">
      <c r="A26" s="61" t="s">
        <v>0</v>
      </c>
      <c r="B26" s="63"/>
      <c r="C26" s="61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1:46" ht="12" customHeight="1" x14ac:dyDescent="0.2">
      <c r="A27" s="78" t="s">
        <v>53</v>
      </c>
      <c r="B27" s="63"/>
      <c r="C27" s="61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46" ht="48" customHeight="1" x14ac:dyDescent="0.2">
      <c r="A28" s="114" t="s">
        <v>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58"/>
    </row>
    <row r="29" spans="1:46" x14ac:dyDescent="0.2">
      <c r="E29" s="59"/>
    </row>
    <row r="31" spans="1:46" x14ac:dyDescent="0.2">
      <c r="E31" s="59"/>
    </row>
  </sheetData>
  <mergeCells count="10">
    <mergeCell ref="A28:AS28"/>
    <mergeCell ref="A12:E12"/>
    <mergeCell ref="A13:E13"/>
    <mergeCell ref="A14:E14"/>
    <mergeCell ref="AR12:AS12"/>
    <mergeCell ref="AI12:AJ12"/>
    <mergeCell ref="AF12:AG12"/>
    <mergeCell ref="T12:U12"/>
    <mergeCell ref="AL12:AM12"/>
    <mergeCell ref="AO12:AP12"/>
  </mergeCells>
  <phoneticPr fontId="0" type="noConversion"/>
  <printOptions horizontalCentered="1"/>
  <pageMargins left="0.5" right="0.5" top="0.5" bottom="0.5" header="0.5" footer="0.5"/>
  <pageSetup scale="84" orientation="portrait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738E337C-0A59-4124-9F3D-B0F55D907A70}"/>
</file>

<file path=customXml/itemProps2.xml><?xml version="1.0" encoding="utf-8"?>
<ds:datastoreItem xmlns:ds="http://schemas.openxmlformats.org/officeDocument/2006/customXml" ds:itemID="{92844A7F-9DD8-445D-BB32-E5C72FEF8298}"/>
</file>

<file path=customXml/itemProps3.xml><?xml version="1.0" encoding="utf-8"?>
<ds:datastoreItem xmlns:ds="http://schemas.openxmlformats.org/officeDocument/2006/customXml" ds:itemID="{57C6F788-0931-4A20-B325-96FC87A8B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</vt:lpstr>
      <vt:lpstr>Sheet1</vt:lpstr>
      <vt:lpstr>'dec13'!Print_Area</vt:lpstr>
      <vt:lpstr>'dec2009'!Print_Area</vt:lpstr>
      <vt:lpstr>'dec2012'!Print_Area</vt:lpstr>
      <vt:lpstr>JSF!Print_Area</vt:lpstr>
      <vt:lpstr>'jul2012'!Print_Area</vt:lpstr>
      <vt:lpstr>'sep2012'!Print_Area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Japan Special Fund—Asian Currency Crisis Support Facility ($ million)</dc:title>
  <dc:subject>This table presents the Japan Special Fund—Asian Currency Crisis Support Facility statement of activities and change in net assets.</dc:subject>
  <dc:creator>OIST</dc:creator>
  <cp:keywords>annual report 2020, adb annual reports, adb operations 2020, adb operational data</cp:keywords>
  <dc:description/>
  <cp:lastModifiedBy>Alfredo</cp:lastModifiedBy>
  <cp:lastPrinted>2021-04-06T05:03:17Z</cp:lastPrinted>
  <dcterms:created xsi:type="dcterms:W3CDTF">2003-11-26T05:34:44Z</dcterms:created>
  <dcterms:modified xsi:type="dcterms:W3CDTF">2021-04-15T02:05:12Z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