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12AB02E7-3311-4B1C-B177-FE705DD3FE9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cofin arrangments" sheetId="4" r:id="rId1"/>
    <sheet name="Sheet1" sheetId="5" r:id="rId2"/>
  </sheets>
  <definedNames>
    <definedName name="_xlnm.Print_Area" localSheetId="0">'cofin arrangments'!$A$1:$P$37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35" i="4" l="1"/>
  <c r="G35" i="4"/>
  <c r="I26" i="4"/>
  <c r="I25" i="4"/>
  <c r="I24" i="4"/>
  <c r="H21" i="4"/>
  <c r="H13" i="4" s="1"/>
  <c r="I13" i="4" l="1"/>
  <c r="H35" i="4"/>
  <c r="I35" i="4"/>
  <c r="I21" i="4"/>
</calcChain>
</file>

<file path=xl/sharedStrings.xml><?xml version="1.0" encoding="utf-8"?>
<sst xmlns="http://schemas.openxmlformats.org/spreadsheetml/2006/main" count="25" uniqueCount="23">
  <si>
    <t>Grants</t>
  </si>
  <si>
    <t>Loans</t>
  </si>
  <si>
    <t>($ million)</t>
  </si>
  <si>
    <t>Sovereign</t>
  </si>
  <si>
    <t>Nonsovereign</t>
  </si>
  <si>
    <t>Total</t>
  </si>
  <si>
    <t>B Loans</t>
  </si>
  <si>
    <t>Parallel Loans</t>
  </si>
  <si>
    <t>Note: Totals may not add up because of rounding.</t>
  </si>
  <si>
    <t/>
  </si>
  <si>
    <t>Guarantee Cofinancing</t>
  </si>
  <si>
    <t>Risk Transfer</t>
  </si>
  <si>
    <t>Parallel Equity</t>
  </si>
  <si>
    <t>Item</t>
  </si>
  <si>
    <t xml:space="preserve">TOTAL </t>
  </si>
  <si>
    <t>Note: Numbers may not sum precisely because of rounding.</t>
  </si>
  <si>
    <t>Sovereign Cofinancing</t>
  </si>
  <si>
    <t xml:space="preserve">   Projects</t>
  </si>
  <si>
    <t xml:space="preserve">  Technical Assistance</t>
  </si>
  <si>
    <t>Nonsovereign Cofinancing</t>
  </si>
  <si>
    <t>Official Cofinancing</t>
  </si>
  <si>
    <t>Cofinancing Arrangements, 2019–2020</t>
  </si>
  <si>
    <t>Trade and Supply Chain Finance 
   Program and Microfinance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</si>
</sst>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43" fontId="3" fillId="0" borderId="0" xfId="1" applyNumberFormat="1" applyFont="1"/>
    <xf numFmtId="0" fontId="3" fillId="0" borderId="0" xfId="0" applyFont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0" fontId="3" fillId="0" borderId="0" xfId="0" applyFont="1" applyBorder="1" applyAlignment="1">
      <alignment horizontal="center"/>
    </xf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43" fontId="2" fillId="0" borderId="0" xfId="1" applyFont="1" applyFill="1"/>
    <xf numFmtId="43" fontId="3" fillId="0" borderId="0" xfId="1" applyFont="1" applyFill="1"/>
    <xf numFmtId="0" fontId="4" fillId="0" borderId="0" xfId="0" quotePrefix="1" applyFont="1" applyAlignment="1">
      <alignment vertical="top"/>
    </xf>
    <xf numFmtId="0" fontId="3" fillId="0" borderId="0" xfId="0" applyFont="1" applyBorder="1" applyAlignment="1">
      <alignment horizontal="center"/>
    </xf>
    <xf numFmtId="43" fontId="2" fillId="0" borderId="0" xfId="4" applyNumberFormat="1" applyFont="1" applyAlignment="1">
      <alignment horizontal="left"/>
    </xf>
    <xf numFmtId="0" fontId="2" fillId="0" borderId="0" xfId="4" applyFont="1"/>
    <xf numFmtId="43" fontId="2" fillId="0" borderId="0" xfId="4" applyNumberFormat="1" applyFont="1"/>
    <xf numFmtId="43" fontId="2" fillId="0" borderId="0" xfId="4" applyNumberFormat="1" applyFont="1" applyFill="1" applyAlignment="1">
      <alignment horizontal="left"/>
    </xf>
    <xf numFmtId="0" fontId="2" fillId="0" borderId="0" xfId="4" applyFont="1" applyFill="1"/>
    <xf numFmtId="43" fontId="3" fillId="0" borderId="0" xfId="4" applyNumberFormat="1" applyFont="1" applyFill="1"/>
    <xf numFmtId="0" fontId="3" fillId="0" borderId="0" xfId="4" applyFont="1" applyFill="1"/>
    <xf numFmtId="43" fontId="3" fillId="0" borderId="0" xfId="4" applyNumberFormat="1" applyFont="1" applyFill="1" applyAlignment="1">
      <alignment horizontal="left"/>
    </xf>
    <xf numFmtId="43" fontId="3" fillId="0" borderId="0" xfId="4" applyNumberFormat="1" applyFont="1" applyFill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0" fontId="3" fillId="0" borderId="3" xfId="4" applyFont="1" applyFill="1" applyBorder="1"/>
    <xf numFmtId="0" fontId="3" fillId="0" borderId="3" xfId="4" applyFont="1" applyFill="1" applyBorder="1" applyAlignment="1">
      <alignment horizontal="left"/>
    </xf>
    <xf numFmtId="0" fontId="3" fillId="0" borderId="0" xfId="4" applyFont="1"/>
    <xf numFmtId="0" fontId="3" fillId="0" borderId="0" xfId="4" applyFont="1" applyBorder="1" applyAlignment="1">
      <alignment horizontal="left"/>
    </xf>
    <xf numFmtId="43" fontId="2" fillId="0" borderId="3" xfId="4" applyNumberFormat="1" applyFont="1" applyFill="1" applyBorder="1"/>
    <xf numFmtId="0" fontId="2" fillId="0" borderId="3" xfId="4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2" fillId="0" borderId="0" xfId="5" applyNumberFormat="1" applyFont="1" applyAlignment="1">
      <alignment horizontal="left"/>
    </xf>
    <xf numFmtId="43" fontId="2" fillId="0" borderId="0" xfId="5" applyNumberFormat="1" applyFont="1"/>
    <xf numFmtId="43" fontId="2" fillId="0" borderId="0" xfId="5" applyNumberFormat="1" applyFont="1" applyFill="1" applyAlignment="1">
      <alignment horizontal="left"/>
    </xf>
    <xf numFmtId="43" fontId="3" fillId="0" borderId="0" xfId="5" applyNumberFormat="1" applyFont="1" applyFill="1"/>
    <xf numFmtId="43" fontId="3" fillId="0" borderId="0" xfId="6" applyFont="1" applyFill="1"/>
    <xf numFmtId="43" fontId="2" fillId="0" borderId="0" xfId="6" applyFont="1" applyFill="1"/>
    <xf numFmtId="43" fontId="2" fillId="0" borderId="0" xfId="1" applyFont="1" applyAlignment="1">
      <alignment horizontal="right"/>
    </xf>
    <xf numFmtId="43" fontId="3" fillId="0" borderId="0" xfId="1" applyFont="1" applyAlignment="1">
      <alignment vertical="top"/>
    </xf>
    <xf numFmtId="43" fontId="3" fillId="0" borderId="0" xfId="1" applyFont="1" applyFill="1" applyAlignment="1">
      <alignment vertical="top"/>
    </xf>
    <xf numFmtId="0" fontId="3" fillId="0" borderId="0" xfId="4" applyFont="1" applyFill="1" applyAlignment="1">
      <alignment vertical="top"/>
    </xf>
    <xf numFmtId="43" fontId="3" fillId="0" borderId="0" xfId="1" applyFont="1" applyFill="1" applyAlignment="1">
      <alignment horizontal="left" vertical="top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7">
    <cellStyle name="Comma" xfId="1" builtinId="3"/>
    <cellStyle name="Comma 2" xfId="6" xr:uid="{00000000-0005-0000-0000-000001000000}"/>
    <cellStyle name="Followed Hyperlink" xfId="3" builtinId="9" hidden="1"/>
    <cellStyle name="Hyperlink" xfId="2" builtinId="8"/>
    <cellStyle name="Normal" xfId="0" builtinId="0"/>
    <cellStyle name="Normal 3" xfId="4" xr:uid="{00000000-0005-0000-0000-000005000000}"/>
    <cellStyle name="Normal 3 2" xfId="5" xr:uid="{00000000-0005-0000-0000-000006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31986</xdr:colOff>
      <xdr:row>0</xdr:row>
      <xdr:rowOff>60418</xdr:rowOff>
    </xdr:from>
    <xdr:to>
      <xdr:col>1</xdr:col>
      <xdr:colOff>16270</xdr:colOff>
      <xdr:row>3</xdr:row>
      <xdr:rowOff>126472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86" y="60418"/>
          <a:ext cx="403668" cy="52453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R47"/>
  <sheetViews>
    <sheetView showGridLines="0" tabSelected="1" zoomScaleNormal="106" zoomScalePageLayoutView="106" workbookViewId="0">
      <selection activeCell="A40" sqref="A40"/>
    </sheetView>
  </sheetViews>
  <sheetFormatPr defaultColWidth="8.85546875" defaultRowHeight="12.75" x14ac:dyDescent="0.2"/>
  <cols>
    <col min="1" max="1" width="6.28515625" style="2" customWidth="1"/>
    <col min="2" max="2" width="8.85546875" style="2"/>
    <col min="3" max="3" width="10" style="2" customWidth="1"/>
    <col min="4" max="4" width="4.140625" style="2" customWidth="1"/>
    <col min="5" max="5" width="1.42578125" style="2" customWidth="1"/>
    <col min="6" max="6" width="3.140625" style="2" customWidth="1"/>
    <col min="7" max="8" width="12.42578125" style="2" hidden="1" customWidth="1"/>
    <col min="9" max="9" width="10.140625" style="2" hidden="1" customWidth="1"/>
    <col min="10" max="10" width="5.85546875" style="2" customWidth="1"/>
    <col min="11" max="11" width="11.28515625" style="2" customWidth="1"/>
    <col min="12" max="12" width="1.85546875" style="2" customWidth="1"/>
    <col min="13" max="13" width="4.140625" style="2" customWidth="1"/>
    <col min="14" max="14" width="1.85546875" style="2" customWidth="1"/>
    <col min="15" max="15" width="11.28515625" style="2" customWidth="1"/>
    <col min="16" max="16" width="1.85546875" style="2" customWidth="1"/>
    <col min="17" max="16384" width="8.85546875" style="2"/>
  </cols>
  <sheetData>
    <row r="1" spans="1:18" ht="12" customHeight="1" x14ac:dyDescent="0.2"/>
    <row r="2" spans="1:18" ht="12" customHeight="1" x14ac:dyDescent="0.2"/>
    <row r="3" spans="1:18" ht="12" customHeight="1" x14ac:dyDescent="0.2"/>
    <row r="4" spans="1:18" ht="12" customHeight="1" x14ac:dyDescent="0.2"/>
    <row r="5" spans="1:18" ht="12" customHeight="1" x14ac:dyDescent="0.2"/>
    <row r="6" spans="1:18" ht="12" customHeight="1" x14ac:dyDescent="0.2">
      <c r="A6" s="27"/>
    </row>
    <row r="7" spans="1:18" ht="12" customHeight="1" x14ac:dyDescent="0.2"/>
    <row r="8" spans="1:18" ht="15" x14ac:dyDescent="0.25">
      <c r="A8" s="28" t="s">
        <v>21</v>
      </c>
      <c r="I8" s="3"/>
    </row>
    <row r="9" spans="1:18" ht="14.25" x14ac:dyDescent="0.2">
      <c r="A9" s="29" t="s">
        <v>2</v>
      </c>
    </row>
    <row r="10" spans="1:18" ht="12" customHeight="1" x14ac:dyDescent="0.2">
      <c r="G10" s="69"/>
      <c r="H10" s="69"/>
      <c r="I10" s="69"/>
      <c r="K10" s="69"/>
      <c r="L10" s="69"/>
      <c r="N10" s="69"/>
      <c r="O10" s="69"/>
      <c r="P10" s="69"/>
    </row>
    <row r="11" spans="1:18" x14ac:dyDescent="0.2">
      <c r="A11" s="53" t="s">
        <v>13</v>
      </c>
      <c r="B11" s="54"/>
      <c r="C11" s="54"/>
      <c r="D11" s="54"/>
      <c r="E11" s="55"/>
      <c r="F11" s="55"/>
      <c r="G11" s="55" t="s">
        <v>3</v>
      </c>
      <c r="H11" s="55" t="s">
        <v>4</v>
      </c>
      <c r="I11" s="55" t="s">
        <v>5</v>
      </c>
      <c r="J11" s="54"/>
      <c r="K11" s="68">
        <v>2019</v>
      </c>
      <c r="L11" s="68"/>
      <c r="M11" s="53"/>
      <c r="N11" s="52"/>
      <c r="O11" s="68">
        <v>2020</v>
      </c>
      <c r="P11" s="68"/>
    </row>
    <row r="12" spans="1:18" ht="6" customHeight="1" x14ac:dyDescent="0.2">
      <c r="A12" s="6"/>
      <c r="B12" s="6"/>
      <c r="C12" s="6"/>
      <c r="D12" s="6"/>
      <c r="E12" s="23"/>
      <c r="F12" s="23"/>
      <c r="G12" s="23"/>
      <c r="H12" s="23"/>
      <c r="I12" s="23"/>
      <c r="K12" s="23"/>
      <c r="L12" s="33"/>
      <c r="N12" s="33"/>
      <c r="O12" s="23"/>
      <c r="P12" s="33"/>
    </row>
    <row r="13" spans="1:18" s="1" customFormat="1" x14ac:dyDescent="0.2">
      <c r="A13" s="1" t="s">
        <v>16</v>
      </c>
      <c r="C13" s="8"/>
      <c r="E13" s="7"/>
      <c r="F13" s="8"/>
      <c r="G13" s="8">
        <v>3279</v>
      </c>
      <c r="H13" s="21">
        <f>H21</f>
        <v>4204.24</v>
      </c>
      <c r="I13" s="8">
        <f>G13+H13</f>
        <v>7483.24</v>
      </c>
      <c r="K13" s="56">
        <v>5418.4068750399992</v>
      </c>
      <c r="L13" s="34">
        <v>0</v>
      </c>
      <c r="M13" s="35"/>
      <c r="N13" s="34">
        <v>0</v>
      </c>
      <c r="O13" s="56">
        <v>11122.939426019999</v>
      </c>
      <c r="P13" s="34">
        <v>0</v>
      </c>
    </row>
    <row r="14" spans="1:18" s="1" customFormat="1" x14ac:dyDescent="0.2">
      <c r="C14" s="8"/>
      <c r="E14" s="7"/>
      <c r="F14" s="7"/>
      <c r="G14" s="7"/>
      <c r="H14" s="7"/>
      <c r="I14" s="7"/>
      <c r="K14" s="57"/>
      <c r="L14" s="36"/>
      <c r="M14" s="35"/>
      <c r="N14" s="34"/>
      <c r="O14" s="57"/>
      <c r="P14" s="36"/>
    </row>
    <row r="15" spans="1:18" s="1" customFormat="1" x14ac:dyDescent="0.2">
      <c r="A15" s="1" t="s">
        <v>17</v>
      </c>
      <c r="C15" s="8"/>
      <c r="E15" s="7"/>
      <c r="F15" s="7"/>
      <c r="G15" s="7">
        <v>3279</v>
      </c>
      <c r="H15" s="10">
        <v>0</v>
      </c>
      <c r="I15" s="7">
        <v>3279</v>
      </c>
      <c r="K15" s="58">
        <v>5199.5029127999996</v>
      </c>
      <c r="L15" s="37">
        <v>0</v>
      </c>
      <c r="M15" s="38"/>
      <c r="N15" s="37">
        <v>0</v>
      </c>
      <c r="O15" s="58">
        <v>10943.680899999999</v>
      </c>
      <c r="P15" s="37">
        <v>0</v>
      </c>
    </row>
    <row r="16" spans="1:18" x14ac:dyDescent="0.2">
      <c r="B16" s="2" t="s">
        <v>1</v>
      </c>
      <c r="C16" s="8"/>
      <c r="D16" s="3"/>
      <c r="E16" s="10"/>
      <c r="F16" s="10"/>
      <c r="G16" s="10">
        <v>2307.52</v>
      </c>
      <c r="H16" s="10">
        <v>0</v>
      </c>
      <c r="I16" s="9">
        <v>2307.52</v>
      </c>
      <c r="K16" s="59">
        <v>5007.1929787999998</v>
      </c>
      <c r="L16" s="39"/>
      <c r="M16" s="40"/>
      <c r="N16" s="41"/>
      <c r="O16" s="59">
        <v>10335.509</v>
      </c>
      <c r="P16" s="39"/>
      <c r="R16" s="3"/>
    </row>
    <row r="17" spans="1:16" x14ac:dyDescent="0.2">
      <c r="B17" s="2" t="s">
        <v>0</v>
      </c>
      <c r="C17" s="8"/>
      <c r="E17" s="10"/>
      <c r="F17" s="10"/>
      <c r="G17" s="10">
        <v>971.48</v>
      </c>
      <c r="H17" s="10">
        <v>0</v>
      </c>
      <c r="I17" s="9">
        <v>971.48</v>
      </c>
      <c r="K17" s="59">
        <v>192.309934</v>
      </c>
      <c r="L17" s="42"/>
      <c r="M17" s="40"/>
      <c r="N17" s="41"/>
      <c r="O17" s="59">
        <v>608.17190000000005</v>
      </c>
      <c r="P17" s="42"/>
    </row>
    <row r="18" spans="1:16" x14ac:dyDescent="0.2">
      <c r="B18" s="5"/>
      <c r="C18" s="8"/>
      <c r="E18" s="9"/>
      <c r="F18" s="9"/>
      <c r="G18" s="9"/>
      <c r="H18" s="9"/>
      <c r="I18" s="7"/>
      <c r="K18" s="60"/>
      <c r="L18" s="31"/>
      <c r="M18" s="40"/>
      <c r="N18" s="43"/>
      <c r="O18" s="60"/>
      <c r="P18" s="31"/>
    </row>
    <row r="19" spans="1:16" x14ac:dyDescent="0.2">
      <c r="A19" s="1" t="s">
        <v>18</v>
      </c>
      <c r="B19" s="1"/>
      <c r="C19" s="8"/>
      <c r="E19" s="9"/>
      <c r="F19" s="9"/>
      <c r="G19" s="9"/>
      <c r="H19" s="9"/>
      <c r="I19" s="7"/>
      <c r="K19" s="61">
        <v>218.90396224</v>
      </c>
      <c r="L19" s="30"/>
      <c r="M19" s="38"/>
      <c r="N19" s="44"/>
      <c r="O19" s="61">
        <v>179.25852602000003</v>
      </c>
      <c r="P19" s="30"/>
    </row>
    <row r="20" spans="1:16" x14ac:dyDescent="0.2">
      <c r="B20" s="5"/>
      <c r="C20" s="8"/>
      <c r="E20" s="9"/>
      <c r="F20" s="9"/>
      <c r="G20" s="9"/>
      <c r="H20" s="9"/>
      <c r="I20" s="7"/>
      <c r="K20" s="31"/>
      <c r="L20" s="31"/>
      <c r="M20" s="40"/>
      <c r="N20" s="43"/>
      <c r="O20" s="31"/>
      <c r="P20" s="31"/>
    </row>
    <row r="21" spans="1:16" x14ac:dyDescent="0.2">
      <c r="A21" s="1" t="s">
        <v>19</v>
      </c>
      <c r="B21" s="5"/>
      <c r="C21" s="8"/>
      <c r="E21" s="9"/>
      <c r="F21" s="9"/>
      <c r="G21" s="9"/>
      <c r="H21" s="19">
        <f>SUM(H24:H26)</f>
        <v>4204.24</v>
      </c>
      <c r="I21" s="19">
        <f>H21</f>
        <v>4204.24</v>
      </c>
      <c r="K21" s="62">
        <v>6911.45</v>
      </c>
      <c r="L21" s="30"/>
      <c r="M21" s="40"/>
      <c r="N21" s="43"/>
      <c r="O21" s="62">
        <v>5209.46</v>
      </c>
      <c r="P21" s="30"/>
    </row>
    <row r="22" spans="1:16" x14ac:dyDescent="0.2">
      <c r="A22" s="1"/>
      <c r="B22" s="5"/>
      <c r="C22" s="8"/>
      <c r="E22" s="9"/>
      <c r="F22" s="9"/>
      <c r="G22" s="9"/>
      <c r="H22" s="19"/>
      <c r="I22" s="19"/>
      <c r="K22" s="62"/>
      <c r="L22" s="30"/>
      <c r="M22" s="40"/>
      <c r="N22" s="43"/>
      <c r="O22" s="62"/>
      <c r="P22" s="30"/>
    </row>
    <row r="23" spans="1:16" s="1" customFormat="1" x14ac:dyDescent="0.2">
      <c r="A23" s="1" t="s">
        <v>17</v>
      </c>
      <c r="C23" s="8"/>
      <c r="E23" s="7"/>
      <c r="F23" s="7"/>
      <c r="G23" s="7">
        <v>3279</v>
      </c>
      <c r="H23" s="10">
        <v>0</v>
      </c>
      <c r="I23" s="7">
        <v>3279</v>
      </c>
      <c r="K23" s="37">
        <v>6903.87</v>
      </c>
      <c r="L23" s="37"/>
      <c r="M23" s="38"/>
      <c r="N23" s="37"/>
      <c r="O23" s="37">
        <v>5202.93</v>
      </c>
      <c r="P23" s="37">
        <v>0</v>
      </c>
    </row>
    <row r="24" spans="1:16" x14ac:dyDescent="0.2">
      <c r="B24" s="11" t="s">
        <v>6</v>
      </c>
      <c r="C24" s="8"/>
      <c r="E24" s="9"/>
      <c r="F24" s="9"/>
      <c r="G24" s="9"/>
      <c r="H24" s="20">
        <v>200</v>
      </c>
      <c r="I24" s="20">
        <f>H24</f>
        <v>200</v>
      </c>
      <c r="K24" s="9">
        <v>181.5</v>
      </c>
      <c r="L24" s="31"/>
      <c r="M24" s="40"/>
      <c r="N24" s="43"/>
      <c r="O24" s="9">
        <v>467.7</v>
      </c>
      <c r="P24" s="31"/>
    </row>
    <row r="25" spans="1:16" x14ac:dyDescent="0.2">
      <c r="B25" s="11" t="s">
        <v>7</v>
      </c>
      <c r="C25" s="8"/>
      <c r="E25" s="9"/>
      <c r="F25" s="9"/>
      <c r="G25" s="9"/>
      <c r="H25" s="20">
        <v>1623.38</v>
      </c>
      <c r="I25" s="20">
        <f t="shared" ref="I25:I26" si="0">H25</f>
        <v>1623.38</v>
      </c>
      <c r="K25" s="9">
        <v>1671.73</v>
      </c>
      <c r="L25" s="31"/>
      <c r="M25" s="40"/>
      <c r="N25" s="43"/>
      <c r="O25" s="9">
        <v>652.44000000000005</v>
      </c>
      <c r="P25" s="31"/>
    </row>
    <row r="26" spans="1:16" x14ac:dyDescent="0.2">
      <c r="B26" s="11" t="s">
        <v>12</v>
      </c>
      <c r="C26" s="8"/>
      <c r="E26" s="9"/>
      <c r="F26" s="9"/>
      <c r="G26" s="9"/>
      <c r="H26" s="20">
        <v>2380.86</v>
      </c>
      <c r="I26" s="20">
        <f t="shared" si="0"/>
        <v>2380.86</v>
      </c>
      <c r="K26" s="9">
        <v>541.6</v>
      </c>
      <c r="L26" s="31"/>
      <c r="M26" s="40"/>
      <c r="N26" s="43"/>
      <c r="O26" s="9">
        <v>101.1</v>
      </c>
      <c r="P26" s="31"/>
    </row>
    <row r="27" spans="1:16" ht="25.5" customHeight="1" x14ac:dyDescent="0.2">
      <c r="B27" s="67" t="s">
        <v>22</v>
      </c>
      <c r="C27" s="67"/>
      <c r="D27" s="67"/>
      <c r="E27" s="67"/>
      <c r="F27" s="67"/>
      <c r="G27" s="67"/>
      <c r="H27" s="67"/>
      <c r="I27" s="67"/>
      <c r="J27" s="67"/>
      <c r="K27" s="63">
        <v>3693</v>
      </c>
      <c r="L27" s="64"/>
      <c r="M27" s="65"/>
      <c r="N27" s="66"/>
      <c r="O27" s="63">
        <v>3271.96</v>
      </c>
      <c r="P27" s="31"/>
    </row>
    <row r="28" spans="1:16" x14ac:dyDescent="0.2">
      <c r="B28" s="11" t="s">
        <v>10</v>
      </c>
      <c r="C28" s="8"/>
      <c r="E28" s="9"/>
      <c r="F28" s="9"/>
      <c r="G28" s="9"/>
      <c r="H28" s="20"/>
      <c r="I28" s="20"/>
      <c r="K28" s="9">
        <v>0.98</v>
      </c>
      <c r="L28" s="31"/>
      <c r="M28" s="40"/>
      <c r="N28" s="43"/>
      <c r="O28" s="9">
        <v>0</v>
      </c>
      <c r="P28" s="31"/>
    </row>
    <row r="29" spans="1:16" x14ac:dyDescent="0.2">
      <c r="B29" s="11" t="s">
        <v>11</v>
      </c>
      <c r="C29" s="8"/>
      <c r="E29" s="9"/>
      <c r="F29" s="9"/>
      <c r="G29" s="9"/>
      <c r="H29" s="9"/>
      <c r="I29" s="9"/>
      <c r="K29" s="9">
        <v>627.71</v>
      </c>
      <c r="L29" s="31"/>
      <c r="M29" s="40"/>
      <c r="N29" s="43"/>
      <c r="O29" s="9">
        <v>443.14</v>
      </c>
      <c r="P29" s="31"/>
    </row>
    <row r="30" spans="1:16" x14ac:dyDescent="0.2">
      <c r="B30" s="11" t="s">
        <v>20</v>
      </c>
      <c r="C30" s="8"/>
      <c r="E30" s="9"/>
      <c r="F30" s="9"/>
      <c r="G30" s="9"/>
      <c r="H30" s="9"/>
      <c r="I30" s="9"/>
      <c r="K30" s="9">
        <v>187.35</v>
      </c>
      <c r="L30" s="31"/>
      <c r="M30" s="40"/>
      <c r="N30" s="43"/>
      <c r="O30" s="9">
        <v>266.58999999999997</v>
      </c>
      <c r="P30" s="31"/>
    </row>
    <row r="31" spans="1:16" ht="17.100000000000001" customHeight="1" x14ac:dyDescent="0.2">
      <c r="B31" s="5"/>
      <c r="C31" s="8"/>
      <c r="E31" s="9"/>
      <c r="F31" s="9"/>
      <c r="G31" s="9"/>
      <c r="H31" s="9"/>
      <c r="I31" s="9"/>
      <c r="K31" s="31"/>
      <c r="L31" s="31"/>
      <c r="M31" s="40"/>
      <c r="N31" s="43"/>
      <c r="O31" s="31"/>
      <c r="P31" s="31"/>
    </row>
    <row r="32" spans="1:16" x14ac:dyDescent="0.2">
      <c r="A32" s="1" t="s">
        <v>18</v>
      </c>
      <c r="B32" s="12"/>
      <c r="C32" s="13"/>
      <c r="D32" s="12"/>
      <c r="E32" s="6"/>
      <c r="F32" s="15"/>
      <c r="G32" s="14">
        <v>210.46</v>
      </c>
      <c r="H32" s="15"/>
      <c r="I32" s="14">
        <v>211.35745</v>
      </c>
      <c r="K32" s="45">
        <v>7.58</v>
      </c>
      <c r="L32" s="45"/>
      <c r="M32" s="40"/>
      <c r="N32" s="45"/>
      <c r="O32" s="45">
        <v>6.53</v>
      </c>
      <c r="P32" s="45">
        <v>0</v>
      </c>
    </row>
    <row r="33" spans="1:16" x14ac:dyDescent="0.2">
      <c r="A33" s="6"/>
      <c r="B33" s="6"/>
      <c r="C33" s="6"/>
      <c r="D33" s="6"/>
      <c r="E33" s="6"/>
      <c r="F33" s="6"/>
      <c r="G33" s="6"/>
      <c r="H33" s="6"/>
      <c r="I33" s="6"/>
      <c r="K33" s="46"/>
      <c r="L33" s="46"/>
      <c r="M33" s="46"/>
      <c r="N33" s="47"/>
      <c r="O33" s="46"/>
      <c r="P33" s="46"/>
    </row>
    <row r="34" spans="1:16" ht="0.95" customHeight="1" x14ac:dyDescent="0.2">
      <c r="A34" s="4"/>
      <c r="B34" s="4"/>
      <c r="C34" s="24"/>
      <c r="D34" s="4"/>
      <c r="E34" s="4"/>
      <c r="F34" s="25"/>
      <c r="G34" s="4"/>
      <c r="H34" s="26"/>
      <c r="I34" s="25"/>
      <c r="J34" s="4"/>
      <c r="K34" s="15"/>
      <c r="L34" s="15"/>
      <c r="M34" s="48"/>
      <c r="N34" s="49"/>
      <c r="O34" s="15"/>
      <c r="P34" s="15"/>
    </row>
    <row r="35" spans="1:16" s="1" customFormat="1" ht="12" customHeight="1" x14ac:dyDescent="0.2">
      <c r="A35" s="16" t="s">
        <v>14</v>
      </c>
      <c r="B35" s="16"/>
      <c r="C35" s="17"/>
      <c r="D35" s="16"/>
      <c r="E35" s="16"/>
      <c r="F35" s="17"/>
      <c r="G35" s="17">
        <f>G13+G32</f>
        <v>3489.46</v>
      </c>
      <c r="H35" s="22">
        <f>H13</f>
        <v>4204.24</v>
      </c>
      <c r="I35" s="17">
        <f>G35+H35</f>
        <v>7693.7</v>
      </c>
      <c r="J35" s="16"/>
      <c r="K35" s="50">
        <v>12329.856875039999</v>
      </c>
      <c r="L35" s="50">
        <v>0</v>
      </c>
      <c r="M35" s="51"/>
      <c r="N35" s="50">
        <v>0</v>
      </c>
      <c r="O35" s="50">
        <f>O13+O21</f>
        <v>16332.399426019998</v>
      </c>
      <c r="P35" s="50">
        <v>0</v>
      </c>
    </row>
    <row r="36" spans="1:16" s="1" customFormat="1" ht="3" customHeight="1" x14ac:dyDescent="0.2">
      <c r="C36" s="8"/>
      <c r="E36" s="12"/>
      <c r="F36" s="8"/>
      <c r="G36" s="13"/>
      <c r="H36" s="13"/>
      <c r="I36" s="13"/>
      <c r="K36" s="13"/>
      <c r="L36" s="13"/>
      <c r="N36" s="13"/>
      <c r="O36" s="13"/>
      <c r="P36" s="13"/>
    </row>
    <row r="37" spans="1:16" x14ac:dyDescent="0.2">
      <c r="A37" s="32" t="s">
        <v>15</v>
      </c>
      <c r="G37" s="3"/>
      <c r="I37" s="3"/>
      <c r="N37" s="3"/>
    </row>
    <row r="38" spans="1:16" ht="12.75" hidden="1" customHeight="1" x14ac:dyDescent="0.2">
      <c r="A38" s="2" t="s">
        <v>8</v>
      </c>
      <c r="G38" s="3"/>
      <c r="I38" s="3"/>
      <c r="N38" s="3"/>
    </row>
    <row r="39" spans="1:16" ht="12.75" hidden="1" customHeight="1" x14ac:dyDescent="0.2">
      <c r="G39" s="3"/>
      <c r="I39" s="3"/>
      <c r="N39" s="3"/>
    </row>
    <row r="40" spans="1:16" x14ac:dyDescent="0.2">
      <c r="G40" s="3"/>
      <c r="I40" s="3"/>
      <c r="N40" s="3"/>
    </row>
    <row r="41" spans="1:16" x14ac:dyDescent="0.2">
      <c r="G41" s="3"/>
      <c r="I41" s="3"/>
      <c r="N41" s="3"/>
    </row>
    <row r="42" spans="1:16" x14ac:dyDescent="0.2">
      <c r="G42" s="3"/>
      <c r="I42" s="3"/>
      <c r="N42" s="3"/>
    </row>
    <row r="47" spans="1:16" x14ac:dyDescent="0.2">
      <c r="A47" s="18" t="s">
        <v>9</v>
      </c>
    </row>
  </sheetData>
  <mergeCells count="6">
    <mergeCell ref="B27:J27"/>
    <mergeCell ref="K11:L11"/>
    <mergeCell ref="O11:P11"/>
    <mergeCell ref="G10:I10"/>
    <mergeCell ref="N10:P10"/>
    <mergeCell ref="K10:L10"/>
  </mergeCells>
  <phoneticPr fontId="8" type="noConversion"/>
  <printOptions horizontalCentered="1"/>
  <pageMargins left="0.5" right="0.5" top="0.5" bottom="0.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topLeftCell="B1" workbookViewId="0">
      <selection activeCell="O14" sqref="O14"/>
    </sheetView>
  </sheetViews>
  <sheetFormatPr defaultColWidth="8.85546875" defaultRowHeight="15" x14ac:dyDescent="0.25"/>
  <sheetData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0A31D213-3068-4CF8-8F2A-97168A3A7D9D}"/>
</file>

<file path=customXml/itemProps2.xml><?xml version="1.0" encoding="utf-8"?>
<ds:datastoreItem xmlns:ds="http://schemas.openxmlformats.org/officeDocument/2006/customXml" ds:itemID="{D119B0E0-5772-4860-9231-DAD61D6D68CE}"/>
</file>

<file path=customXml/itemProps3.xml><?xml version="1.0" encoding="utf-8"?>
<ds:datastoreItem xmlns:ds="http://schemas.openxmlformats.org/officeDocument/2006/customXml" ds:itemID="{5BF91C2B-E9DC-4ECE-BB0B-6B2B5B56B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Cofinancing Arrangements, 2019–2020 (Volume) ($ million)</dc:title>
  <dc:subject>This table presents the Cofinancing Arrangements for 2019–2020 (Volume).</dc:subject>
  <dc:creator>t15</dc:creator>
  <cp:keywords>annual report 2020, adb annual reports, adb operations 2020, adb operational data</cp:keywords>
  <dc:description/>
  <cp:lastModifiedBy>Alfredo</cp:lastModifiedBy>
  <cp:lastPrinted>2021-04-06T12:04:40Z</cp:lastPrinted>
  <dcterms:created xsi:type="dcterms:W3CDTF">2013-01-07T02:15:48Z</dcterms:created>
  <dcterms:modified xsi:type="dcterms:W3CDTF">2021-04-15T01:54:10Z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