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380D1493-DD0D-4CA2-90D7-6E021E274849}" xr6:coauthVersionLast="40" xr6:coauthVersionMax="40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Grant Commitments" sheetId="62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Grant Commitments'!$A$1:$AI$67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7" i="9" l="1"/>
  <c r="D37" i="9"/>
  <c r="C37" i="9"/>
  <c r="F36" i="9"/>
  <c r="F35" i="9"/>
  <c r="F34" i="9"/>
  <c r="F33" i="9"/>
  <c r="F32" i="9"/>
  <c r="F29" i="9"/>
  <c r="F27" i="9"/>
  <c r="F37" i="9" s="1"/>
  <c r="D17" i="9"/>
  <c r="C17" i="9"/>
  <c r="I21" i="30"/>
  <c r="I20" i="30"/>
  <c r="I19" i="30" s="1"/>
  <c r="H19" i="30"/>
  <c r="H23" i="30" s="1"/>
  <c r="G19" i="30"/>
  <c r="G23" i="30" s="1"/>
  <c r="F19" i="30"/>
  <c r="F23" i="30" s="1"/>
  <c r="E19" i="30"/>
  <c r="E23" i="30" s="1"/>
  <c r="D19" i="30"/>
  <c r="D23" i="30" s="1"/>
  <c r="I17" i="30"/>
  <c r="I16" i="30" s="1"/>
  <c r="H16" i="30"/>
  <c r="G16" i="30"/>
  <c r="F16" i="30"/>
  <c r="E16" i="30"/>
  <c r="D16" i="30"/>
  <c r="I14" i="30"/>
  <c r="I13" i="30"/>
  <c r="H13" i="30"/>
  <c r="G13" i="30"/>
  <c r="F13" i="30"/>
  <c r="E13" i="30"/>
  <c r="D13" i="30"/>
  <c r="I11" i="30"/>
  <c r="I10" i="30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L39" i="10"/>
  <c r="K39" i="10"/>
  <c r="J39" i="10"/>
  <c r="I39" i="10"/>
  <c r="H39" i="10"/>
  <c r="G39" i="10"/>
  <c r="L38" i="10"/>
  <c r="L37" i="10"/>
  <c r="L35" i="10"/>
  <c r="K35" i="10"/>
  <c r="J35" i="10"/>
  <c r="I35" i="10"/>
  <c r="H35" i="10"/>
  <c r="G35" i="10"/>
  <c r="L34" i="10"/>
  <c r="L33" i="10"/>
  <c r="L31" i="10"/>
  <c r="K31" i="10"/>
  <c r="J31" i="10"/>
  <c r="I31" i="10"/>
  <c r="H31" i="10"/>
  <c r="G31" i="10"/>
  <c r="L30" i="10"/>
  <c r="L29" i="10"/>
  <c r="L27" i="10"/>
  <c r="K27" i="10"/>
  <c r="J27" i="10"/>
  <c r="I27" i="10"/>
  <c r="H27" i="10"/>
  <c r="G27" i="10"/>
  <c r="L25" i="10"/>
  <c r="L24" i="10"/>
  <c r="L23" i="10"/>
  <c r="K23" i="10"/>
  <c r="J23" i="10"/>
  <c r="I23" i="10"/>
  <c r="H23" i="10"/>
  <c r="G23" i="10"/>
  <c r="L21" i="10"/>
  <c r="L20" i="10"/>
  <c r="L19" i="10"/>
  <c r="K19" i="10"/>
  <c r="K43" i="10" s="1"/>
  <c r="J19" i="10"/>
  <c r="I19" i="10"/>
  <c r="H19" i="10"/>
  <c r="H43" i="10" s="1"/>
  <c r="G19" i="10"/>
  <c r="G43" i="10" s="1"/>
  <c r="L18" i="10"/>
  <c r="K18" i="10"/>
  <c r="L17" i="10"/>
  <c r="L15" i="10" s="1"/>
  <c r="K15" i="10"/>
  <c r="J15" i="10"/>
  <c r="I15" i="10"/>
  <c r="H15" i="10"/>
  <c r="G15" i="10"/>
  <c r="L14" i="10"/>
  <c r="L13" i="10"/>
  <c r="L11" i="10" s="1"/>
  <c r="K11" i="10"/>
  <c r="J11" i="10"/>
  <c r="I11" i="10"/>
  <c r="H11" i="10"/>
  <c r="G11" i="10"/>
  <c r="L10" i="10"/>
  <c r="L9" i="10"/>
  <c r="L7" i="10" s="1"/>
  <c r="K7" i="10"/>
  <c r="J7" i="10"/>
  <c r="J43" i="10" s="1"/>
  <c r="I7" i="10"/>
  <c r="I43" i="10" s="1"/>
  <c r="H7" i="10"/>
  <c r="G7" i="10"/>
  <c r="E23" i="12"/>
  <c r="D23" i="12"/>
  <c r="C23" i="12"/>
  <c r="F22" i="12"/>
  <c r="F21" i="12"/>
  <c r="F23" i="12" s="1"/>
  <c r="C9" i="12"/>
  <c r="G17" i="31"/>
  <c r="F17" i="31"/>
  <c r="C17" i="31"/>
  <c r="H8" i="31"/>
  <c r="H17" i="31" s="1"/>
  <c r="G8" i="31"/>
  <c r="F8" i="31"/>
  <c r="E8" i="31"/>
  <c r="E17" i="31" s="1"/>
  <c r="D8" i="31"/>
  <c r="D17" i="31" s="1"/>
  <c r="C8" i="31"/>
  <c r="I30" i="13"/>
  <c r="H30" i="13"/>
  <c r="E30" i="13"/>
  <c r="J28" i="13"/>
  <c r="J27" i="13"/>
  <c r="J26" i="13"/>
  <c r="J25" i="13"/>
  <c r="J24" i="13"/>
  <c r="J23" i="13"/>
  <c r="J21" i="13"/>
  <c r="J20" i="13"/>
  <c r="J18" i="13"/>
  <c r="I18" i="13"/>
  <c r="H18" i="13"/>
  <c r="G18" i="13"/>
  <c r="G30" i="13" s="1"/>
  <c r="F18" i="13"/>
  <c r="F30" i="13" s="1"/>
  <c r="E18" i="13"/>
  <c r="J16" i="13"/>
  <c r="J15" i="13"/>
  <c r="J14" i="13"/>
  <c r="J12" i="13"/>
  <c r="J11" i="13"/>
  <c r="J10" i="13"/>
  <c r="J9" i="13"/>
  <c r="J7" i="13" s="1"/>
  <c r="I7" i="13"/>
  <c r="H7" i="13"/>
  <c r="G7" i="13"/>
  <c r="F7" i="13"/>
  <c r="E7" i="13"/>
  <c r="E45" i="19"/>
  <c r="D45" i="19"/>
  <c r="C45" i="19"/>
  <c r="F44" i="19"/>
  <c r="F42" i="19"/>
  <c r="F41" i="19"/>
  <c r="F40" i="19"/>
  <c r="F39" i="19"/>
  <c r="F38" i="19"/>
  <c r="F37" i="19"/>
  <c r="F36" i="19"/>
  <c r="F33" i="19"/>
  <c r="F32" i="19"/>
  <c r="F45" i="19" s="1"/>
  <c r="C20" i="19"/>
  <c r="H17" i="32"/>
  <c r="G17" i="32"/>
  <c r="F17" i="32"/>
  <c r="E17" i="32"/>
  <c r="D17" i="32"/>
  <c r="C17" i="32"/>
  <c r="J46" i="16"/>
  <c r="J44" i="16"/>
  <c r="J42" i="16"/>
  <c r="I42" i="16"/>
  <c r="H42" i="16"/>
  <c r="G42" i="16"/>
  <c r="F42" i="16"/>
  <c r="E42" i="16"/>
  <c r="J40" i="16"/>
  <c r="J38" i="16"/>
  <c r="J36" i="16"/>
  <c r="I36" i="16"/>
  <c r="H36" i="16"/>
  <c r="G36" i="16"/>
  <c r="F36" i="16"/>
  <c r="E36" i="16"/>
  <c r="J34" i="16"/>
  <c r="J32" i="16"/>
  <c r="J30" i="16"/>
  <c r="I30" i="16"/>
  <c r="I48" i="16" s="1"/>
  <c r="H30" i="16"/>
  <c r="G30" i="16"/>
  <c r="F30" i="16"/>
  <c r="F48" i="16" s="1"/>
  <c r="E30" i="16"/>
  <c r="E48" i="16" s="1"/>
  <c r="J29" i="16"/>
  <c r="J28" i="16"/>
  <c r="J24" i="16" s="1"/>
  <c r="J26" i="16"/>
  <c r="I24" i="16"/>
  <c r="H24" i="16"/>
  <c r="G24" i="16"/>
  <c r="F24" i="16"/>
  <c r="E24" i="16"/>
  <c r="J22" i="16"/>
  <c r="J18" i="16" s="1"/>
  <c r="J20" i="16"/>
  <c r="I18" i="16"/>
  <c r="H18" i="16"/>
  <c r="G18" i="16"/>
  <c r="F18" i="16"/>
  <c r="E18" i="16"/>
  <c r="J16" i="16"/>
  <c r="J14" i="16"/>
  <c r="J12" i="16" s="1"/>
  <c r="I12" i="16"/>
  <c r="H12" i="16"/>
  <c r="G12" i="16"/>
  <c r="F12" i="16"/>
  <c r="E12" i="16"/>
  <c r="J10" i="16"/>
  <c r="J6" i="16" s="1"/>
  <c r="J8" i="16"/>
  <c r="I6" i="16"/>
  <c r="H6" i="16"/>
  <c r="H48" i="16" s="1"/>
  <c r="G6" i="16"/>
  <c r="G48" i="16" s="1"/>
  <c r="F6" i="16"/>
  <c r="E6" i="16"/>
  <c r="E29" i="24"/>
  <c r="D29" i="24"/>
  <c r="C29" i="24"/>
  <c r="F28" i="24"/>
  <c r="F27" i="24"/>
  <c r="F26" i="24"/>
  <c r="F25" i="24"/>
  <c r="F24" i="24"/>
  <c r="F23" i="24"/>
  <c r="F29" i="24" s="1"/>
  <c r="C13" i="24"/>
  <c r="G11" i="33"/>
  <c r="F11" i="33"/>
  <c r="C11" i="33"/>
  <c r="H9" i="33"/>
  <c r="H8" i="33" s="1"/>
  <c r="H11" i="33" s="1"/>
  <c r="G8" i="33"/>
  <c r="F8" i="33"/>
  <c r="E8" i="33"/>
  <c r="E11" i="33" s="1"/>
  <c r="D8" i="33"/>
  <c r="D11" i="33" s="1"/>
  <c r="C8" i="33"/>
  <c r="J41" i="20"/>
  <c r="J40" i="20"/>
  <c r="J38" i="20"/>
  <c r="J37" i="20"/>
  <c r="J35" i="20" s="1"/>
  <c r="I35" i="20"/>
  <c r="H35" i="20"/>
  <c r="G35" i="20"/>
  <c r="F35" i="20"/>
  <c r="E35" i="20"/>
  <c r="J34" i="20"/>
  <c r="J33" i="20"/>
  <c r="J28" i="20" s="1"/>
  <c r="J31" i="20"/>
  <c r="J30" i="20"/>
  <c r="I28" i="20"/>
  <c r="H28" i="20"/>
  <c r="G28" i="20"/>
  <c r="F28" i="20"/>
  <c r="E28" i="20"/>
  <c r="J27" i="20"/>
  <c r="J26" i="20"/>
  <c r="J24" i="20"/>
  <c r="J23" i="20"/>
  <c r="J21" i="20" s="1"/>
  <c r="I21" i="20"/>
  <c r="H21" i="20"/>
  <c r="G21" i="20"/>
  <c r="F21" i="20"/>
  <c r="E21" i="20"/>
  <c r="J19" i="20"/>
  <c r="J18" i="20"/>
  <c r="J17" i="20"/>
  <c r="J16" i="20"/>
  <c r="J14" i="20"/>
  <c r="I14" i="20"/>
  <c r="I43" i="20" s="1"/>
  <c r="H14" i="20"/>
  <c r="G14" i="20"/>
  <c r="F14" i="20"/>
  <c r="F43" i="20" s="1"/>
  <c r="E14" i="20"/>
  <c r="E43" i="20" s="1"/>
  <c r="J13" i="20"/>
  <c r="J12" i="20"/>
  <c r="J11" i="20"/>
  <c r="J10" i="20"/>
  <c r="J9" i="20"/>
  <c r="J7" i="20" s="1"/>
  <c r="I7" i="20"/>
  <c r="H7" i="20"/>
  <c r="H43" i="20" s="1"/>
  <c r="G7" i="20"/>
  <c r="G43" i="20" s="1"/>
  <c r="F7" i="20"/>
  <c r="E7" i="20"/>
  <c r="E34" i="25"/>
  <c r="D34" i="25"/>
  <c r="C34" i="25"/>
  <c r="F33" i="25"/>
  <c r="F32" i="25"/>
  <c r="F31" i="25"/>
  <c r="F30" i="25"/>
  <c r="F27" i="25"/>
  <c r="F34" i="25" s="1"/>
  <c r="F26" i="25"/>
  <c r="F25" i="25"/>
  <c r="C15" i="25"/>
  <c r="H13" i="34"/>
  <c r="H12" i="34"/>
  <c r="H11" i="34"/>
  <c r="H15" i="34" s="1"/>
  <c r="G11" i="34"/>
  <c r="G15" i="34" s="1"/>
  <c r="F11" i="34"/>
  <c r="F15" i="34" s="1"/>
  <c r="E11" i="34"/>
  <c r="E15" i="34" s="1"/>
  <c r="D11" i="34"/>
  <c r="D15" i="34" s="1"/>
  <c r="C11" i="34"/>
  <c r="C15" i="34" s="1"/>
  <c r="H9" i="34"/>
  <c r="H8" i="34"/>
  <c r="G8" i="34"/>
  <c r="F8" i="34"/>
  <c r="E8" i="34"/>
  <c r="D8" i="34"/>
  <c r="C8" i="34"/>
  <c r="J47" i="26"/>
  <c r="J45" i="26"/>
  <c r="J44" i="26"/>
  <c r="J42" i="26" s="1"/>
  <c r="I42" i="26"/>
  <c r="H42" i="26"/>
  <c r="G42" i="26"/>
  <c r="F42" i="26"/>
  <c r="E42" i="26"/>
  <c r="J40" i="26"/>
  <c r="J35" i="26" s="1"/>
  <c r="J38" i="26"/>
  <c r="J37" i="26"/>
  <c r="I35" i="26"/>
  <c r="H35" i="26"/>
  <c r="G35" i="26"/>
  <c r="F35" i="26"/>
  <c r="E35" i="26"/>
  <c r="J33" i="26"/>
  <c r="J31" i="26"/>
  <c r="J30" i="26"/>
  <c r="J28" i="26"/>
  <c r="I28" i="26"/>
  <c r="H28" i="26"/>
  <c r="G28" i="26"/>
  <c r="F28" i="26"/>
  <c r="E28" i="26"/>
  <c r="J26" i="26"/>
  <c r="J24" i="26"/>
  <c r="J23" i="26"/>
  <c r="J21" i="26"/>
  <c r="I21" i="26"/>
  <c r="H21" i="26"/>
  <c r="G21" i="26"/>
  <c r="F21" i="26"/>
  <c r="E21" i="26"/>
  <c r="J20" i="26"/>
  <c r="J19" i="26"/>
  <c r="J14" i="26" s="1"/>
  <c r="J17" i="26"/>
  <c r="J16" i="26"/>
  <c r="I14" i="26"/>
  <c r="H14" i="26"/>
  <c r="G14" i="26"/>
  <c r="F14" i="26"/>
  <c r="E14" i="26"/>
  <c r="J13" i="26"/>
  <c r="J12" i="26"/>
  <c r="J10" i="26"/>
  <c r="J9" i="26"/>
  <c r="J7" i="26" s="1"/>
  <c r="I7" i="26"/>
  <c r="I49" i="26" s="1"/>
  <c r="H7" i="26"/>
  <c r="H49" i="26" s="1"/>
  <c r="G7" i="26"/>
  <c r="G49" i="26" s="1"/>
  <c r="F7" i="26"/>
  <c r="F49" i="26" s="1"/>
  <c r="E7" i="26"/>
  <c r="E49" i="26" s="1"/>
  <c r="J48" i="16" l="1"/>
  <c r="J30" i="13"/>
  <c r="L43" i="10"/>
  <c r="I23" i="30"/>
  <c r="J49" i="26"/>
  <c r="J4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<sst xmlns="http://schemas.openxmlformats.org/spreadsheetml/2006/main" count="530" uniqueCount="194">
  <si>
    <t>1967–2020</t>
  </si>
  <si>
    <t>COVID-19 Response</t>
  </si>
  <si>
    <t>- = nil or data not applicable, CCF = Climate Change Fund, COVID-19 = coronavirus disease, DMC = developing member country, FSDPSF = Financial Sector Development Partnership Special Fund, JFPR = Japan Fund for Poverty Reduction, RCIF = Regional Cooperation and Integration Fund, TASF = Technical Assistance Special Fund.</t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</si>
  <si>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</si>
  <si>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</si>
  <si>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</si>
  <si>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</si>
  <si>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</si>
  <si>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</si>
  <si>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</si>
  <si>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No.</t>
  </si>
  <si>
    <t>Amount</t>
  </si>
  <si>
    <t>%</t>
  </si>
  <si>
    <t>TASF Financing</t>
  </si>
  <si>
    <t>RCIF Financing</t>
  </si>
  <si>
    <t>CCF Financing</t>
  </si>
  <si>
    <t>JFPR Financing</t>
  </si>
  <si>
    <t>Other Sources</t>
  </si>
  <si>
    <t xml:space="preserve">   Afghanistan</t>
  </si>
  <si>
    <t xml:space="preserve">   Armenia</t>
  </si>
  <si>
    <t xml:space="preserve">   Azerbaijan</t>
  </si>
  <si>
    <t xml:space="preserve">   Bangladesh</t>
  </si>
  <si>
    <t xml:space="preserve">   Bhutan</t>
  </si>
  <si>
    <t xml:space="preserve">   Brunei Darussalam</t>
  </si>
  <si>
    <t xml:space="preserve">   Cambodia</t>
  </si>
  <si>
    <t xml:space="preserve">   Cook Islands</t>
  </si>
  <si>
    <t xml:space="preserve">   Fiji</t>
  </si>
  <si>
    <t xml:space="preserve">   Georgia</t>
  </si>
  <si>
    <t xml:space="preserve">   India</t>
  </si>
  <si>
    <t xml:space="preserve">   Indonesia</t>
  </si>
  <si>
    <t xml:space="preserve">   Kazakhstan</t>
  </si>
  <si>
    <t xml:space="preserve">   Kiribati</t>
  </si>
  <si>
    <t xml:space="preserve">   Korea, Republic of</t>
  </si>
  <si>
    <t xml:space="preserve">   Kyrgyz Republic</t>
  </si>
  <si>
    <t xml:space="preserve">   Malaysia</t>
  </si>
  <si>
    <t xml:space="preserve">   Maldives</t>
  </si>
  <si>
    <t xml:space="preserve">   Marshall Islands</t>
  </si>
  <si>
    <t xml:space="preserve">   Micronesia, Federated States of</t>
  </si>
  <si>
    <t xml:space="preserve">   Mongolia</t>
  </si>
  <si>
    <t xml:space="preserve">   Myanmar</t>
  </si>
  <si>
    <t xml:space="preserve">   Nauru</t>
  </si>
  <si>
    <t xml:space="preserve">   Nepal</t>
  </si>
  <si>
    <t xml:space="preserve">   Pakistan</t>
  </si>
  <si>
    <t xml:space="preserve">   Palau</t>
  </si>
  <si>
    <t xml:space="preserve">   Papua New Guinea</t>
  </si>
  <si>
    <t xml:space="preserve">   Philippines</t>
  </si>
  <si>
    <t xml:space="preserve">   Samoa</t>
  </si>
  <si>
    <t xml:space="preserve">   Singapore</t>
  </si>
  <si>
    <t xml:space="preserve">   Solomon Islands</t>
  </si>
  <si>
    <t xml:space="preserve">   Sri Lanka</t>
  </si>
  <si>
    <t xml:space="preserve">   Taipei,China</t>
  </si>
  <si>
    <t xml:space="preserve">   Tajikistan</t>
  </si>
  <si>
    <t xml:space="preserve">   Thailand</t>
  </si>
  <si>
    <t xml:space="preserve">   Timor-Leste</t>
  </si>
  <si>
    <t xml:space="preserve">   Tonga</t>
  </si>
  <si>
    <t xml:space="preserve">   Turkmenistan</t>
  </si>
  <si>
    <t xml:space="preserve">   Tuvalu</t>
  </si>
  <si>
    <t xml:space="preserve">   Uzbekistan</t>
  </si>
  <si>
    <t xml:space="preserve">   Vanuatu</t>
  </si>
  <si>
    <t xml:space="preserve">   Viet Nam</t>
  </si>
  <si>
    <t>All DMCs</t>
  </si>
  <si>
    <t>FSDPSF Financing</t>
  </si>
  <si>
    <t>Member</t>
  </si>
  <si>
    <t xml:space="preserve">
          Total</t>
  </si>
  <si>
    <t xml:space="preserve">
      %</t>
  </si>
  <si>
    <t xml:space="preserve">
   No.</t>
  </si>
  <si>
    <t xml:space="preserve">   China, People’s Republic of</t>
  </si>
  <si>
    <t xml:space="preserve">   Lao People’s Democratic Republic</t>
  </si>
  <si>
    <t>Brunei Darussalam</t>
  </si>
  <si>
    <t>China, People’s Republic of</t>
  </si>
  <si>
    <t>Fiji</t>
  </si>
  <si>
    <t>Korea, Republic of</t>
  </si>
  <si>
    <t>Lao People’s Democratic Republic</t>
  </si>
  <si>
    <t>Micronesia, Federated States of</t>
  </si>
  <si>
    <t>Mongolia</t>
  </si>
  <si>
    <t>Singapore</t>
  </si>
  <si>
    <t>Solomon Islands</t>
  </si>
  <si>
    <t>Taipei,China</t>
  </si>
  <si>
    <t>Tajikistan</t>
  </si>
  <si>
    <t>Turkmenistan</t>
  </si>
  <si>
    <t>Viet Nam</t>
  </si>
  <si>
    <r>
      <t xml:space="preserve">a  </t>
    </r>
    <r>
      <rPr>
        <sz val="8"/>
        <rFont val="Arial"/>
        <family val="2"/>
      </rPr>
      <t>Excludes technical assistance financed under loans that are included in the Asian Development Bank’s loan data.</t>
    </r>
  </si>
  <si>
    <t xml:space="preserve">     Total</t>
  </si>
  <si>
    <t>Note: Numbers may not sum precisely because of rounding.</t>
  </si>
  <si>
    <t>b</t>
  </si>
  <si>
    <r>
      <t>Technical Assistance Grant Commitments</t>
    </r>
    <r>
      <rPr>
        <vertAlign val="superscript"/>
        <sz val="11"/>
        <rFont val="Arial"/>
        <family val="2"/>
      </rPr>
      <t>a</t>
    </r>
  </si>
  <si>
    <t>Niue</t>
  </si>
  <si>
    <t>($'000)</t>
  </si>
  <si>
    <r>
      <t xml:space="preserve">b  </t>
    </r>
    <r>
      <rPr>
        <sz val="8"/>
        <rFont val="Arial"/>
        <family val="2"/>
      </rPr>
      <t>Reimbursable technical assistance.</t>
    </r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</si>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</sst>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00"/>
    <numFmt numFmtId="169" formatCode="0_)"/>
    <numFmt numFmtId="170" formatCode="#,##0.0"/>
  </numFmts>
  <fonts count="44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</font>
    <font>
      <b/>
      <i/>
      <sz val="16"/>
      <name val="Helv"/>
    </font>
    <font>
      <sz val="10"/>
      <color indexed="8"/>
      <name val="Tahoma"/>
      <family val="2"/>
    </font>
    <font>
      <sz val="10"/>
      <name val="Courier"/>
      <family val="3"/>
    </font>
    <font>
      <u/>
      <sz val="11"/>
      <color indexed="12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indexed="10"/>
      <name val="Arial"/>
      <family val="2"/>
    </font>
    <font>
      <sz val="11"/>
      <color rgb="FF007DB7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u/>
      <sz val="11"/>
      <color indexed="20"/>
      <name val="Arial"/>
      <family val="2"/>
    </font>
    <font>
      <vertAlign val="superscript"/>
      <sz val="11"/>
      <name val="Arial"/>
      <family val="2"/>
    </font>
    <font>
      <sz val="11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9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0" fontId="5" fillId="0" borderId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44" fontId="43" fillId="0" borderId="0" applyFont="0" applyFill="0" applyBorder="0" applyAlignment="0" applyProtection="0"/>
  </cellStyleXfs>
  <cellXfs count="231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5" fillId="8" borderId="0" xfId="0" applyFont="1" applyFill="1"/>
    <xf numFmtId="43" fontId="5" fillId="8" borderId="0" xfId="1" applyFill="1"/>
    <xf numFmtId="2" fontId="5" fillId="8" borderId="0" xfId="0" applyNumberFormat="1" applyFont="1" applyFill="1"/>
    <xf numFmtId="1" fontId="5" fillId="8" borderId="0" xfId="0" applyNumberFormat="1" applyFont="1" applyFill="1" applyAlignment="1">
      <alignment horizontal="right"/>
    </xf>
    <xf numFmtId="4" fontId="5" fillId="8" borderId="0" xfId="0" applyNumberFormat="1" applyFont="1" applyFill="1"/>
    <xf numFmtId="0" fontId="5" fillId="8" borderId="0" xfId="0" quotePrefix="1" applyFont="1" applyFill="1" applyAlignment="1">
      <alignment horizontal="left"/>
    </xf>
    <xf numFmtId="0" fontId="39" fillId="8" borderId="0" xfId="0" applyFont="1" applyFill="1"/>
    <xf numFmtId="4" fontId="34" fillId="8" borderId="0" xfId="0" quotePrefix="1" applyNumberFormat="1" applyFont="1" applyFill="1" applyAlignment="1">
      <alignment horizontal="right"/>
    </xf>
    <xf numFmtId="4" fontId="34" fillId="8" borderId="0" xfId="0" applyNumberFormat="1" applyFont="1" applyFill="1"/>
    <xf numFmtId="2" fontId="5" fillId="8" borderId="0" xfId="0" applyNumberFormat="1" applyFont="1" applyFill="1" applyAlignment="1">
      <alignment horizontal="right"/>
    </xf>
    <xf numFmtId="0" fontId="34" fillId="8" borderId="0" xfId="0" applyFont="1" applyFill="1" applyAlignment="1">
      <alignment horizontal="right"/>
    </xf>
    <xf numFmtId="0" fontId="36" fillId="8" borderId="0" xfId="0" applyFont="1" applyFill="1"/>
    <xf numFmtId="0" fontId="38" fillId="8" borderId="0" xfId="0" quotePrefix="1" applyFont="1" applyFill="1" applyAlignment="1">
      <alignment horizontal="left"/>
    </xf>
    <xf numFmtId="0" fontId="6" fillId="8" borderId="0" xfId="0" applyFont="1" applyFill="1"/>
    <xf numFmtId="43" fontId="6" fillId="8" borderId="0" xfId="1" applyFont="1" applyFill="1"/>
    <xf numFmtId="2" fontId="6" fillId="8" borderId="0" xfId="0" applyNumberFormat="1" applyFont="1" applyFill="1"/>
    <xf numFmtId="1" fontId="6" fillId="8" borderId="0" xfId="0" applyNumberFormat="1" applyFont="1" applyFill="1" applyAlignment="1">
      <alignment horizontal="center"/>
    </xf>
    <xf numFmtId="41" fontId="6" fillId="8" borderId="0" xfId="0" applyNumberFormat="1" applyFont="1" applyFill="1"/>
    <xf numFmtId="0" fontId="6" fillId="8" borderId="0" xfId="0" applyFont="1" applyFill="1" applyAlignment="1">
      <alignment horizontal="right"/>
    </xf>
    <xf numFmtId="3" fontId="40" fillId="8" borderId="0" xfId="0" applyNumberFormat="1" applyFont="1" applyFill="1" applyAlignment="1">
      <alignment horizontal="left"/>
    </xf>
    <xf numFmtId="0" fontId="6" fillId="8" borderId="0" xfId="0" quotePrefix="1" applyFont="1" applyFill="1"/>
    <xf numFmtId="0" fontId="6" fillId="8" borderId="0" xfId="0" quotePrefix="1" applyFont="1" applyFill="1" applyAlignment="1">
      <alignment horizontal="right"/>
    </xf>
    <xf numFmtId="1" fontId="35" fillId="8" borderId="0" xfId="0" quotePrefix="1" applyNumberFormat="1" applyFont="1" applyFill="1"/>
    <xf numFmtId="170" fontId="35" fillId="8" borderId="0" xfId="0" applyNumberFormat="1" applyFont="1" applyFill="1"/>
    <xf numFmtId="0" fontId="7" fillId="8" borderId="0" xfId="0" quotePrefix="1" applyFont="1" applyFill="1" applyAlignment="1">
      <alignment horizontal="left" vertical="top"/>
    </xf>
    <xf numFmtId="3" fontId="34" fillId="8" borderId="0" xfId="0" applyNumberFormat="1" applyFont="1" applyFill="1" applyAlignment="1">
      <alignment vertical="top"/>
    </xf>
    <xf numFmtId="43" fontId="34" fillId="8" borderId="0" xfId="1" applyFont="1" applyFill="1" applyAlignment="1">
      <alignment vertical="top"/>
    </xf>
    <xf numFmtId="2" fontId="5" fillId="8" borderId="0" xfId="0" applyNumberFormat="1" applyFont="1" applyFill="1" applyAlignment="1">
      <alignment vertical="top"/>
    </xf>
    <xf numFmtId="1" fontId="34" fillId="8" borderId="0" xfId="0" quotePrefix="1" applyNumberFormat="1" applyFont="1" applyFill="1" applyAlignment="1">
      <alignment horizontal="right" vertical="top"/>
    </xf>
    <xf numFmtId="4" fontId="34" fillId="8" borderId="0" xfId="0" quotePrefix="1" applyNumberFormat="1" applyFont="1" applyFill="1" applyAlignment="1">
      <alignment horizontal="right" vertical="top"/>
    </xf>
    <xf numFmtId="4" fontId="34" fillId="8" borderId="0" xfId="0" applyNumberFormat="1" applyFont="1" applyFill="1" applyAlignment="1">
      <alignment vertical="top"/>
    </xf>
    <xf numFmtId="2" fontId="5" fillId="8" borderId="0" xfId="0" applyNumberFormat="1" applyFont="1" applyFill="1" applyAlignment="1">
      <alignment horizontal="right" vertical="top"/>
    </xf>
    <xf numFmtId="0" fontId="7" fillId="8" borderId="0" xfId="0" applyFont="1" applyFill="1" applyAlignment="1">
      <alignment horizontal="left" vertical="top"/>
    </xf>
    <xf numFmtId="0" fontId="33" fillId="8" borderId="0" xfId="0" applyFont="1" applyFill="1" applyAlignment="1">
      <alignment horizontal="left" vertical="top"/>
    </xf>
    <xf numFmtId="169" fontId="5" fillId="8" borderId="0" xfId="0" applyNumberFormat="1" applyFont="1" applyFill="1" applyAlignment="1">
      <alignment vertical="top"/>
    </xf>
    <xf numFmtId="43" fontId="5" fillId="8" borderId="0" xfId="1" applyFill="1" applyAlignment="1">
      <alignment vertical="top"/>
    </xf>
    <xf numFmtId="1" fontId="5" fillId="8" borderId="0" xfId="0" applyNumberFormat="1" applyFont="1" applyFill="1" applyAlignment="1">
      <alignment horizontal="right" vertical="top"/>
    </xf>
    <xf numFmtId="0" fontId="5" fillId="8" borderId="0" xfId="0" applyFont="1" applyFill="1" applyAlignment="1">
      <alignment vertical="top"/>
    </xf>
    <xf numFmtId="4" fontId="5" fillId="8" borderId="0" xfId="0" applyNumberFormat="1" applyFont="1" applyFill="1" applyAlignment="1">
      <alignment vertical="top"/>
    </xf>
    <xf numFmtId="0" fontId="35" fillId="8" borderId="0" xfId="0" applyFont="1" applyFill="1" applyAlignment="1">
      <alignment horizontal="left"/>
    </xf>
    <xf numFmtId="3" fontId="35" fillId="8" borderId="0" xfId="0" applyNumberFormat="1" applyFont="1" applyFill="1"/>
    <xf numFmtId="170" fontId="35" fillId="8" borderId="0" xfId="1" applyNumberFormat="1" applyFont="1" applyFill="1"/>
    <xf numFmtId="4" fontId="35" fillId="8" borderId="0" xfId="0" applyNumberFormat="1" applyFont="1" applyFill="1"/>
    <xf numFmtId="170" fontId="35" fillId="8" borderId="0" xfId="0" applyNumberFormat="1" applyFont="1" applyFill="1" applyAlignment="1">
      <alignment horizontal="right"/>
    </xf>
    <xf numFmtId="0" fontId="35" fillId="8" borderId="0" xfId="0" applyFont="1" applyFill="1" applyAlignment="1">
      <alignment horizontal="right"/>
    </xf>
    <xf numFmtId="2" fontId="35" fillId="8" borderId="10" xfId="0" applyNumberFormat="1" applyFont="1" applyFill="1" applyBorder="1" applyAlignment="1">
      <alignment horizontal="centerContinuous"/>
    </xf>
    <xf numFmtId="1" fontId="35" fillId="8" borderId="9" xfId="0" quotePrefix="1" applyNumberFormat="1" applyFont="1" applyFill="1" applyBorder="1" applyAlignment="1">
      <alignment horizontal="centerContinuous"/>
    </xf>
    <xf numFmtId="2" fontId="6" fillId="8" borderId="0" xfId="0" applyNumberFormat="1" applyFont="1" applyFill="1" applyAlignment="1">
      <alignment horizontal="right"/>
    </xf>
    <xf numFmtId="1" fontId="35" fillId="8" borderId="10" xfId="0" quotePrefix="1" applyNumberFormat="1" applyFont="1" applyFill="1" applyBorder="1" applyAlignment="1">
      <alignment horizontal="centerContinuous"/>
    </xf>
    <xf numFmtId="0" fontId="35" fillId="8" borderId="8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32" fillId="8" borderId="0" xfId="33" applyFill="1"/>
    <xf numFmtId="0" fontId="35" fillId="8" borderId="9" xfId="0" applyFont="1" applyFill="1" applyBorder="1" applyAlignment="1">
      <alignment horizontal="left"/>
    </xf>
    <xf numFmtId="3" fontId="35" fillId="8" borderId="9" xfId="0" applyNumberFormat="1" applyFont="1" applyFill="1" applyBorder="1"/>
    <xf numFmtId="4" fontId="35" fillId="8" borderId="9" xfId="0" applyNumberFormat="1" applyFont="1" applyFill="1" applyBorder="1"/>
    <xf numFmtId="170" fontId="35" fillId="8" borderId="9" xfId="0" applyNumberFormat="1" applyFont="1" applyFill="1" applyBorder="1" applyAlignment="1">
      <alignment horizontal="right"/>
    </xf>
    <xf numFmtId="0" fontId="35" fillId="8" borderId="9" xfId="0" applyFont="1" applyFill="1" applyBorder="1" applyAlignment="1">
      <alignment horizontal="right"/>
    </xf>
    <xf numFmtId="0" fontId="37" fillId="8" borderId="0" xfId="0" applyFont="1" applyFill="1" applyAlignment="1">
      <alignment horizontal="right"/>
    </xf>
    <xf numFmtId="166" fontId="6" fillId="8" borderId="0" xfId="0" applyNumberFormat="1" applyFont="1" applyFill="1"/>
    <xf numFmtId="166" fontId="35" fillId="8" borderId="9" xfId="0" applyNumberFormat="1" applyFont="1" applyFill="1" applyBorder="1"/>
    <xf numFmtId="170" fontId="35" fillId="8" borderId="12" xfId="0" applyNumberFormat="1" applyFont="1" applyFill="1" applyBorder="1" applyAlignment="1">
      <alignment horizontal="right"/>
    </xf>
    <xf numFmtId="0" fontId="35" fillId="8" borderId="8" xfId="0" applyFont="1" applyFill="1" applyBorder="1" applyAlignment="1">
      <alignment horizontal="right"/>
    </xf>
    <xf numFmtId="43" fontId="35" fillId="8" borderId="8" xfId="1" applyFont="1" applyFill="1" applyBorder="1" applyAlignment="1">
      <alignment horizontal="right"/>
    </xf>
    <xf numFmtId="2" fontId="35" fillId="8" borderId="8" xfId="0" applyNumberFormat="1" applyFont="1" applyFill="1" applyBorder="1" applyAlignment="1">
      <alignment horizontal="left" indent="1"/>
    </xf>
    <xf numFmtId="2" fontId="35" fillId="8" borderId="8" xfId="0" applyNumberFormat="1" applyFont="1" applyFill="1" applyBorder="1" applyAlignment="1">
      <alignment horizontal="right"/>
    </xf>
    <xf numFmtId="1" fontId="35" fillId="8" borderId="11" xfId="0" quotePrefix="1" applyNumberFormat="1" applyFont="1" applyFill="1" applyBorder="1" applyAlignment="1">
      <alignment horizontal="centerContinuous"/>
    </xf>
    <xf numFmtId="166" fontId="35" fillId="8" borderId="8" xfId="1" applyNumberFormat="1" applyFont="1" applyFill="1" applyBorder="1"/>
    <xf numFmtId="166" fontId="35" fillId="8" borderId="11" xfId="0" applyNumberFormat="1" applyFont="1" applyFill="1" applyBorder="1"/>
    <xf numFmtId="170" fontId="35" fillId="8" borderId="12" xfId="0" applyNumberFormat="1" applyFont="1" applyFill="1" applyBorder="1"/>
    <xf numFmtId="170" fontId="35" fillId="8" borderId="8" xfId="0" applyNumberFormat="1" applyFont="1" applyFill="1" applyBorder="1"/>
    <xf numFmtId="170" fontId="35" fillId="8" borderId="11" xfId="0" applyNumberFormat="1" applyFont="1" applyFill="1" applyBorder="1"/>
    <xf numFmtId="170" fontId="35" fillId="8" borderId="8" xfId="1" applyNumberFormat="1" applyFont="1" applyFill="1" applyBorder="1"/>
    <xf numFmtId="1" fontId="6" fillId="8" borderId="0" xfId="0" applyNumberFormat="1" applyFont="1" applyFill="1"/>
    <xf numFmtId="170" fontId="6" fillId="8" borderId="0" xfId="1" applyNumberFormat="1" applyFont="1" applyFill="1"/>
    <xf numFmtId="170" fontId="6" fillId="8" borderId="0" xfId="0" applyNumberFormat="1" applyFont="1" applyFill="1"/>
    <xf numFmtId="0" fontId="35" fillId="8" borderId="12" xfId="0" applyFont="1" applyFill="1" applyBorder="1" applyAlignment="1">
      <alignment horizontal="left"/>
    </xf>
    <xf numFmtId="3" fontId="35" fillId="8" borderId="12" xfId="0" applyNumberFormat="1" applyFont="1" applyFill="1" applyBorder="1"/>
    <xf numFmtId="4" fontId="35" fillId="8" borderId="12" xfId="0" applyNumberFormat="1" applyFont="1" applyFill="1" applyBorder="1"/>
    <xf numFmtId="166" fontId="35" fillId="8" borderId="12" xfId="0" applyNumberFormat="1" applyFont="1" applyFill="1" applyBorder="1"/>
    <xf numFmtId="170" fontId="35" fillId="8" borderId="12" xfId="0" quotePrefix="1" applyNumberFormat="1" applyFont="1" applyFill="1" applyBorder="1" applyAlignment="1">
      <alignment horizontal="right"/>
    </xf>
    <xf numFmtId="0" fontId="35" fillId="8" borderId="12" xfId="0" applyFont="1" applyFill="1" applyBorder="1" applyAlignment="1">
      <alignment horizontal="right"/>
    </xf>
    <xf numFmtId="0" fontId="35" fillId="8" borderId="8" xfId="0" applyFont="1" applyFill="1" applyBorder="1" applyAlignment="1">
      <alignment horizontal="left"/>
    </xf>
    <xf numFmtId="3" fontId="35" fillId="8" borderId="8" xfId="0" applyNumberFormat="1" applyFont="1" applyFill="1" applyBorder="1"/>
    <xf numFmtId="4" fontId="35" fillId="8" borderId="8" xfId="0" applyNumberFormat="1" applyFont="1" applyFill="1" applyBorder="1"/>
    <xf numFmtId="166" fontId="35" fillId="8" borderId="8" xfId="0" applyNumberFormat="1" applyFont="1" applyFill="1" applyBorder="1"/>
    <xf numFmtId="170" fontId="35" fillId="8" borderId="8" xfId="0" applyNumberFormat="1" applyFont="1" applyFill="1" applyBorder="1" applyAlignment="1">
      <alignment horizontal="right"/>
    </xf>
    <xf numFmtId="1" fontId="35" fillId="8" borderId="8" xfId="0" applyNumberFormat="1" applyFont="1" applyFill="1" applyBorder="1" applyAlignment="1">
      <alignment horizontal="right"/>
    </xf>
    <xf numFmtId="0" fontId="6" fillId="8" borderId="0" xfId="0" applyFont="1" applyFill="1" applyAlignment="1">
      <alignment horizontal="center"/>
    </xf>
    <xf numFmtId="166" fontId="6" fillId="8" borderId="0" xfId="0" applyNumberFormat="1" applyFont="1" applyFill="1" applyAlignment="1" applyProtection="1">
      <alignment wrapText="1"/>
      <protection locked="0"/>
    </xf>
    <xf numFmtId="41" fontId="6" fillId="8" borderId="0" xfId="0" quotePrefix="1" applyNumberFormat="1" applyFont="1" applyFill="1"/>
    <xf numFmtId="4" fontId="6" fillId="8" borderId="0" xfId="0" applyNumberFormat="1" applyFont="1" applyFill="1"/>
    <xf numFmtId="166" fontId="6" fillId="8" borderId="0" xfId="0" applyNumberFormat="1" applyFont="1" applyFill="1" applyProtection="1">
      <protection locked="0"/>
    </xf>
    <xf numFmtId="168" fontId="6" fillId="8" borderId="0" xfId="0" applyNumberFormat="1" applyFont="1" applyFill="1"/>
    <xf numFmtId="166" fontId="35" fillId="8" borderId="0" xfId="0" applyNumberFormat="1" applyFont="1" applyFill="1"/>
    <xf numFmtId="166" fontId="6" fillId="8" borderId="8" xfId="0" applyNumberFormat="1" applyFont="1" applyFill="1" applyBorder="1"/>
    <xf numFmtId="166" fontId="35" fillId="8" borderId="14" xfId="0" applyNumberFormat="1" applyFont="1" applyFill="1" applyBorder="1"/>
    <xf numFmtId="41" fontId="6" fillId="8" borderId="0" xfId="0" applyNumberFormat="1" applyFont="1" applyFill="1" applyAlignment="1"/>
    <xf numFmtId="37" fontId="6" fillId="8" borderId="0" xfId="0" applyNumberFormat="1" applyFont="1" applyFill="1" applyAlignment="1" applyProtection="1">
      <alignment horizontal="right" wrapText="1"/>
      <protection locked="0"/>
    </xf>
    <xf numFmtId="37" fontId="6" fillId="8" borderId="0" xfId="0" applyNumberFormat="1" applyFont="1" applyFill="1" applyAlignment="1">
      <alignment horizontal="right" wrapText="1"/>
    </xf>
    <xf numFmtId="37" fontId="6" fillId="8" borderId="0" xfId="31" applyNumberFormat="1" applyFont="1" applyFill="1" applyAlignment="1">
      <alignment horizontal="right" wrapText="1"/>
    </xf>
    <xf numFmtId="41" fontId="35" fillId="8" borderId="12" xfId="38" quotePrefix="1" applyNumberFormat="1" applyFont="1" applyFill="1" applyBorder="1"/>
    <xf numFmtId="41" fontId="35" fillId="8" borderId="8" xfId="38" quotePrefix="1" applyNumberFormat="1" applyFont="1" applyFill="1" applyBorder="1"/>
    <xf numFmtId="41" fontId="35" fillId="8" borderId="9" xfId="38" quotePrefix="1" applyNumberFormat="1" applyFont="1" applyFill="1" applyBorder="1"/>
    <xf numFmtId="166" fontId="35" fillId="8" borderId="12" xfId="0" quotePrefix="1" applyNumberFormat="1" applyFont="1" applyFill="1" applyBorder="1" applyAlignment="1">
      <alignment horizontal="center"/>
    </xf>
    <xf numFmtId="166" fontId="35" fillId="8" borderId="8" xfId="0" applyNumberFormat="1" applyFont="1" applyFill="1" applyBorder="1" applyAlignment="1">
      <alignment horizontal="center"/>
    </xf>
    <xf numFmtId="166" fontId="6" fillId="8" borderId="0" xfId="0" applyNumberFormat="1" applyFont="1" applyFill="1" applyAlignment="1">
      <alignment horizontal="right" indent="1"/>
    </xf>
    <xf numFmtId="166" fontId="35" fillId="8" borderId="12" xfId="0" quotePrefix="1" applyNumberFormat="1" applyFont="1" applyFill="1" applyBorder="1" applyAlignment="1">
      <alignment horizontal="right"/>
    </xf>
    <xf numFmtId="166" fontId="35" fillId="8" borderId="12" xfId="0" applyNumberFormat="1" applyFont="1" applyFill="1" applyBorder="1" applyAlignment="1">
      <alignment horizontal="right"/>
    </xf>
    <xf numFmtId="166" fontId="35" fillId="8" borderId="8" xfId="0" applyNumberFormat="1" applyFont="1" applyFill="1" applyBorder="1" applyAlignment="1">
      <alignment horizontal="right"/>
    </xf>
    <xf numFmtId="166" fontId="35" fillId="8" borderId="9" xfId="0" applyNumberFormat="1" applyFont="1" applyFill="1" applyBorder="1" applyAlignment="1">
      <alignment horizontal="right"/>
    </xf>
    <xf numFmtId="41" fontId="35" fillId="8" borderId="12" xfId="0" quotePrefix="1" applyNumberFormat="1" applyFont="1" applyFill="1" applyBorder="1"/>
    <xf numFmtId="41" fontId="35" fillId="8" borderId="8" xfId="0" quotePrefix="1" applyNumberFormat="1" applyFont="1" applyFill="1" applyBorder="1"/>
    <xf numFmtId="41" fontId="35" fillId="8" borderId="9" xfId="0" quotePrefix="1" applyNumberFormat="1" applyFont="1" applyFill="1" applyBorder="1"/>
    <xf numFmtId="164" fontId="6" fillId="8" borderId="0" xfId="0" applyNumberFormat="1" applyFont="1" applyFill="1" applyAlignment="1"/>
    <xf numFmtId="164" fontId="35" fillId="8" borderId="12" xfId="0" applyNumberFormat="1" applyFont="1" applyFill="1" applyBorder="1"/>
    <xf numFmtId="164" fontId="35" fillId="8" borderId="8" xfId="0" applyNumberFormat="1" applyFont="1" applyFill="1" applyBorder="1"/>
    <xf numFmtId="164" fontId="35" fillId="8" borderId="9" xfId="0" applyNumberFormat="1" applyFont="1" applyFill="1" applyBorder="1"/>
    <xf numFmtId="166" fontId="6" fillId="8" borderId="0" xfId="0" applyNumberFormat="1" applyFont="1" applyFill="1" applyAlignment="1" applyProtection="1">
      <protection locked="0"/>
    </xf>
    <xf numFmtId="166" fontId="6" fillId="8" borderId="0" xfId="0" applyNumberFormat="1" applyFont="1" applyFill="1" applyAlignment="1"/>
    <xf numFmtId="41" fontId="6" fillId="8" borderId="0" xfId="0" quotePrefix="1" applyNumberFormat="1" applyFont="1" applyFill="1" applyAlignment="1"/>
    <xf numFmtId="166" fontId="35" fillId="8" borderId="13" xfId="1" applyNumberFormat="1" applyFont="1" applyFill="1" applyBorder="1"/>
    <xf numFmtId="166" fontId="35" fillId="8" borderId="12" xfId="0" applyNumberFormat="1" applyFont="1" applyFill="1" applyBorder="1" applyAlignment="1"/>
    <xf numFmtId="166" fontId="35" fillId="8" borderId="8" xfId="1" applyNumberFormat="1" applyFont="1" applyFill="1" applyBorder="1" applyAlignment="1"/>
    <xf numFmtId="166" fontId="35" fillId="8" borderId="9" xfId="1" applyNumberFormat="1" applyFont="1" applyFill="1" applyBorder="1" applyAlignment="1"/>
    <xf numFmtId="0" fontId="35" fillId="8" borderId="13" xfId="0" applyFont="1" applyFill="1" applyBorder="1" applyAlignment="1">
      <alignment horizontal="center"/>
    </xf>
    <xf numFmtId="1" fontId="35" fillId="8" borderId="13" xfId="0" applyNumberFormat="1" applyFont="1" applyFill="1" applyBorder="1" applyAlignment="1">
      <alignment horizontal="right" wrapText="1"/>
    </xf>
    <xf numFmtId="0" fontId="35" fillId="8" borderId="1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8" borderId="1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0" fontId="35" fillId="8" borderId="12" xfId="0" applyFont="1" applyFill="1" applyBorder="1" applyAlignment="1">
      <alignment horizontal="right"/>
    </xf>
    <xf numFmtId="0" fontId="35" fillId="8" borderId="8" xfId="0" applyFont="1" applyFill="1" applyBorder="1" applyAlignment="1">
      <alignment horizontal="right"/>
    </xf>
    <xf numFmtId="168" fontId="35" fillId="8" borderId="9" xfId="0" quotePrefix="1" applyNumberFormat="1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 wrapText="1"/>
    </xf>
    <xf numFmtId="0" fontId="35" fillId="8" borderId="13" xfId="0" applyFont="1" applyFill="1" applyBorder="1" applyAlignment="1">
      <alignment horizontal="center" wrapText="1"/>
    </xf>
    <xf numFmtId="1" fontId="35" fillId="8" borderId="14" xfId="0" quotePrefix="1" applyNumberFormat="1" applyFont="1" applyFill="1" applyBorder="1" applyAlignment="1">
      <alignment horizontal="center"/>
    </xf>
  </cellXfs>
  <cellStyles count="39">
    <cellStyle name="Comma" xfId="1" builtinId="3"/>
    <cellStyle name="Comma 2" xfId="2" xr:uid="{00000000-0005-0000-0000-000001000000}"/>
    <cellStyle name="Comma 2 2" xfId="3" xr:uid="{00000000-0005-0000-0000-000002000000}"/>
    <cellStyle name="Comma 2 4" xfId="32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5" xr:uid="{00000000-0005-0000-0000-000009000000}"/>
    <cellStyle name="Currency" xfId="38" builtinId="4"/>
    <cellStyle name="Followed Hyperlink" xfId="37" builtinId="9" hidden="1"/>
    <cellStyle name="Grey" xfId="16" xr:uid="{00000000-0005-0000-0000-00000C000000}"/>
    <cellStyle name="Hyperlink" xfId="33" builtinId="8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4" xr:uid="{00000000-0005-0000-0000-000011000000}"/>
    <cellStyle name="Normal 2" xfId="5" xr:uid="{00000000-0005-0000-0000-000012000000}"/>
    <cellStyle name="Normal 2 2" xfId="6" xr:uid="{00000000-0005-0000-0000-000013000000}"/>
    <cellStyle name="Normal 2 2 2" xfId="19" xr:uid="{00000000-0005-0000-0000-000014000000}"/>
    <cellStyle name="Normal 2 3" xfId="20" xr:uid="{00000000-0005-0000-0000-000015000000}"/>
    <cellStyle name="Normal 3" xfId="7" xr:uid="{00000000-0005-0000-0000-000016000000}"/>
    <cellStyle name="Normal 3 2" xfId="36" xr:uid="{00000000-0005-0000-0000-000017000000}"/>
    <cellStyle name="Normal 4" xfId="8" xr:uid="{00000000-0005-0000-0000-000018000000}"/>
    <cellStyle name="Normal 4 2" xfId="21" xr:uid="{00000000-0005-0000-0000-000019000000}"/>
    <cellStyle name="Normal 4 3" xfId="22" xr:uid="{00000000-0005-0000-0000-00001A000000}"/>
    <cellStyle name="Normal 5" xfId="9" xr:uid="{00000000-0005-0000-0000-00001B000000}"/>
    <cellStyle name="Normal 6" xfId="10" xr:uid="{00000000-0005-0000-0000-00001C000000}"/>
    <cellStyle name="Normal 6 2" xfId="23" xr:uid="{00000000-0005-0000-0000-00001D000000}"/>
    <cellStyle name="Normal 6 3" xfId="29" xr:uid="{00000000-0005-0000-0000-00001E000000}"/>
    <cellStyle name="Normal 7" xfId="24" xr:uid="{00000000-0005-0000-0000-00001F000000}"/>
    <cellStyle name="Normal 7 2" xfId="25" xr:uid="{00000000-0005-0000-0000-000020000000}"/>
    <cellStyle name="Normal 8" xfId="26" xr:uid="{00000000-0005-0000-0000-000021000000}"/>
    <cellStyle name="Normal 9" xfId="30" xr:uid="{00000000-0005-0000-0000-000022000000}"/>
    <cellStyle name="Normal_TA (master) new sector" xfId="31" xr:uid="{00000000-0005-0000-0000-000023000000}"/>
    <cellStyle name="Percent [2]" xfId="27" xr:uid="{00000000-0005-0000-0000-000024000000}"/>
    <cellStyle name="Percent 2" xfId="11" xr:uid="{00000000-0005-0000-0000-000025000000}"/>
    <cellStyle name="Percent 2 2" xfId="28" xr:uid="{00000000-0005-0000-0000-000026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532694</xdr:colOff>
      <xdr:row>0</xdr:row>
      <xdr:rowOff>40821</xdr:rowOff>
    </xdr:from>
    <xdr:to>
      <xdr:col>7</xdr:col>
      <xdr:colOff>182363</xdr:colOff>
      <xdr:row>4</xdr:row>
      <xdr:rowOff>1715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32694" y="40821"/>
          <a:ext cx="4345494" cy="5704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technical assistance, grants, TA, technical assistance grants, TA grants</a:t>
          </a:r>
        </a:p>
      </xdr:txBody>
    </xdr:sp>
    <xdr:clientData/>
  </xdr:twoCellAnchor>
  <xdr:twoCellAnchor editAs="oneCell">
    <xdr:from>
      <xdr:col>0</xdr:col>
      <xdr:colOff>32016</xdr:colOff>
      <xdr:row>0</xdr:row>
      <xdr:rowOff>72036</xdr:rowOff>
    </xdr:from>
    <xdr:to>
      <xdr:col>0</xdr:col>
      <xdr:colOff>435684</xdr:colOff>
      <xdr:row>3</xdr:row>
      <xdr:rowOff>128670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16" y="72036"/>
          <a:ext cx="403668" cy="51287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4">
    <tabColor rgb="FFFFFF00"/>
    <pageSetUpPr fitToPage="1"/>
  </sheetPr>
  <dimension ref="A1:M51"/>
  <sheetViews>
    <sheetView workbookViewId="0">
      <pane ySplit="5" topLeftCell="A6" activePane="bottomLeft" state="frozenSplit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106</v>
      </c>
      <c r="B1" s="3"/>
      <c r="C1" s="3"/>
      <c r="D1" s="3"/>
      <c r="E1" s="3"/>
    </row>
    <row r="2" spans="1:12" x14ac:dyDescent="0.25">
      <c r="A2" s="4" t="s">
        <v>130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187</v>
      </c>
      <c r="J4" s="70" t="s">
        <v>125</v>
      </c>
      <c r="K4" s="76"/>
      <c r="L4" s="73"/>
    </row>
    <row r="5" spans="1:12" x14ac:dyDescent="0.25">
      <c r="A5" s="17" t="s">
        <v>132</v>
      </c>
      <c r="B5" s="17"/>
      <c r="C5" s="17"/>
      <c r="D5" s="17"/>
      <c r="E5" s="17"/>
      <c r="F5" s="15"/>
      <c r="G5" s="72" t="s">
        <v>126</v>
      </c>
      <c r="H5" s="72" t="s">
        <v>127</v>
      </c>
      <c r="I5" s="18" t="s">
        <v>188</v>
      </c>
      <c r="J5" s="72" t="s">
        <v>189</v>
      </c>
      <c r="K5" s="72" t="s">
        <v>167</v>
      </c>
      <c r="L5" s="72" t="s">
        <v>129</v>
      </c>
    </row>
    <row r="6" spans="1:12" x14ac:dyDescent="0.25">
      <c r="A6" s="3" t="s">
        <v>6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7</v>
      </c>
      <c r="C7" s="4"/>
      <c r="D7" s="3" t="s">
        <v>93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8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9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94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95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96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97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98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99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100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101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129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165</v>
      </c>
      <c r="B44" s="14"/>
      <c r="C44" s="14"/>
    </row>
    <row r="46" spans="1:13" x14ac:dyDescent="0.25">
      <c r="A46" s="79" t="s">
        <v>89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90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193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91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92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Sheet16">
    <tabColor rgb="FFFFFF00"/>
  </sheetPr>
  <dimension ref="A1:L4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117</v>
      </c>
      <c r="B1" s="3"/>
      <c r="C1" s="3"/>
    </row>
    <row r="2" spans="1:10" x14ac:dyDescent="0.25">
      <c r="A2" s="4" t="s">
        <v>130</v>
      </c>
    </row>
    <row r="4" spans="1:10" x14ac:dyDescent="0.25">
      <c r="A4" s="16"/>
      <c r="B4" s="16"/>
      <c r="C4" s="16"/>
      <c r="D4" s="16"/>
      <c r="E4" s="16"/>
      <c r="F4" s="16"/>
      <c r="G4" s="75" t="s">
        <v>187</v>
      </c>
      <c r="H4" s="71" t="s">
        <v>125</v>
      </c>
      <c r="I4" s="74"/>
      <c r="J4" s="16"/>
    </row>
    <row r="5" spans="1:10" x14ac:dyDescent="0.25">
      <c r="A5" s="17" t="s">
        <v>132</v>
      </c>
      <c r="B5" s="17"/>
      <c r="C5" s="17"/>
      <c r="D5" s="15"/>
      <c r="E5" s="18" t="s">
        <v>126</v>
      </c>
      <c r="F5" s="18" t="s">
        <v>127</v>
      </c>
      <c r="G5" s="18" t="s">
        <v>188</v>
      </c>
      <c r="H5" s="72" t="s">
        <v>189</v>
      </c>
      <c r="I5" s="72" t="s">
        <v>167</v>
      </c>
      <c r="J5" s="18" t="s">
        <v>129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93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122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123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94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122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123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95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122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123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96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122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123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97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122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123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129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170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118</v>
      </c>
      <c r="B1" s="3"/>
    </row>
    <row r="2" spans="1:8" x14ac:dyDescent="0.25">
      <c r="A2" s="4" t="s">
        <v>130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10" t="s">
        <v>126</v>
      </c>
      <c r="D5" s="210"/>
      <c r="E5" s="210"/>
      <c r="F5" s="211" t="s">
        <v>125</v>
      </c>
      <c r="G5" s="211"/>
      <c r="H5" s="16"/>
    </row>
    <row r="6" spans="1:8" ht="30" x14ac:dyDescent="0.25">
      <c r="A6" s="17" t="s">
        <v>132</v>
      </c>
      <c r="B6" s="15"/>
      <c r="C6" s="18" t="s">
        <v>122</v>
      </c>
      <c r="D6" s="18" t="s">
        <v>124</v>
      </c>
      <c r="E6" s="19" t="s">
        <v>166</v>
      </c>
      <c r="F6" s="18" t="s">
        <v>128</v>
      </c>
      <c r="G6" s="18" t="s">
        <v>167</v>
      </c>
      <c r="H6" s="18" t="s">
        <v>129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129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171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119</v>
      </c>
    </row>
    <row r="2" spans="1:14" ht="17.25" x14ac:dyDescent="0.25">
      <c r="A2" s="35" t="s">
        <v>105</v>
      </c>
    </row>
    <row r="3" spans="1:14" x14ac:dyDescent="0.25">
      <c r="A3" s="49" t="s">
        <v>130</v>
      </c>
    </row>
    <row r="5" spans="1:14" x14ac:dyDescent="0.25">
      <c r="A5" s="52" t="s">
        <v>132</v>
      </c>
      <c r="B5" s="50"/>
      <c r="C5" s="53" t="s">
        <v>141</v>
      </c>
      <c r="D5" s="53" t="s">
        <v>131</v>
      </c>
    </row>
    <row r="6" spans="1:14" x14ac:dyDescent="0.25">
      <c r="A6" s="49" t="s">
        <v>151</v>
      </c>
      <c r="C6" s="59"/>
      <c r="D6" s="219" t="s">
        <v>186</v>
      </c>
      <c r="N6" s="60"/>
    </row>
    <row r="7" spans="1:14" x14ac:dyDescent="0.25">
      <c r="A7" s="49" t="s">
        <v>152</v>
      </c>
      <c r="C7" s="59"/>
      <c r="D7" s="220"/>
      <c r="N7" s="60"/>
    </row>
    <row r="8" spans="1:14" x14ac:dyDescent="0.25">
      <c r="A8" s="49" t="s">
        <v>153</v>
      </c>
      <c r="C8" s="59"/>
      <c r="D8" s="220"/>
      <c r="N8" s="60"/>
    </row>
    <row r="9" spans="1:14" x14ac:dyDescent="0.25">
      <c r="A9" s="49" t="s">
        <v>154</v>
      </c>
      <c r="C9" s="59"/>
      <c r="D9" s="220"/>
      <c r="N9" s="60"/>
    </row>
    <row r="10" spans="1:14" x14ac:dyDescent="0.25">
      <c r="A10" s="49" t="s">
        <v>155</v>
      </c>
      <c r="C10" s="59"/>
      <c r="D10" s="220"/>
      <c r="N10" s="60"/>
    </row>
    <row r="11" spans="1:14" x14ac:dyDescent="0.25">
      <c r="A11" s="49" t="s">
        <v>156</v>
      </c>
      <c r="C11" s="59"/>
      <c r="D11" s="220"/>
      <c r="N11" s="60"/>
    </row>
    <row r="12" spans="1:14" x14ac:dyDescent="0.25">
      <c r="C12" s="59"/>
      <c r="D12" s="59"/>
    </row>
    <row r="13" spans="1:14" x14ac:dyDescent="0.25">
      <c r="A13" s="52" t="s">
        <v>129</v>
      </c>
      <c r="B13" s="52"/>
      <c r="C13" s="63">
        <f>SUM(C6:C12)</f>
        <v>0</v>
      </c>
      <c r="D13" s="63"/>
    </row>
    <row r="14" spans="1:14" x14ac:dyDescent="0.25">
      <c r="A14" s="54" t="s">
        <v>174</v>
      </c>
    </row>
    <row r="15" spans="1:14" x14ac:dyDescent="0.25">
      <c r="A15" s="54" t="s">
        <v>175</v>
      </c>
    </row>
    <row r="18" spans="1:6" x14ac:dyDescent="0.25">
      <c r="A18" s="35" t="s">
        <v>120</v>
      </c>
    </row>
    <row r="19" spans="1:6" x14ac:dyDescent="0.25">
      <c r="A19" s="35" t="s">
        <v>103</v>
      </c>
    </row>
    <row r="20" spans="1:6" x14ac:dyDescent="0.25">
      <c r="A20" s="49" t="s">
        <v>130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132</v>
      </c>
      <c r="B22" s="55"/>
      <c r="C22" s="2" t="s">
        <v>127</v>
      </c>
      <c r="D22" s="2" t="s">
        <v>161</v>
      </c>
      <c r="E22" s="2" t="s">
        <v>190</v>
      </c>
      <c r="F22" s="2" t="s">
        <v>129</v>
      </c>
    </row>
    <row r="23" spans="1:6" s="56" customFormat="1" x14ac:dyDescent="0.25">
      <c r="A23" s="49" t="s">
        <v>151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152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153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154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155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156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129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192</v>
      </c>
    </row>
  </sheetData>
  <mergeCells count="1">
    <mergeCell ref="D6:D11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Sheet20">
    <tabColor rgb="FFFFFF00"/>
  </sheetPr>
  <dimension ref="A1:J5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121</v>
      </c>
      <c r="B1" s="3"/>
      <c r="C1" s="3"/>
    </row>
    <row r="2" spans="1:10" x14ac:dyDescent="0.25">
      <c r="A2" s="4" t="s">
        <v>130</v>
      </c>
    </row>
    <row r="4" spans="1:10" x14ac:dyDescent="0.25">
      <c r="A4" s="16"/>
      <c r="B4" s="16"/>
      <c r="C4" s="16"/>
      <c r="D4" s="16"/>
      <c r="E4" s="73"/>
      <c r="F4" s="73"/>
      <c r="G4" s="75" t="s">
        <v>187</v>
      </c>
      <c r="H4" s="71" t="s">
        <v>125</v>
      </c>
      <c r="I4" s="74"/>
      <c r="J4" s="73"/>
    </row>
    <row r="5" spans="1:10" x14ac:dyDescent="0.25">
      <c r="A5" s="17" t="s">
        <v>132</v>
      </c>
      <c r="B5" s="17"/>
      <c r="C5" s="17"/>
      <c r="D5" s="15"/>
      <c r="E5" s="72" t="s">
        <v>126</v>
      </c>
      <c r="F5" s="72" t="s">
        <v>127</v>
      </c>
      <c r="G5" s="18" t="s">
        <v>188</v>
      </c>
      <c r="H5" s="72" t="s">
        <v>189</v>
      </c>
      <c r="I5" s="72" t="s">
        <v>167</v>
      </c>
      <c r="J5" s="72" t="s">
        <v>129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93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122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123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94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122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123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95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122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123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96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122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123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97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122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123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98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122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123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129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170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3</v>
      </c>
      <c r="B1" s="3"/>
    </row>
    <row r="2" spans="1:8" x14ac:dyDescent="0.25">
      <c r="A2" s="4" t="s">
        <v>130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10" t="s">
        <v>126</v>
      </c>
      <c r="D5" s="210"/>
      <c r="E5" s="210"/>
      <c r="F5" s="211" t="s">
        <v>125</v>
      </c>
      <c r="G5" s="211"/>
      <c r="H5" s="16"/>
    </row>
    <row r="6" spans="1:8" ht="30" x14ac:dyDescent="0.25">
      <c r="A6" s="17" t="s">
        <v>132</v>
      </c>
      <c r="B6" s="15"/>
      <c r="C6" s="18" t="s">
        <v>122</v>
      </c>
      <c r="D6" s="18" t="s">
        <v>124</v>
      </c>
      <c r="E6" s="19" t="s">
        <v>166</v>
      </c>
      <c r="F6" s="18" t="s">
        <v>172</v>
      </c>
      <c r="G6" s="18" t="s">
        <v>167</v>
      </c>
      <c r="H6" s="18" t="s">
        <v>129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93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94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129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171</v>
      </c>
    </row>
    <row r="17" spans="1:1" s="45" customFormat="1" ht="14.25" x14ac:dyDescent="0.2">
      <c r="A17" s="45" t="s">
        <v>173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4</v>
      </c>
    </row>
    <row r="2" spans="1:16" ht="17.25" x14ac:dyDescent="0.25">
      <c r="A2" s="35" t="s">
        <v>102</v>
      </c>
    </row>
    <row r="3" spans="1:16" x14ac:dyDescent="0.25">
      <c r="A3" s="49" t="s">
        <v>130</v>
      </c>
    </row>
    <row r="5" spans="1:16" x14ac:dyDescent="0.25">
      <c r="A5" s="52" t="s">
        <v>132</v>
      </c>
      <c r="B5" s="50"/>
      <c r="C5" s="53" t="s">
        <v>141</v>
      </c>
      <c r="D5" s="53" t="s">
        <v>131</v>
      </c>
    </row>
    <row r="6" spans="1:16" x14ac:dyDescent="0.25">
      <c r="A6" s="49" t="s">
        <v>157</v>
      </c>
      <c r="C6" s="57"/>
      <c r="D6" s="221" t="s">
        <v>186</v>
      </c>
      <c r="P6" s="64"/>
    </row>
    <row r="7" spans="1:16" x14ac:dyDescent="0.25">
      <c r="A7" s="49" t="s">
        <v>181</v>
      </c>
      <c r="C7" s="57"/>
      <c r="D7" s="222"/>
      <c r="P7" s="64"/>
    </row>
    <row r="8" spans="1:16" x14ac:dyDescent="0.25">
      <c r="A8" s="49" t="s">
        <v>182</v>
      </c>
      <c r="C8" s="57"/>
      <c r="D8" s="222"/>
      <c r="P8" s="64"/>
    </row>
    <row r="9" spans="1:16" x14ac:dyDescent="0.25">
      <c r="A9" s="49" t="s">
        <v>183</v>
      </c>
      <c r="C9" s="57"/>
      <c r="D9" s="222"/>
      <c r="P9" s="64"/>
    </row>
    <row r="10" spans="1:16" x14ac:dyDescent="0.25">
      <c r="A10" s="49" t="s">
        <v>184</v>
      </c>
      <c r="C10" s="57"/>
      <c r="D10" s="222"/>
      <c r="P10" s="64"/>
    </row>
    <row r="11" spans="1:16" x14ac:dyDescent="0.25">
      <c r="A11" s="49" t="s">
        <v>159</v>
      </c>
      <c r="C11" s="57"/>
      <c r="D11" s="222"/>
      <c r="P11" s="64"/>
    </row>
    <row r="12" spans="1:16" x14ac:dyDescent="0.25">
      <c r="A12" s="49" t="s">
        <v>160</v>
      </c>
      <c r="C12" s="57"/>
      <c r="D12" s="222"/>
      <c r="P12" s="64"/>
    </row>
    <row r="13" spans="1:16" x14ac:dyDescent="0.25">
      <c r="A13" s="49" t="s">
        <v>163</v>
      </c>
      <c r="C13" s="57"/>
      <c r="D13" s="222"/>
      <c r="P13" s="64"/>
    </row>
    <row r="14" spans="1:16" x14ac:dyDescent="0.25">
      <c r="C14" s="57"/>
      <c r="D14" s="51"/>
      <c r="P14" s="64"/>
    </row>
    <row r="15" spans="1:16" x14ac:dyDescent="0.25">
      <c r="A15" s="52" t="s">
        <v>129</v>
      </c>
      <c r="B15" s="52"/>
      <c r="C15" s="62">
        <f>SUM(C6:C14)</f>
        <v>0</v>
      </c>
      <c r="P15" s="64"/>
    </row>
    <row r="16" spans="1:16" x14ac:dyDescent="0.25">
      <c r="A16" s="54" t="s">
        <v>174</v>
      </c>
      <c r="D16" s="67"/>
      <c r="P16" s="64"/>
    </row>
    <row r="17" spans="1:14" x14ac:dyDescent="0.25">
      <c r="A17" s="54" t="s">
        <v>175</v>
      </c>
    </row>
    <row r="20" spans="1:14" x14ac:dyDescent="0.25">
      <c r="A20" s="35" t="s">
        <v>5</v>
      </c>
    </row>
    <row r="21" spans="1:14" x14ac:dyDescent="0.25">
      <c r="A21" s="35" t="s">
        <v>103</v>
      </c>
    </row>
    <row r="22" spans="1:14" x14ac:dyDescent="0.25">
      <c r="A22" s="49" t="s">
        <v>130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132</v>
      </c>
      <c r="B24" s="55"/>
      <c r="C24" s="2" t="s">
        <v>127</v>
      </c>
      <c r="D24" s="2" t="s">
        <v>161</v>
      </c>
      <c r="E24" s="2" t="s">
        <v>190</v>
      </c>
      <c r="F24" s="2" t="s">
        <v>129</v>
      </c>
    </row>
    <row r="25" spans="1:14" x14ac:dyDescent="0.25">
      <c r="A25" s="49" t="s">
        <v>157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158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182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183</v>
      </c>
      <c r="C28" s="59"/>
      <c r="D28" s="59"/>
      <c r="E28" s="59"/>
      <c r="F28" s="59"/>
      <c r="G28" s="59"/>
    </row>
    <row r="29" spans="1:14" x14ac:dyDescent="0.25">
      <c r="A29" s="49" t="s">
        <v>184</v>
      </c>
      <c r="C29" s="59"/>
      <c r="D29" s="59"/>
      <c r="E29" s="59"/>
      <c r="F29" s="59"/>
      <c r="G29" s="59"/>
    </row>
    <row r="30" spans="1:14" x14ac:dyDescent="0.25">
      <c r="A30" s="49" t="s">
        <v>159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160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163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150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129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192</v>
      </c>
    </row>
  </sheetData>
  <mergeCells count="1">
    <mergeCell ref="D6:D13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6" tint="-0.249977111117893"/>
  </sheetPr>
  <dimension ref="A1:AI67"/>
  <sheetViews>
    <sheetView showGridLines="0" tabSelected="1" workbookViewId="0">
      <selection activeCell="N11" sqref="N11"/>
    </sheetView>
  </sheetViews>
  <sheetFormatPr defaultColWidth="7.375" defaultRowHeight="14.25" x14ac:dyDescent="0.2"/>
  <cols>
    <col min="1" max="1" width="28.375" style="83" customWidth="1"/>
    <col min="2" max="2" width="6.375" style="83" customWidth="1"/>
    <col min="3" max="3" width="12.375" style="84" customWidth="1"/>
    <col min="4" max="4" width="6.75" style="85" bestFit="1" customWidth="1"/>
    <col min="5" max="5" width="1.375" style="85" customWidth="1"/>
    <col min="6" max="6" width="1.25" style="85" customWidth="1"/>
    <col min="7" max="7" width="5.125" style="86" customWidth="1"/>
    <col min="8" max="8" width="10.375" style="83" customWidth="1"/>
    <col min="9" max="9" width="1.875" style="83" customWidth="1"/>
    <col min="10" max="10" width="7.875" style="83" customWidth="1"/>
    <col min="11" max="11" width="3.375" style="83" customWidth="1"/>
    <col min="12" max="12" width="8.125" style="83" customWidth="1"/>
    <col min="13" max="13" width="0.75" style="83" customWidth="1"/>
    <col min="14" max="14" width="9.875" style="83" customWidth="1"/>
    <col min="15" max="15" width="9" style="87" bestFit="1" customWidth="1"/>
    <col min="16" max="16" width="1.25" style="87" customWidth="1"/>
    <col min="17" max="17" width="9.875" style="83" customWidth="1"/>
    <col min="18" max="18" width="10.75" style="83" customWidth="1"/>
    <col min="19" max="19" width="6.75" style="85" bestFit="1" customWidth="1"/>
    <col min="20" max="20" width="1.125" style="85" customWidth="1"/>
    <col min="21" max="21" width="5.125" style="86" customWidth="1"/>
    <col min="22" max="22" width="10.375" style="83" customWidth="1"/>
    <col min="23" max="23" width="0.375" style="83" customWidth="1"/>
    <col min="24" max="24" width="8" style="83" customWidth="1"/>
    <col min="25" max="25" width="1.375" style="83" customWidth="1"/>
    <col min="26" max="26" width="8.125" style="83" customWidth="1"/>
    <col min="27" max="27" width="0.75" style="83" customWidth="1"/>
    <col min="28" max="28" width="8.75" style="83" bestFit="1" customWidth="1"/>
    <col min="29" max="29" width="9.875" style="87" customWidth="1"/>
    <col min="30" max="31" width="10" style="83" customWidth="1"/>
    <col min="32" max="32" width="6.75" style="85" bestFit="1" customWidth="1"/>
    <col min="33" max="33" width="10.25" style="83" customWidth="1"/>
    <col min="34" max="34" width="6.75" style="85" bestFit="1" customWidth="1"/>
    <col min="35" max="35" width="28.375" style="83" bestFit="1" customWidth="1"/>
    <col min="36" max="16384" width="7.375" style="83"/>
  </cols>
  <sheetData>
    <row r="1" spans="1:35" ht="12" customHeight="1" x14ac:dyDescent="0.2"/>
    <row r="2" spans="1:35" ht="12" customHeight="1" x14ac:dyDescent="0.2"/>
    <row r="3" spans="1:35" ht="12" customHeight="1" x14ac:dyDescent="0.2"/>
    <row r="4" spans="1:35" ht="12" customHeight="1" x14ac:dyDescent="0.2"/>
    <row r="5" spans="1:35" ht="12" customHeight="1" x14ac:dyDescent="0.2"/>
    <row r="6" spans="1:35" ht="12" customHeight="1" x14ac:dyDescent="0.2"/>
    <row r="7" spans="1:35" ht="12" customHeight="1" x14ac:dyDescent="0.2">
      <c r="A7" s="134"/>
    </row>
    <row r="8" spans="1:35" ht="17.25" x14ac:dyDescent="0.25">
      <c r="A8" s="94" t="s">
        <v>85</v>
      </c>
    </row>
    <row r="9" spans="1:35" x14ac:dyDescent="0.2">
      <c r="A9" s="95" t="s">
        <v>87</v>
      </c>
      <c r="AI9" s="140"/>
    </row>
    <row r="10" spans="1:35" x14ac:dyDescent="0.2">
      <c r="A10" s="88"/>
    </row>
    <row r="11" spans="1:35" x14ac:dyDescent="0.2">
      <c r="A11" s="223" t="s">
        <v>62</v>
      </c>
      <c r="B11" s="227" t="s">
        <v>0</v>
      </c>
      <c r="C11" s="227"/>
      <c r="D11" s="227"/>
      <c r="E11" s="227"/>
      <c r="F11" s="128"/>
      <c r="G11" s="129">
        <v>2019</v>
      </c>
      <c r="H11" s="129"/>
      <c r="I11" s="148"/>
      <c r="J11" s="129"/>
      <c r="K11" s="148"/>
      <c r="L11" s="129"/>
      <c r="M11" s="148"/>
      <c r="N11" s="148"/>
      <c r="O11" s="129"/>
      <c r="P11" s="148"/>
      <c r="Q11" s="129"/>
      <c r="R11" s="129"/>
      <c r="S11" s="129"/>
      <c r="T11" s="131"/>
      <c r="U11" s="230">
        <v>2020</v>
      </c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25" t="s">
        <v>62</v>
      </c>
    </row>
    <row r="12" spans="1:35" ht="27" customHeight="1" x14ac:dyDescent="0.2">
      <c r="A12" s="224"/>
      <c r="B12" s="144" t="s">
        <v>10</v>
      </c>
      <c r="C12" s="145" t="s">
        <v>11</v>
      </c>
      <c r="D12" s="147" t="s">
        <v>12</v>
      </c>
      <c r="E12" s="146"/>
      <c r="F12" s="146"/>
      <c r="G12" s="169" t="s">
        <v>10</v>
      </c>
      <c r="H12" s="228" t="s">
        <v>13</v>
      </c>
      <c r="I12" s="228"/>
      <c r="J12" s="228" t="s">
        <v>14</v>
      </c>
      <c r="K12" s="228"/>
      <c r="L12" s="228" t="s">
        <v>15</v>
      </c>
      <c r="M12" s="228"/>
      <c r="N12" s="133" t="s">
        <v>61</v>
      </c>
      <c r="O12" s="228" t="s">
        <v>16</v>
      </c>
      <c r="P12" s="228"/>
      <c r="Q12" s="133" t="s">
        <v>17</v>
      </c>
      <c r="R12" s="133" t="s">
        <v>63</v>
      </c>
      <c r="S12" s="133" t="s">
        <v>64</v>
      </c>
      <c r="T12" s="132"/>
      <c r="U12" s="208" t="s">
        <v>65</v>
      </c>
      <c r="V12" s="229" t="s">
        <v>13</v>
      </c>
      <c r="W12" s="229"/>
      <c r="X12" s="229" t="s">
        <v>14</v>
      </c>
      <c r="Y12" s="229"/>
      <c r="Z12" s="229" t="s">
        <v>15</v>
      </c>
      <c r="AA12" s="229"/>
      <c r="AB12" s="209" t="s">
        <v>61</v>
      </c>
      <c r="AC12" s="209" t="s">
        <v>16</v>
      </c>
      <c r="AD12" s="209" t="s">
        <v>17</v>
      </c>
      <c r="AE12" s="207" t="s">
        <v>82</v>
      </c>
      <c r="AF12" s="207" t="s">
        <v>12</v>
      </c>
      <c r="AG12" s="209" t="s">
        <v>1</v>
      </c>
      <c r="AH12" s="207" t="s">
        <v>12</v>
      </c>
      <c r="AI12" s="226"/>
    </row>
    <row r="13" spans="1:35" x14ac:dyDescent="0.2">
      <c r="A13" s="96"/>
      <c r="B13" s="96"/>
      <c r="C13" s="97"/>
      <c r="D13" s="98"/>
      <c r="E13" s="98"/>
      <c r="F13" s="98"/>
      <c r="G13" s="99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8"/>
      <c r="T13" s="98"/>
      <c r="U13" s="99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8"/>
      <c r="AG13" s="96"/>
      <c r="AH13" s="98"/>
      <c r="AI13" s="96"/>
    </row>
    <row r="14" spans="1:35" ht="17.25" customHeight="1" x14ac:dyDescent="0.2">
      <c r="A14" s="96" t="s">
        <v>133</v>
      </c>
      <c r="B14" s="181">
        <v>89</v>
      </c>
      <c r="C14" s="201">
        <v>120405.59942983421</v>
      </c>
      <c r="D14" s="196">
        <v>1.5718535018186586</v>
      </c>
      <c r="E14" s="173"/>
      <c r="F14" s="173"/>
      <c r="G14" s="100">
        <v>4</v>
      </c>
      <c r="H14" s="201">
        <v>4725</v>
      </c>
      <c r="I14" s="141"/>
      <c r="J14" s="141">
        <v>0</v>
      </c>
      <c r="K14" s="141"/>
      <c r="L14" s="141">
        <v>0</v>
      </c>
      <c r="M14" s="141"/>
      <c r="N14" s="188">
        <v>0</v>
      </c>
      <c r="O14" s="141">
        <v>0</v>
      </c>
      <c r="P14" s="141"/>
      <c r="Q14" s="141">
        <v>0</v>
      </c>
      <c r="R14" s="201">
        <v>4725</v>
      </c>
      <c r="S14" s="201">
        <v>1.0184514690384796</v>
      </c>
      <c r="T14" s="201"/>
      <c r="U14" s="179">
        <v>8</v>
      </c>
      <c r="V14" s="201">
        <v>10253.577186307259</v>
      </c>
      <c r="W14" s="201"/>
      <c r="X14" s="201">
        <v>190.83333333333331</v>
      </c>
      <c r="Y14" s="201"/>
      <c r="Z14" s="201">
        <v>24.012006003001499</v>
      </c>
      <c r="AA14" s="201"/>
      <c r="AB14" s="201">
        <v>0</v>
      </c>
      <c r="AC14" s="201">
        <v>0</v>
      </c>
      <c r="AD14" s="201">
        <v>2424.4769041906875</v>
      </c>
      <c r="AE14" s="201">
        <v>12892.899429834282</v>
      </c>
      <c r="AF14" s="141">
        <v>2.6897216565626381</v>
      </c>
      <c r="AG14" s="201">
        <v>4229.659720246651</v>
      </c>
      <c r="AH14" s="141">
        <v>2.7971810243168864</v>
      </c>
      <c r="AI14" s="101" t="s">
        <v>18</v>
      </c>
    </row>
    <row r="15" spans="1:35" ht="17.25" customHeight="1" x14ac:dyDescent="0.2">
      <c r="A15" s="96" t="s">
        <v>134</v>
      </c>
      <c r="B15" s="181">
        <v>35</v>
      </c>
      <c r="C15" s="201">
        <v>26603.77318388327</v>
      </c>
      <c r="D15" s="196">
        <v>0.34730306762058055</v>
      </c>
      <c r="E15" s="173"/>
      <c r="F15" s="173"/>
      <c r="G15" s="100">
        <v>4</v>
      </c>
      <c r="H15" s="201">
        <v>2070</v>
      </c>
      <c r="I15" s="141"/>
      <c r="J15" s="141">
        <v>0</v>
      </c>
      <c r="K15" s="141"/>
      <c r="L15" s="141">
        <v>0</v>
      </c>
      <c r="M15" s="141"/>
      <c r="N15" s="188">
        <v>0</v>
      </c>
      <c r="O15" s="141">
        <v>0</v>
      </c>
      <c r="P15" s="141"/>
      <c r="Q15" s="141">
        <v>0</v>
      </c>
      <c r="R15" s="201">
        <v>2070</v>
      </c>
      <c r="S15" s="201">
        <v>0.44617873881685771</v>
      </c>
      <c r="T15" s="201"/>
      <c r="U15" s="179">
        <v>4</v>
      </c>
      <c r="V15" s="201">
        <v>4252.589535887797</v>
      </c>
      <c r="W15" s="201"/>
      <c r="X15" s="201">
        <v>391.66666666666669</v>
      </c>
      <c r="Y15" s="201"/>
      <c r="Z15" s="201">
        <v>14.007003501750876</v>
      </c>
      <c r="AA15" s="201"/>
      <c r="AB15" s="201">
        <v>50</v>
      </c>
      <c r="AC15" s="201">
        <v>0</v>
      </c>
      <c r="AD15" s="201">
        <v>1290.509977827051</v>
      </c>
      <c r="AE15" s="201">
        <v>5998.773183883266</v>
      </c>
      <c r="AF15" s="141">
        <v>1.2514663775443271</v>
      </c>
      <c r="AG15" s="201">
        <v>2906.3228389181018</v>
      </c>
      <c r="AH15" s="141">
        <v>1.9220248514664029</v>
      </c>
      <c r="AI15" s="101" t="s">
        <v>19</v>
      </c>
    </row>
    <row r="16" spans="1:35" ht="17.25" customHeight="1" x14ac:dyDescent="0.2">
      <c r="A16" s="96" t="s">
        <v>135</v>
      </c>
      <c r="B16" s="181">
        <v>44</v>
      </c>
      <c r="C16" s="201">
        <v>35397.368087360912</v>
      </c>
      <c r="D16" s="196">
        <v>0.46210041100045285</v>
      </c>
      <c r="E16" s="173"/>
      <c r="F16" s="173"/>
      <c r="G16" s="100">
        <v>3</v>
      </c>
      <c r="H16" s="201">
        <v>1000</v>
      </c>
      <c r="I16" s="141"/>
      <c r="J16" s="141">
        <v>0</v>
      </c>
      <c r="K16" s="141"/>
      <c r="L16" s="141">
        <v>0</v>
      </c>
      <c r="M16" s="141"/>
      <c r="N16" s="188">
        <v>0</v>
      </c>
      <c r="O16" s="141">
        <v>0</v>
      </c>
      <c r="P16" s="141"/>
      <c r="Q16" s="141">
        <v>500</v>
      </c>
      <c r="R16" s="201">
        <v>1500</v>
      </c>
      <c r="S16" s="201">
        <v>0.32331792667888243</v>
      </c>
      <c r="T16" s="201"/>
      <c r="U16" s="179">
        <v>3</v>
      </c>
      <c r="V16" s="201">
        <v>4239.852385887797</v>
      </c>
      <c r="W16" s="201"/>
      <c r="X16" s="201">
        <v>177.66666666666666</v>
      </c>
      <c r="Y16" s="201"/>
      <c r="Z16" s="201">
        <v>17.008504252126063</v>
      </c>
      <c r="AA16" s="201"/>
      <c r="AB16" s="201">
        <v>0</v>
      </c>
      <c r="AC16" s="201">
        <v>0</v>
      </c>
      <c r="AD16" s="201">
        <v>1185.8405305543238</v>
      </c>
      <c r="AE16" s="201">
        <v>5620.3680873609137</v>
      </c>
      <c r="AF16" s="141">
        <v>1.1725233602184773</v>
      </c>
      <c r="AG16" s="201">
        <v>2247.049566190829</v>
      </c>
      <c r="AH16" s="141">
        <v>1.4860307502188255</v>
      </c>
      <c r="AI16" s="101" t="s">
        <v>20</v>
      </c>
    </row>
    <row r="17" spans="1:35" ht="17.25" customHeight="1" x14ac:dyDescent="0.2">
      <c r="A17" s="96" t="s">
        <v>151</v>
      </c>
      <c r="B17" s="181">
        <v>445</v>
      </c>
      <c r="C17" s="201">
        <v>294874.76909590524</v>
      </c>
      <c r="D17" s="196">
        <v>3.8494882347350421</v>
      </c>
      <c r="E17" s="173"/>
      <c r="F17" s="173"/>
      <c r="G17" s="100">
        <v>8</v>
      </c>
      <c r="H17" s="201">
        <v>3250</v>
      </c>
      <c r="I17" s="141"/>
      <c r="J17" s="141">
        <v>0</v>
      </c>
      <c r="K17" s="141"/>
      <c r="L17" s="141">
        <v>0</v>
      </c>
      <c r="M17" s="141"/>
      <c r="N17" s="188">
        <v>500</v>
      </c>
      <c r="O17" s="141">
        <v>2000</v>
      </c>
      <c r="P17" s="141"/>
      <c r="Q17" s="141">
        <v>725</v>
      </c>
      <c r="R17" s="201">
        <v>6475</v>
      </c>
      <c r="S17" s="201">
        <v>1.3956557168305093</v>
      </c>
      <c r="T17" s="201"/>
      <c r="U17" s="179">
        <v>14</v>
      </c>
      <c r="V17" s="201">
        <v>13650.49199119038</v>
      </c>
      <c r="W17" s="201"/>
      <c r="X17" s="201">
        <v>62.5</v>
      </c>
      <c r="Y17" s="201"/>
      <c r="Z17" s="201">
        <v>113.00650325162582</v>
      </c>
      <c r="AA17" s="201"/>
      <c r="AB17" s="201">
        <v>650</v>
      </c>
      <c r="AC17" s="201">
        <v>2000</v>
      </c>
      <c r="AD17" s="201">
        <v>2742.0996014634147</v>
      </c>
      <c r="AE17" s="201">
        <v>19218.098095905421</v>
      </c>
      <c r="AF17" s="141">
        <v>4.0092870442227913</v>
      </c>
      <c r="AG17" s="201">
        <v>7767.1001911903795</v>
      </c>
      <c r="AH17" s="141">
        <v>5.1365799392247196</v>
      </c>
      <c r="AI17" s="101" t="s">
        <v>21</v>
      </c>
    </row>
    <row r="18" spans="1:35" ht="17.25" customHeight="1" x14ac:dyDescent="0.2">
      <c r="A18" s="96" t="s">
        <v>152</v>
      </c>
      <c r="B18" s="180">
        <v>146</v>
      </c>
      <c r="C18" s="200">
        <v>86502.727860038794</v>
      </c>
      <c r="D18" s="196">
        <v>1.1292632265238136</v>
      </c>
      <c r="E18" s="173"/>
      <c r="F18" s="173"/>
      <c r="G18" s="100">
        <v>3</v>
      </c>
      <c r="H18" s="200">
        <v>2725</v>
      </c>
      <c r="I18" s="171"/>
      <c r="J18" s="141">
        <v>0</v>
      </c>
      <c r="K18" s="141"/>
      <c r="L18" s="141">
        <v>0</v>
      </c>
      <c r="M18" s="171"/>
      <c r="N18" s="188">
        <v>0</v>
      </c>
      <c r="O18" s="141">
        <v>0</v>
      </c>
      <c r="P18" s="171"/>
      <c r="Q18" s="141">
        <v>0</v>
      </c>
      <c r="R18" s="200">
        <v>2725</v>
      </c>
      <c r="S18" s="200">
        <v>0.58736090013330311</v>
      </c>
      <c r="T18" s="200"/>
      <c r="U18" s="179">
        <v>5</v>
      </c>
      <c r="V18" s="200">
        <v>4815.5562550736386</v>
      </c>
      <c r="W18" s="200"/>
      <c r="X18" s="201">
        <v>62.5</v>
      </c>
      <c r="Y18" s="201"/>
      <c r="Z18" s="201">
        <v>264.00700350175089</v>
      </c>
      <c r="AA18" s="200"/>
      <c r="AB18" s="201">
        <v>500</v>
      </c>
      <c r="AC18" s="201">
        <v>2000</v>
      </c>
      <c r="AD18" s="201">
        <v>458.24960146341465</v>
      </c>
      <c r="AE18" s="200">
        <v>8100.3128600388036</v>
      </c>
      <c r="AF18" s="141">
        <v>1.6898903961169931</v>
      </c>
      <c r="AG18" s="200">
        <v>1845.6634550736385</v>
      </c>
      <c r="AH18" s="141">
        <v>1.2205839559845408</v>
      </c>
      <c r="AI18" s="101" t="s">
        <v>22</v>
      </c>
    </row>
    <row r="19" spans="1:35" ht="17.25" customHeight="1" x14ac:dyDescent="0.2">
      <c r="A19" s="96" t="s">
        <v>68</v>
      </c>
      <c r="B19" s="180">
        <v>1</v>
      </c>
      <c r="C19" s="200">
        <v>950.00000000000011</v>
      </c>
      <c r="D19" s="196">
        <v>1.2401921786020563E-2</v>
      </c>
      <c r="E19" s="102" t="s">
        <v>84</v>
      </c>
      <c r="F19" s="102"/>
      <c r="G19" s="100">
        <v>0</v>
      </c>
      <c r="H19" s="200">
        <v>0</v>
      </c>
      <c r="I19" s="171"/>
      <c r="J19" s="141">
        <v>0</v>
      </c>
      <c r="K19" s="141"/>
      <c r="L19" s="141">
        <v>0</v>
      </c>
      <c r="M19" s="171"/>
      <c r="N19" s="188">
        <v>0</v>
      </c>
      <c r="O19" s="141">
        <v>0</v>
      </c>
      <c r="P19" s="171"/>
      <c r="Q19" s="141">
        <v>0</v>
      </c>
      <c r="R19" s="200">
        <v>0</v>
      </c>
      <c r="S19" s="200">
        <v>0</v>
      </c>
      <c r="T19" s="200"/>
      <c r="U19" s="179">
        <v>0</v>
      </c>
      <c r="V19" s="200">
        <v>0</v>
      </c>
      <c r="W19" s="200"/>
      <c r="X19" s="201">
        <v>0</v>
      </c>
      <c r="Y19" s="201"/>
      <c r="Z19" s="201">
        <v>0</v>
      </c>
      <c r="AA19" s="200"/>
      <c r="AB19" s="201">
        <v>0</v>
      </c>
      <c r="AC19" s="201">
        <v>0</v>
      </c>
      <c r="AD19" s="201">
        <v>350.00000000000006</v>
      </c>
      <c r="AE19" s="200">
        <v>350.00000000000006</v>
      </c>
      <c r="AF19" s="141">
        <v>7.3017135123113544E-2</v>
      </c>
      <c r="AG19" s="200">
        <v>0</v>
      </c>
      <c r="AH19" s="141">
        <v>0</v>
      </c>
      <c r="AI19" s="101" t="s">
        <v>23</v>
      </c>
    </row>
    <row r="20" spans="1:35" ht="17.25" customHeight="1" x14ac:dyDescent="0.2">
      <c r="A20" s="96" t="s">
        <v>157</v>
      </c>
      <c r="B20" s="180">
        <v>211</v>
      </c>
      <c r="C20" s="200">
        <v>187531.28943665707</v>
      </c>
      <c r="D20" s="196">
        <v>2.4481561937105316</v>
      </c>
      <c r="E20" s="173"/>
      <c r="F20" s="173"/>
      <c r="G20" s="100">
        <v>2</v>
      </c>
      <c r="H20" s="200">
        <v>0</v>
      </c>
      <c r="I20" s="171"/>
      <c r="J20" s="141">
        <v>0</v>
      </c>
      <c r="K20" s="141"/>
      <c r="L20" s="141">
        <v>0</v>
      </c>
      <c r="M20" s="171"/>
      <c r="N20" s="188">
        <v>0</v>
      </c>
      <c r="O20" s="171">
        <v>0</v>
      </c>
      <c r="P20" s="171"/>
      <c r="Q20" s="141">
        <v>750</v>
      </c>
      <c r="R20" s="200">
        <v>750</v>
      </c>
      <c r="S20" s="200">
        <v>0.16165896333944121</v>
      </c>
      <c r="T20" s="200"/>
      <c r="U20" s="179">
        <v>0</v>
      </c>
      <c r="V20" s="200">
        <v>5817.9323314416952</v>
      </c>
      <c r="W20" s="200"/>
      <c r="X20" s="201">
        <v>530</v>
      </c>
      <c r="Y20" s="201"/>
      <c r="Z20" s="201">
        <v>15.007503751875937</v>
      </c>
      <c r="AA20" s="200"/>
      <c r="AB20" s="201">
        <v>0</v>
      </c>
      <c r="AC20" s="200">
        <v>3000</v>
      </c>
      <c r="AD20" s="201">
        <v>1608.7496014634146</v>
      </c>
      <c r="AE20" s="200">
        <v>10971.689436656985</v>
      </c>
      <c r="AF20" s="141">
        <v>2.2889180860720586</v>
      </c>
      <c r="AG20" s="200">
        <v>2825.5263314416966</v>
      </c>
      <c r="AH20" s="141">
        <v>1.8685920761388173</v>
      </c>
      <c r="AI20" s="101" t="s">
        <v>24</v>
      </c>
    </row>
    <row r="21" spans="1:35" ht="17.25" customHeight="1" x14ac:dyDescent="0.2">
      <c r="A21" s="96" t="s">
        <v>69</v>
      </c>
      <c r="B21" s="180">
        <v>921</v>
      </c>
      <c r="C21" s="200">
        <v>554836.24675097177</v>
      </c>
      <c r="D21" s="196">
        <v>7.2431955118471132</v>
      </c>
      <c r="E21" s="173"/>
      <c r="F21" s="173"/>
      <c r="G21" s="100">
        <v>19</v>
      </c>
      <c r="H21" s="200">
        <v>11530</v>
      </c>
      <c r="I21" s="171"/>
      <c r="J21" s="141">
        <v>0</v>
      </c>
      <c r="K21" s="141"/>
      <c r="L21" s="171">
        <v>0</v>
      </c>
      <c r="M21" s="171"/>
      <c r="N21" s="188">
        <v>425</v>
      </c>
      <c r="O21" s="141">
        <v>0</v>
      </c>
      <c r="P21" s="171"/>
      <c r="Q21" s="141">
        <v>7750</v>
      </c>
      <c r="R21" s="200">
        <v>19705</v>
      </c>
      <c r="S21" s="200">
        <v>4.2473198301382524</v>
      </c>
      <c r="T21" s="200"/>
      <c r="U21" s="179">
        <v>26</v>
      </c>
      <c r="V21" s="200">
        <v>10502.82934</v>
      </c>
      <c r="W21" s="200"/>
      <c r="X21" s="201">
        <v>1530.666666666667</v>
      </c>
      <c r="Y21" s="201"/>
      <c r="Z21" s="200">
        <v>865.00750375187602</v>
      </c>
      <c r="AA21" s="200"/>
      <c r="AB21" s="201">
        <v>200</v>
      </c>
      <c r="AC21" s="201">
        <v>0</v>
      </c>
      <c r="AD21" s="201">
        <v>2692.3622405543233</v>
      </c>
      <c r="AE21" s="200">
        <v>15790.865750972867</v>
      </c>
      <c r="AF21" s="141">
        <v>3.2942965092849477</v>
      </c>
      <c r="AG21" s="200">
        <v>2832.9193703030305</v>
      </c>
      <c r="AH21" s="141">
        <v>1.873481279853237</v>
      </c>
      <c r="AI21" s="101" t="s">
        <v>66</v>
      </c>
    </row>
    <row r="22" spans="1:35" ht="17.25" customHeight="1" x14ac:dyDescent="0.2">
      <c r="A22" s="96" t="s">
        <v>142</v>
      </c>
      <c r="B22" s="181">
        <v>34</v>
      </c>
      <c r="C22" s="201">
        <v>18070.955307123368</v>
      </c>
      <c r="D22" s="196">
        <v>0.23591007822907073</v>
      </c>
      <c r="E22" s="173"/>
      <c r="F22" s="173"/>
      <c r="G22" s="100">
        <v>0</v>
      </c>
      <c r="H22" s="201">
        <v>0</v>
      </c>
      <c r="I22" s="141"/>
      <c r="J22" s="141">
        <v>0</v>
      </c>
      <c r="K22" s="141"/>
      <c r="L22" s="141">
        <v>0</v>
      </c>
      <c r="M22" s="141"/>
      <c r="N22" s="188">
        <v>0</v>
      </c>
      <c r="O22" s="141">
        <v>0</v>
      </c>
      <c r="P22" s="141"/>
      <c r="Q22" s="141">
        <v>0</v>
      </c>
      <c r="R22" s="201">
        <v>0</v>
      </c>
      <c r="S22" s="201">
        <v>0</v>
      </c>
      <c r="T22" s="201"/>
      <c r="U22" s="179">
        <v>0</v>
      </c>
      <c r="V22" s="201">
        <v>3793.3208004073317</v>
      </c>
      <c r="W22" s="201"/>
      <c r="X22" s="201">
        <v>350</v>
      </c>
      <c r="Y22" s="201"/>
      <c r="Z22" s="201">
        <v>92.440505252626309</v>
      </c>
      <c r="AA22" s="201"/>
      <c r="AB22" s="201">
        <v>0</v>
      </c>
      <c r="AC22" s="201">
        <v>0</v>
      </c>
      <c r="AD22" s="201">
        <v>1715.1940014634151</v>
      </c>
      <c r="AE22" s="201">
        <v>5950.9553071233731</v>
      </c>
      <c r="AF22" s="141">
        <v>1.2414905936338199</v>
      </c>
      <c r="AG22" s="201">
        <v>2061.6778004073326</v>
      </c>
      <c r="AH22" s="141">
        <v>1.3634397098068385</v>
      </c>
      <c r="AI22" s="101" t="s">
        <v>25</v>
      </c>
    </row>
    <row r="23" spans="1:35" ht="17.25" customHeight="1" x14ac:dyDescent="0.2">
      <c r="A23" s="96" t="s">
        <v>70</v>
      </c>
      <c r="B23" s="180">
        <v>90</v>
      </c>
      <c r="C23" s="200">
        <v>44298.741198650692</v>
      </c>
      <c r="D23" s="196">
        <v>0.57830476164719224</v>
      </c>
      <c r="E23" s="173"/>
      <c r="F23" s="173"/>
      <c r="G23" s="100">
        <v>3</v>
      </c>
      <c r="H23" s="200">
        <v>725</v>
      </c>
      <c r="I23" s="171"/>
      <c r="J23" s="141">
        <v>0</v>
      </c>
      <c r="K23" s="141"/>
      <c r="L23" s="141">
        <v>0</v>
      </c>
      <c r="M23" s="171"/>
      <c r="N23" s="188">
        <v>0</v>
      </c>
      <c r="O23" s="141">
        <v>0</v>
      </c>
      <c r="P23" s="171"/>
      <c r="Q23" s="141">
        <v>2397.4850000000001</v>
      </c>
      <c r="R23" s="200">
        <v>3122.4850000000001</v>
      </c>
      <c r="S23" s="200">
        <v>0.67303691752394024</v>
      </c>
      <c r="T23" s="200"/>
      <c r="U23" s="179">
        <v>1</v>
      </c>
      <c r="V23" s="200">
        <v>5569.2222021847811</v>
      </c>
      <c r="W23" s="200"/>
      <c r="X23" s="201">
        <v>350</v>
      </c>
      <c r="Y23" s="201"/>
      <c r="Z23" s="201">
        <v>91.440005002501238</v>
      </c>
      <c r="AA23" s="200"/>
      <c r="AB23" s="201">
        <v>0</v>
      </c>
      <c r="AC23" s="201">
        <v>150</v>
      </c>
      <c r="AD23" s="201">
        <v>1342.7939914634151</v>
      </c>
      <c r="AE23" s="201">
        <v>7503.4561986506978</v>
      </c>
      <c r="AF23" s="141">
        <v>1.5653739289921194</v>
      </c>
      <c r="AG23" s="201">
        <v>3234.0792021847806</v>
      </c>
      <c r="AH23" s="141">
        <v>2.1387784299020702</v>
      </c>
      <c r="AI23" s="101" t="s">
        <v>26</v>
      </c>
    </row>
    <row r="24" spans="1:35" ht="17.25" customHeight="1" x14ac:dyDescent="0.2">
      <c r="A24" s="96" t="s">
        <v>136</v>
      </c>
      <c r="B24" s="180">
        <v>34</v>
      </c>
      <c r="C24" s="200">
        <v>28886.293664867899</v>
      </c>
      <c r="D24" s="196">
        <v>0.37710058391548729</v>
      </c>
      <c r="E24" s="173"/>
      <c r="F24" s="173"/>
      <c r="G24" s="100">
        <v>9</v>
      </c>
      <c r="H24" s="200">
        <v>5000</v>
      </c>
      <c r="I24" s="171"/>
      <c r="J24" s="141">
        <v>0</v>
      </c>
      <c r="K24" s="141"/>
      <c r="L24" s="141">
        <v>0</v>
      </c>
      <c r="M24" s="171"/>
      <c r="N24" s="188">
        <v>300</v>
      </c>
      <c r="O24" s="141">
        <v>0</v>
      </c>
      <c r="P24" s="171"/>
      <c r="Q24" s="141">
        <v>0</v>
      </c>
      <c r="R24" s="200">
        <v>5300</v>
      </c>
      <c r="S24" s="200">
        <v>1.1423900075987179</v>
      </c>
      <c r="T24" s="200"/>
      <c r="U24" s="179">
        <v>8</v>
      </c>
      <c r="V24" s="200">
        <v>5629.2642373967765</v>
      </c>
      <c r="W24" s="200"/>
      <c r="X24" s="201">
        <v>527.66666666666663</v>
      </c>
      <c r="Y24" s="201"/>
      <c r="Z24" s="201">
        <v>1.0005002501250624</v>
      </c>
      <c r="AA24" s="200"/>
      <c r="AB24" s="201">
        <v>0</v>
      </c>
      <c r="AC24" s="201">
        <v>0</v>
      </c>
      <c r="AD24" s="201">
        <v>897.36226055432383</v>
      </c>
      <c r="AE24" s="200">
        <v>7055.2936648678924</v>
      </c>
      <c r="AF24" s="141">
        <v>1.4718780881740166</v>
      </c>
      <c r="AG24" s="200">
        <v>2775.1284176998088</v>
      </c>
      <c r="AH24" s="141">
        <v>1.8352626602264313</v>
      </c>
      <c r="AI24" s="101" t="s">
        <v>27</v>
      </c>
    </row>
    <row r="25" spans="1:35" ht="17.25" customHeight="1" x14ac:dyDescent="0.2">
      <c r="A25" s="96" t="s">
        <v>153</v>
      </c>
      <c r="B25" s="180">
        <v>429</v>
      </c>
      <c r="C25" s="200">
        <v>389181.94518076442</v>
      </c>
      <c r="D25" s="196">
        <v>5.0806358364875601</v>
      </c>
      <c r="E25" s="173"/>
      <c r="F25" s="173"/>
      <c r="G25" s="100">
        <v>21</v>
      </c>
      <c r="H25" s="200">
        <v>14825</v>
      </c>
      <c r="I25" s="171"/>
      <c r="J25" s="141">
        <v>0</v>
      </c>
      <c r="K25" s="141"/>
      <c r="L25" s="141">
        <v>0</v>
      </c>
      <c r="M25" s="171"/>
      <c r="N25" s="188">
        <v>0</v>
      </c>
      <c r="O25" s="171">
        <v>2000</v>
      </c>
      <c r="P25" s="171"/>
      <c r="Q25" s="141">
        <v>6050</v>
      </c>
      <c r="R25" s="200">
        <v>22875</v>
      </c>
      <c r="S25" s="200">
        <v>4.9305983818529571</v>
      </c>
      <c r="T25" s="200"/>
      <c r="U25" s="179">
        <v>19</v>
      </c>
      <c r="V25" s="200">
        <v>21416.321336048881</v>
      </c>
      <c r="W25" s="200"/>
      <c r="X25" s="201">
        <v>62.5</v>
      </c>
      <c r="Y25" s="201"/>
      <c r="Z25" s="201">
        <v>13.006503251625812</v>
      </c>
      <c r="AA25" s="200"/>
      <c r="AB25" s="201">
        <v>0</v>
      </c>
      <c r="AC25" s="201">
        <v>3500</v>
      </c>
      <c r="AD25" s="201">
        <v>3978.4563414634144</v>
      </c>
      <c r="AE25" s="200">
        <v>28970.28418076392</v>
      </c>
      <c r="AF25" s="141">
        <v>6.0437918702338225</v>
      </c>
      <c r="AG25" s="200">
        <v>14163.930336048878</v>
      </c>
      <c r="AH25" s="141">
        <v>9.366965615719046</v>
      </c>
      <c r="AI25" s="101" t="s">
        <v>28</v>
      </c>
    </row>
    <row r="26" spans="1:35" ht="17.25" customHeight="1" x14ac:dyDescent="0.2">
      <c r="A26" s="96" t="s">
        <v>158</v>
      </c>
      <c r="B26" s="180">
        <v>581</v>
      </c>
      <c r="C26" s="200">
        <v>498143.21538789279</v>
      </c>
      <c r="D26" s="196">
        <v>6.5030875741867789</v>
      </c>
      <c r="E26" s="173"/>
      <c r="F26" s="173"/>
      <c r="G26" s="100">
        <v>11</v>
      </c>
      <c r="H26" s="200">
        <v>320</v>
      </c>
      <c r="I26" s="171"/>
      <c r="J26" s="141">
        <v>0</v>
      </c>
      <c r="K26" s="141"/>
      <c r="L26" s="141">
        <v>0</v>
      </c>
      <c r="M26" s="171"/>
      <c r="N26" s="188">
        <v>0</v>
      </c>
      <c r="O26" s="141">
        <v>5150</v>
      </c>
      <c r="P26" s="171"/>
      <c r="Q26" s="141">
        <v>14120</v>
      </c>
      <c r="R26" s="200">
        <v>19590</v>
      </c>
      <c r="S26" s="200">
        <v>4.2225321224262045</v>
      </c>
      <c r="T26" s="200"/>
      <c r="U26" s="179">
        <v>10</v>
      </c>
      <c r="V26" s="200">
        <v>6914.7555426772815</v>
      </c>
      <c r="W26" s="200"/>
      <c r="X26" s="201">
        <v>0</v>
      </c>
      <c r="Y26" s="201"/>
      <c r="Z26" s="201">
        <v>15.007503751875937</v>
      </c>
      <c r="AA26" s="200"/>
      <c r="AB26" s="201">
        <v>300</v>
      </c>
      <c r="AC26" s="200">
        <v>2699.9999999999995</v>
      </c>
      <c r="AD26" s="201">
        <v>8122.2713414634136</v>
      </c>
      <c r="AE26" s="200">
        <v>18052.034387892571</v>
      </c>
      <c r="AF26" s="141">
        <v>3.7660223832795539</v>
      </c>
      <c r="AG26" s="200">
        <v>3594.1675426772817</v>
      </c>
      <c r="AH26" s="141">
        <v>2.3769139631890477</v>
      </c>
      <c r="AI26" s="101" t="s">
        <v>29</v>
      </c>
    </row>
    <row r="27" spans="1:35" ht="17.25" customHeight="1" x14ac:dyDescent="0.2">
      <c r="A27" s="103" t="s">
        <v>137</v>
      </c>
      <c r="B27" s="180">
        <v>99</v>
      </c>
      <c r="C27" s="200">
        <v>61752.676732412161</v>
      </c>
      <c r="D27" s="196">
        <v>0.80615985990819727</v>
      </c>
      <c r="E27" s="173"/>
      <c r="F27" s="173"/>
      <c r="G27" s="100">
        <v>5</v>
      </c>
      <c r="H27" s="200">
        <v>1795</v>
      </c>
      <c r="I27" s="171"/>
      <c r="J27" s="141">
        <v>0</v>
      </c>
      <c r="K27" s="141"/>
      <c r="L27" s="141">
        <v>0</v>
      </c>
      <c r="M27" s="171"/>
      <c r="N27" s="188">
        <v>0</v>
      </c>
      <c r="O27" s="141">
        <v>0</v>
      </c>
      <c r="P27" s="171"/>
      <c r="Q27" s="141">
        <v>0</v>
      </c>
      <c r="R27" s="200">
        <v>1795</v>
      </c>
      <c r="S27" s="200">
        <v>0.38690378559239597</v>
      </c>
      <c r="T27" s="200"/>
      <c r="U27" s="179">
        <v>11</v>
      </c>
      <c r="V27" s="200">
        <v>7605.8049604388061</v>
      </c>
      <c r="W27" s="200"/>
      <c r="X27" s="201">
        <v>623.50000666666665</v>
      </c>
      <c r="Y27" s="201"/>
      <c r="Z27" s="201">
        <v>19.009504752376184</v>
      </c>
      <c r="AA27" s="200"/>
      <c r="AB27" s="201">
        <v>275</v>
      </c>
      <c r="AC27" s="201">
        <v>1000</v>
      </c>
      <c r="AD27" s="201">
        <v>3416.3622605543228</v>
      </c>
      <c r="AE27" s="200">
        <v>12939.67673241217</v>
      </c>
      <c r="AF27" s="141">
        <v>2.6994803554855649</v>
      </c>
      <c r="AG27" s="200">
        <v>4377.8119907418377</v>
      </c>
      <c r="AH27" s="141">
        <v>2.8951578704813414</v>
      </c>
      <c r="AI27" s="104" t="s">
        <v>30</v>
      </c>
    </row>
    <row r="28" spans="1:35" ht="17.25" customHeight="1" x14ac:dyDescent="0.2">
      <c r="A28" s="96" t="s">
        <v>144</v>
      </c>
      <c r="B28" s="180">
        <v>41</v>
      </c>
      <c r="C28" s="200">
        <v>25565.594999968314</v>
      </c>
      <c r="D28" s="196">
        <v>0.33375001010808986</v>
      </c>
      <c r="E28" s="173"/>
      <c r="F28" s="173"/>
      <c r="G28" s="100">
        <v>0</v>
      </c>
      <c r="H28" s="200">
        <v>0</v>
      </c>
      <c r="I28" s="171"/>
      <c r="J28" s="141">
        <v>0</v>
      </c>
      <c r="K28" s="141"/>
      <c r="L28" s="141">
        <v>0</v>
      </c>
      <c r="M28" s="171"/>
      <c r="N28" s="188">
        <v>0</v>
      </c>
      <c r="O28" s="141">
        <v>0</v>
      </c>
      <c r="P28" s="171"/>
      <c r="Q28" s="141">
        <v>0</v>
      </c>
      <c r="R28" s="200">
        <v>0</v>
      </c>
      <c r="S28" s="200">
        <v>0</v>
      </c>
      <c r="T28" s="200"/>
      <c r="U28" s="179">
        <v>0</v>
      </c>
      <c r="V28" s="200">
        <v>3020.8989332522633</v>
      </c>
      <c r="W28" s="200"/>
      <c r="X28" s="201">
        <v>0</v>
      </c>
      <c r="Y28" s="201"/>
      <c r="Z28" s="201">
        <v>92.438505252626314</v>
      </c>
      <c r="AA28" s="200"/>
      <c r="AB28" s="201">
        <v>0</v>
      </c>
      <c r="AC28" s="201">
        <v>0</v>
      </c>
      <c r="AD28" s="201">
        <v>2429.5575614634149</v>
      </c>
      <c r="AE28" s="200">
        <v>5542.8949999683045</v>
      </c>
      <c r="AF28" s="141">
        <v>1.1563608948169033</v>
      </c>
      <c r="AG28" s="200">
        <v>1670.9509332522632</v>
      </c>
      <c r="AH28" s="141">
        <v>1.1050421433867175</v>
      </c>
      <c r="AI28" s="101" t="s">
        <v>31</v>
      </c>
    </row>
    <row r="29" spans="1:35" ht="17.25" customHeight="1" x14ac:dyDescent="0.2">
      <c r="A29" s="96" t="s">
        <v>71</v>
      </c>
      <c r="B29" s="182">
        <v>32</v>
      </c>
      <c r="C29" s="201">
        <v>4500.1499999999996</v>
      </c>
      <c r="D29" s="196">
        <v>5.8747903500379395E-2</v>
      </c>
      <c r="E29" s="173"/>
      <c r="F29" s="173"/>
      <c r="G29" s="100">
        <v>0</v>
      </c>
      <c r="H29" s="201">
        <v>0</v>
      </c>
      <c r="I29" s="141"/>
      <c r="J29" s="141">
        <v>0</v>
      </c>
      <c r="K29" s="141"/>
      <c r="L29" s="141">
        <v>0</v>
      </c>
      <c r="M29" s="141"/>
      <c r="N29" s="188">
        <v>0</v>
      </c>
      <c r="O29" s="141">
        <v>0</v>
      </c>
      <c r="P29" s="141"/>
      <c r="Q29" s="141">
        <v>0</v>
      </c>
      <c r="R29" s="201">
        <v>0</v>
      </c>
      <c r="S29" s="201">
        <v>0</v>
      </c>
      <c r="T29" s="201"/>
      <c r="U29" s="179">
        <v>0</v>
      </c>
      <c r="V29" s="201">
        <v>0</v>
      </c>
      <c r="W29" s="201"/>
      <c r="X29" s="201">
        <v>0</v>
      </c>
      <c r="Y29" s="201"/>
      <c r="Z29" s="201">
        <v>0</v>
      </c>
      <c r="AA29" s="201"/>
      <c r="AB29" s="201">
        <v>0</v>
      </c>
      <c r="AC29" s="201">
        <v>0</v>
      </c>
      <c r="AD29" s="201">
        <v>350.00000000000006</v>
      </c>
      <c r="AE29" s="201">
        <v>350.00000000000006</v>
      </c>
      <c r="AF29" s="141">
        <v>7.3017135123113544E-2</v>
      </c>
      <c r="AG29" s="201">
        <v>0</v>
      </c>
      <c r="AH29" s="141">
        <v>0</v>
      </c>
      <c r="AI29" s="101" t="s">
        <v>32</v>
      </c>
    </row>
    <row r="30" spans="1:35" ht="17.25" customHeight="1" x14ac:dyDescent="0.2">
      <c r="A30" s="96" t="s">
        <v>138</v>
      </c>
      <c r="B30" s="180">
        <v>105</v>
      </c>
      <c r="C30" s="200">
        <v>69023.226916780361</v>
      </c>
      <c r="D30" s="196">
        <v>0.90107438067437806</v>
      </c>
      <c r="E30" s="173"/>
      <c r="F30" s="173"/>
      <c r="G30" s="100">
        <v>5</v>
      </c>
      <c r="H30" s="200">
        <v>2375</v>
      </c>
      <c r="I30" s="171"/>
      <c r="J30" s="141">
        <v>0</v>
      </c>
      <c r="K30" s="141"/>
      <c r="L30" s="141">
        <v>0</v>
      </c>
      <c r="M30" s="171"/>
      <c r="N30" s="188">
        <v>0</v>
      </c>
      <c r="O30" s="141">
        <v>0</v>
      </c>
      <c r="P30" s="171"/>
      <c r="Q30" s="141">
        <v>0</v>
      </c>
      <c r="R30" s="200">
        <v>2375</v>
      </c>
      <c r="S30" s="200">
        <v>0.5119200505748972</v>
      </c>
      <c r="T30" s="200"/>
      <c r="U30" s="179">
        <v>4</v>
      </c>
      <c r="V30" s="200">
        <v>4725.1450688906898</v>
      </c>
      <c r="W30" s="200"/>
      <c r="X30" s="201">
        <v>240.83333333333331</v>
      </c>
      <c r="Y30" s="201"/>
      <c r="Z30" s="201">
        <v>16.008004002000998</v>
      </c>
      <c r="AA30" s="200"/>
      <c r="AB30" s="201">
        <v>400</v>
      </c>
      <c r="AC30" s="200">
        <v>0</v>
      </c>
      <c r="AD30" s="201">
        <v>1114.8405105543241</v>
      </c>
      <c r="AE30" s="200">
        <v>6496.8269167803483</v>
      </c>
      <c r="AF30" s="141">
        <v>1.3553705395829478</v>
      </c>
      <c r="AG30" s="200">
        <v>2461.2912391937207</v>
      </c>
      <c r="AH30" s="141">
        <v>1.6277141909630009</v>
      </c>
      <c r="AI30" s="101" t="s">
        <v>33</v>
      </c>
    </row>
    <row r="31" spans="1:35" ht="17.25" customHeight="1" x14ac:dyDescent="0.2">
      <c r="A31" s="96" t="s">
        <v>72</v>
      </c>
      <c r="B31" s="180">
        <v>278</v>
      </c>
      <c r="C31" s="200">
        <v>171503.72776034969</v>
      </c>
      <c r="D31" s="196">
        <v>2.2389219133629688</v>
      </c>
      <c r="E31" s="173"/>
      <c r="F31" s="173"/>
      <c r="G31" s="100">
        <v>0</v>
      </c>
      <c r="H31" s="200">
        <v>0</v>
      </c>
      <c r="I31" s="171"/>
      <c r="J31" s="141">
        <v>0</v>
      </c>
      <c r="K31" s="141"/>
      <c r="L31" s="141">
        <v>0</v>
      </c>
      <c r="M31" s="171"/>
      <c r="N31" s="188">
        <v>0</v>
      </c>
      <c r="O31" s="141">
        <v>0</v>
      </c>
      <c r="P31" s="171"/>
      <c r="Q31" s="141">
        <v>0</v>
      </c>
      <c r="R31" s="200">
        <v>0</v>
      </c>
      <c r="S31" s="200">
        <v>0</v>
      </c>
      <c r="T31" s="200"/>
      <c r="U31" s="179">
        <v>1</v>
      </c>
      <c r="V31" s="200">
        <v>5057.8891553844069</v>
      </c>
      <c r="W31" s="200"/>
      <c r="X31" s="201">
        <v>530</v>
      </c>
      <c r="Y31" s="201"/>
      <c r="Z31" s="201">
        <v>1114.0070035017509</v>
      </c>
      <c r="AA31" s="200"/>
      <c r="AB31" s="201">
        <v>0</v>
      </c>
      <c r="AC31" s="200">
        <v>0</v>
      </c>
      <c r="AD31" s="201">
        <v>2219.7496014634144</v>
      </c>
      <c r="AE31" s="200">
        <v>8921.6457603495728</v>
      </c>
      <c r="AF31" s="141">
        <v>1.861237182868565</v>
      </c>
      <c r="AG31" s="200">
        <v>1590.1831553844074</v>
      </c>
      <c r="AH31" s="141">
        <v>1.0516283676764027</v>
      </c>
      <c r="AI31" s="101" t="s">
        <v>67</v>
      </c>
    </row>
    <row r="32" spans="1:35" ht="17.25" customHeight="1" x14ac:dyDescent="0.2">
      <c r="A32" s="96" t="s">
        <v>183</v>
      </c>
      <c r="B32" s="180">
        <v>95</v>
      </c>
      <c r="C32" s="200">
        <v>26674.616105715559</v>
      </c>
      <c r="D32" s="196">
        <v>0.34822789748969341</v>
      </c>
      <c r="E32" s="173"/>
      <c r="F32" s="173"/>
      <c r="G32" s="100">
        <v>0</v>
      </c>
      <c r="H32" s="200">
        <v>0</v>
      </c>
      <c r="I32" s="174"/>
      <c r="J32" s="141">
        <v>0</v>
      </c>
      <c r="K32" s="141"/>
      <c r="L32" s="174">
        <v>0</v>
      </c>
      <c r="M32" s="174"/>
      <c r="N32" s="188">
        <v>0</v>
      </c>
      <c r="O32" s="174">
        <v>0</v>
      </c>
      <c r="P32" s="174"/>
      <c r="Q32" s="141">
        <v>0</v>
      </c>
      <c r="R32" s="200">
        <v>0</v>
      </c>
      <c r="S32" s="200">
        <v>0</v>
      </c>
      <c r="T32" s="200"/>
      <c r="U32" s="179">
        <v>0</v>
      </c>
      <c r="V32" s="200">
        <v>269.55799999999999</v>
      </c>
      <c r="W32" s="200"/>
      <c r="X32" s="201">
        <v>0</v>
      </c>
      <c r="Y32" s="201"/>
      <c r="Z32" s="201">
        <v>17.008504252126063</v>
      </c>
      <c r="AA32" s="200"/>
      <c r="AB32" s="201">
        <v>0</v>
      </c>
      <c r="AC32" s="201">
        <v>300</v>
      </c>
      <c r="AD32" s="201">
        <v>510.74960146341465</v>
      </c>
      <c r="AE32" s="201">
        <v>1097.3161057155407</v>
      </c>
      <c r="AF32" s="141">
        <v>0.22892250961085822</v>
      </c>
      <c r="AG32" s="201">
        <v>141.595</v>
      </c>
      <c r="AH32" s="141">
        <v>9.3640357223595524E-2</v>
      </c>
      <c r="AI32" s="101" t="s">
        <v>34</v>
      </c>
    </row>
    <row r="33" spans="1:35" ht="17.25" customHeight="1" x14ac:dyDescent="0.2">
      <c r="A33" s="96" t="s">
        <v>154</v>
      </c>
      <c r="B33" s="180">
        <v>75</v>
      </c>
      <c r="C33" s="200">
        <v>38433.65664328749</v>
      </c>
      <c r="D33" s="196">
        <v>0.50173810909560101</v>
      </c>
      <c r="E33" s="173"/>
      <c r="F33" s="173"/>
      <c r="G33" s="100">
        <v>2</v>
      </c>
      <c r="H33" s="200">
        <v>1000</v>
      </c>
      <c r="I33" s="171"/>
      <c r="J33" s="141">
        <v>0</v>
      </c>
      <c r="K33" s="141"/>
      <c r="L33" s="174">
        <v>0</v>
      </c>
      <c r="M33" s="171"/>
      <c r="N33" s="188">
        <v>0</v>
      </c>
      <c r="O33" s="141">
        <v>0</v>
      </c>
      <c r="P33" s="171"/>
      <c r="Q33" s="141">
        <v>500</v>
      </c>
      <c r="R33" s="200">
        <v>1500</v>
      </c>
      <c r="S33" s="200">
        <v>0.32331792667888243</v>
      </c>
      <c r="T33" s="200"/>
      <c r="U33" s="179">
        <v>4</v>
      </c>
      <c r="V33" s="200">
        <v>3850.8853018240779</v>
      </c>
      <c r="W33" s="200"/>
      <c r="X33" s="201">
        <v>62.5</v>
      </c>
      <c r="Y33" s="201"/>
      <c r="Z33" s="201">
        <v>0</v>
      </c>
      <c r="AA33" s="200"/>
      <c r="AB33" s="201">
        <v>0</v>
      </c>
      <c r="AC33" s="201">
        <v>0</v>
      </c>
      <c r="AD33" s="201">
        <v>520.27134146341461</v>
      </c>
      <c r="AE33" s="200">
        <v>4433.6566432874924</v>
      </c>
      <c r="AF33" s="141">
        <v>0.92495116060689386</v>
      </c>
      <c r="AG33" s="200">
        <v>1783.4925018240779</v>
      </c>
      <c r="AH33" s="141">
        <v>1.1794687310739131</v>
      </c>
      <c r="AI33" s="101" t="s">
        <v>35</v>
      </c>
    </row>
    <row r="34" spans="1:35" ht="17.25" customHeight="1" x14ac:dyDescent="0.2">
      <c r="A34" s="96" t="s">
        <v>145</v>
      </c>
      <c r="B34" s="180">
        <v>51</v>
      </c>
      <c r="C34" s="200">
        <v>25858.770203170734</v>
      </c>
      <c r="D34" s="196">
        <v>0.33757731109726574</v>
      </c>
      <c r="E34" s="173"/>
      <c r="F34" s="173"/>
      <c r="G34" s="100">
        <v>0</v>
      </c>
      <c r="H34" s="200">
        <v>0</v>
      </c>
      <c r="I34" s="171"/>
      <c r="J34" s="141">
        <v>0</v>
      </c>
      <c r="K34" s="141"/>
      <c r="L34" s="174">
        <v>0</v>
      </c>
      <c r="M34" s="171"/>
      <c r="N34" s="188">
        <v>0</v>
      </c>
      <c r="O34" s="141">
        <v>0</v>
      </c>
      <c r="P34" s="171"/>
      <c r="Q34" s="141">
        <v>0</v>
      </c>
      <c r="R34" s="200">
        <v>0</v>
      </c>
      <c r="S34" s="200">
        <v>0</v>
      </c>
      <c r="T34" s="200"/>
      <c r="U34" s="179">
        <v>0</v>
      </c>
      <c r="V34" s="200">
        <v>2615.4215519524387</v>
      </c>
      <c r="W34" s="200"/>
      <c r="X34" s="201">
        <v>0</v>
      </c>
      <c r="Y34" s="201"/>
      <c r="Z34" s="201">
        <v>110.44750975487744</v>
      </c>
      <c r="AA34" s="200"/>
      <c r="AB34" s="201">
        <v>0</v>
      </c>
      <c r="AC34" s="201">
        <v>0</v>
      </c>
      <c r="AD34" s="201">
        <v>964.06114146341463</v>
      </c>
      <c r="AE34" s="201">
        <v>3689.9302031707307</v>
      </c>
      <c r="AF34" s="141">
        <v>0.76979466354221437</v>
      </c>
      <c r="AG34" s="201">
        <v>1492.6395519524388</v>
      </c>
      <c r="AH34" s="141">
        <v>0.98712031392982769</v>
      </c>
      <c r="AI34" s="101" t="s">
        <v>36</v>
      </c>
    </row>
    <row r="35" spans="1:35" ht="17.25" customHeight="1" x14ac:dyDescent="0.2">
      <c r="A35" s="96" t="s">
        <v>73</v>
      </c>
      <c r="B35" s="180">
        <v>48</v>
      </c>
      <c r="C35" s="200">
        <v>31817.94002544499</v>
      </c>
      <c r="D35" s="196">
        <v>0.41537221430301247</v>
      </c>
      <c r="E35" s="173"/>
      <c r="F35" s="173"/>
      <c r="G35" s="100">
        <v>0</v>
      </c>
      <c r="H35" s="200">
        <v>0</v>
      </c>
      <c r="I35" s="174"/>
      <c r="J35" s="141">
        <v>0</v>
      </c>
      <c r="K35" s="141"/>
      <c r="L35" s="174">
        <v>0</v>
      </c>
      <c r="M35" s="174"/>
      <c r="N35" s="188">
        <v>0</v>
      </c>
      <c r="O35" s="174">
        <v>0</v>
      </c>
      <c r="P35" s="174"/>
      <c r="Q35" s="141">
        <v>0</v>
      </c>
      <c r="R35" s="200">
        <v>0</v>
      </c>
      <c r="S35" s="200">
        <v>0</v>
      </c>
      <c r="T35" s="200"/>
      <c r="U35" s="179">
        <v>0</v>
      </c>
      <c r="V35" s="200">
        <v>3063.9357659775706</v>
      </c>
      <c r="W35" s="200"/>
      <c r="X35" s="201">
        <v>0</v>
      </c>
      <c r="Y35" s="201"/>
      <c r="Z35" s="201">
        <v>103.444008004002</v>
      </c>
      <c r="AA35" s="200"/>
      <c r="AB35" s="201">
        <v>0</v>
      </c>
      <c r="AC35" s="201">
        <v>0</v>
      </c>
      <c r="AD35" s="201">
        <v>922.56025146341472</v>
      </c>
      <c r="AE35" s="201">
        <v>4089.9400254449874</v>
      </c>
      <c r="AF35" s="141">
        <v>0.85324486709527736</v>
      </c>
      <c r="AG35" s="201">
        <v>1572.6547659775706</v>
      </c>
      <c r="AH35" s="141">
        <v>1.0400364001238018</v>
      </c>
      <c r="AI35" s="101" t="s">
        <v>37</v>
      </c>
    </row>
    <row r="36" spans="1:35" ht="17.25" customHeight="1" x14ac:dyDescent="0.2">
      <c r="A36" s="96" t="s">
        <v>74</v>
      </c>
      <c r="B36" s="180">
        <v>270</v>
      </c>
      <c r="C36" s="200">
        <v>190244.66499904534</v>
      </c>
      <c r="D36" s="196">
        <v>2.4835783742377302</v>
      </c>
      <c r="E36" s="173"/>
      <c r="F36" s="173"/>
      <c r="G36" s="100">
        <v>21</v>
      </c>
      <c r="H36" s="200">
        <v>8935</v>
      </c>
      <c r="I36" s="171"/>
      <c r="J36" s="141">
        <v>0</v>
      </c>
      <c r="K36" s="141"/>
      <c r="L36" s="174">
        <v>0</v>
      </c>
      <c r="M36" s="171"/>
      <c r="N36" s="188">
        <v>0</v>
      </c>
      <c r="O36" s="171">
        <v>3000</v>
      </c>
      <c r="P36" s="171"/>
      <c r="Q36" s="141">
        <v>4250</v>
      </c>
      <c r="R36" s="200">
        <v>16185</v>
      </c>
      <c r="S36" s="200">
        <v>3.4886004288651415</v>
      </c>
      <c r="T36" s="200"/>
      <c r="U36" s="179">
        <v>18</v>
      </c>
      <c r="V36" s="200">
        <v>8672.8321506553166</v>
      </c>
      <c r="W36" s="200"/>
      <c r="X36" s="201">
        <v>128.33333333333331</v>
      </c>
      <c r="Y36" s="201"/>
      <c r="Z36" s="201">
        <v>18.009004502251123</v>
      </c>
      <c r="AA36" s="200"/>
      <c r="AB36" s="201">
        <v>0</v>
      </c>
      <c r="AC36" s="200">
        <v>2500</v>
      </c>
      <c r="AD36" s="201">
        <v>4623.8405105543225</v>
      </c>
      <c r="AE36" s="200">
        <v>15943.014999045225</v>
      </c>
      <c r="AF36" s="141">
        <v>3.3260379441574601</v>
      </c>
      <c r="AG36" s="200">
        <v>3716.322180958347</v>
      </c>
      <c r="AH36" s="141">
        <v>2.4576979171786517</v>
      </c>
      <c r="AI36" s="101" t="s">
        <v>38</v>
      </c>
    </row>
    <row r="37" spans="1:35" ht="17.25" customHeight="1" x14ac:dyDescent="0.2">
      <c r="A37" s="96" t="s">
        <v>184</v>
      </c>
      <c r="B37" s="182">
        <v>88</v>
      </c>
      <c r="C37" s="201">
        <v>128688.88287202401</v>
      </c>
      <c r="D37" s="196">
        <v>1.6799889053781083</v>
      </c>
      <c r="E37" s="173"/>
      <c r="F37" s="173"/>
      <c r="G37" s="100">
        <v>3</v>
      </c>
      <c r="H37" s="201">
        <v>200</v>
      </c>
      <c r="I37" s="141"/>
      <c r="J37" s="141">
        <v>0</v>
      </c>
      <c r="K37" s="141"/>
      <c r="L37" s="141">
        <v>0</v>
      </c>
      <c r="M37" s="141"/>
      <c r="N37" s="188">
        <v>0</v>
      </c>
      <c r="O37" s="141">
        <v>0</v>
      </c>
      <c r="P37" s="141"/>
      <c r="Q37" s="141">
        <v>2111.5540000000001</v>
      </c>
      <c r="R37" s="201">
        <v>2311.5540000000001</v>
      </c>
      <c r="S37" s="201">
        <v>0.49824456445751825</v>
      </c>
      <c r="T37" s="201"/>
      <c r="U37" s="179">
        <v>4</v>
      </c>
      <c r="V37" s="201">
        <v>7930.6212665585726</v>
      </c>
      <c r="W37" s="201"/>
      <c r="X37" s="201">
        <v>540</v>
      </c>
      <c r="Y37" s="201"/>
      <c r="Z37" s="201">
        <v>16.008004002000998</v>
      </c>
      <c r="AA37" s="201"/>
      <c r="AB37" s="201">
        <v>0</v>
      </c>
      <c r="AC37" s="201">
        <v>200</v>
      </c>
      <c r="AD37" s="201">
        <v>27258.749601463413</v>
      </c>
      <c r="AE37" s="201">
        <v>35945.378872023983</v>
      </c>
      <c r="AF37" s="141">
        <v>7.4989388175716734</v>
      </c>
      <c r="AG37" s="201">
        <v>3197.4864665585733</v>
      </c>
      <c r="AH37" s="141">
        <v>2.1145787276821713</v>
      </c>
      <c r="AI37" s="101" t="s">
        <v>39</v>
      </c>
    </row>
    <row r="38" spans="1:35" ht="17.25" customHeight="1" x14ac:dyDescent="0.2">
      <c r="A38" s="103" t="s">
        <v>177</v>
      </c>
      <c r="B38" s="181">
        <v>14</v>
      </c>
      <c r="C38" s="201">
        <v>10784.466438170293</v>
      </c>
      <c r="D38" s="196">
        <v>0.14078748344226499</v>
      </c>
      <c r="E38" s="173"/>
      <c r="F38" s="173"/>
      <c r="G38" s="100">
        <v>0</v>
      </c>
      <c r="H38" s="201">
        <v>0</v>
      </c>
      <c r="I38" s="141"/>
      <c r="J38" s="141">
        <v>0</v>
      </c>
      <c r="K38" s="141"/>
      <c r="L38" s="141">
        <v>0</v>
      </c>
      <c r="M38" s="141"/>
      <c r="N38" s="188">
        <v>0</v>
      </c>
      <c r="O38" s="141">
        <v>0</v>
      </c>
      <c r="P38" s="141"/>
      <c r="Q38" s="141">
        <v>0</v>
      </c>
      <c r="R38" s="201">
        <v>0</v>
      </c>
      <c r="S38" s="201">
        <v>0</v>
      </c>
      <c r="T38" s="201"/>
      <c r="U38" s="179">
        <v>2</v>
      </c>
      <c r="V38" s="201">
        <v>2540.4745987028782</v>
      </c>
      <c r="W38" s="201"/>
      <c r="X38" s="201">
        <v>0</v>
      </c>
      <c r="Y38" s="201"/>
      <c r="Z38" s="201">
        <v>103.444008004002</v>
      </c>
      <c r="AA38" s="201"/>
      <c r="AB38" s="201">
        <v>0</v>
      </c>
      <c r="AC38" s="201">
        <v>0</v>
      </c>
      <c r="AD38" s="201">
        <v>1182.7358314634146</v>
      </c>
      <c r="AE38" s="201">
        <v>3826.6544381702952</v>
      </c>
      <c r="AF38" s="141">
        <v>0.79831812623240728</v>
      </c>
      <c r="AG38" s="201">
        <v>1046.0265987028779</v>
      </c>
      <c r="AH38" s="141">
        <v>0.69176386431667847</v>
      </c>
      <c r="AI38" s="104" t="s">
        <v>40</v>
      </c>
    </row>
    <row r="39" spans="1:35" ht="17.25" customHeight="1" x14ac:dyDescent="0.2">
      <c r="A39" s="96" t="s">
        <v>155</v>
      </c>
      <c r="B39" s="180">
        <v>357</v>
      </c>
      <c r="C39" s="200">
        <v>231074.83353757352</v>
      </c>
      <c r="D39" s="196">
        <v>3.0166021181586395</v>
      </c>
      <c r="E39" s="173"/>
      <c r="F39" s="173"/>
      <c r="G39" s="172">
        <v>8</v>
      </c>
      <c r="H39" s="200">
        <v>5100</v>
      </c>
      <c r="I39" s="171"/>
      <c r="J39" s="141">
        <v>0</v>
      </c>
      <c r="K39" s="141"/>
      <c r="L39" s="141">
        <v>0</v>
      </c>
      <c r="M39" s="171"/>
      <c r="N39" s="188">
        <v>250</v>
      </c>
      <c r="O39" s="141">
        <v>0</v>
      </c>
      <c r="P39" s="171"/>
      <c r="Q39" s="141">
        <v>391.30700000000002</v>
      </c>
      <c r="R39" s="200">
        <v>5741.3069999999998</v>
      </c>
      <c r="S39" s="200">
        <v>1.2375116504446362</v>
      </c>
      <c r="T39" s="200"/>
      <c r="U39" s="202">
        <v>7</v>
      </c>
      <c r="V39" s="200">
        <v>9543.7184358600225</v>
      </c>
      <c r="W39" s="200"/>
      <c r="X39" s="201">
        <v>62.5</v>
      </c>
      <c r="Y39" s="201"/>
      <c r="Z39" s="201">
        <v>1.0005002501250624</v>
      </c>
      <c r="AA39" s="200"/>
      <c r="AB39" s="201">
        <v>0</v>
      </c>
      <c r="AC39" s="201">
        <v>0</v>
      </c>
      <c r="AD39" s="201">
        <v>7167.7496014634144</v>
      </c>
      <c r="AE39" s="200">
        <v>16774.968537573564</v>
      </c>
      <c r="AF39" s="141">
        <v>3.499600412554249</v>
      </c>
      <c r="AG39" s="200">
        <v>4278.0256358600191</v>
      </c>
      <c r="AH39" s="141">
        <v>2.829166628437668</v>
      </c>
      <c r="AI39" s="101" t="s">
        <v>41</v>
      </c>
    </row>
    <row r="40" spans="1:35" ht="17.25" customHeight="1" x14ac:dyDescent="0.2">
      <c r="A40" s="96" t="s">
        <v>86</v>
      </c>
      <c r="B40" s="180">
        <v>1</v>
      </c>
      <c r="C40" s="200">
        <v>2650.7839955125601</v>
      </c>
      <c r="D40" s="196"/>
      <c r="E40" s="173"/>
      <c r="F40" s="173"/>
      <c r="G40" s="172">
        <v>1</v>
      </c>
      <c r="H40" s="200">
        <v>225</v>
      </c>
      <c r="I40" s="171"/>
      <c r="J40" s="141">
        <v>0</v>
      </c>
      <c r="K40" s="141"/>
      <c r="L40" s="141">
        <v>0</v>
      </c>
      <c r="M40" s="171"/>
      <c r="N40" s="188">
        <v>0</v>
      </c>
      <c r="O40" s="141">
        <v>0</v>
      </c>
      <c r="P40" s="171"/>
      <c r="Q40" s="141">
        <v>0</v>
      </c>
      <c r="R40" s="200">
        <v>225</v>
      </c>
      <c r="S40" s="200">
        <v>4.8497689001832364E-2</v>
      </c>
      <c r="T40" s="200"/>
      <c r="U40" s="202">
        <v>0</v>
      </c>
      <c r="V40" s="200">
        <v>1568.1494987965195</v>
      </c>
      <c r="W40" s="200"/>
      <c r="X40" s="201">
        <v>0</v>
      </c>
      <c r="Y40" s="201"/>
      <c r="Z40" s="201">
        <v>92.440505252626309</v>
      </c>
      <c r="AA40" s="200"/>
      <c r="AB40" s="201">
        <v>0</v>
      </c>
      <c r="AC40" s="201">
        <v>0</v>
      </c>
      <c r="AD40" s="201">
        <v>765.19399146341448</v>
      </c>
      <c r="AE40" s="200">
        <v>2425.7839955125601</v>
      </c>
      <c r="AF40" s="141">
        <v>0.50606799365664812</v>
      </c>
      <c r="AG40" s="200">
        <v>1071.5064987965193</v>
      </c>
      <c r="AH40" s="141">
        <v>0.7086143671366234</v>
      </c>
      <c r="AI40" s="101" t="s">
        <v>86</v>
      </c>
    </row>
    <row r="41" spans="1:35" ht="17.25" customHeight="1" x14ac:dyDescent="0.2">
      <c r="A41" s="96" t="s">
        <v>139</v>
      </c>
      <c r="B41" s="180">
        <v>404</v>
      </c>
      <c r="C41" s="200">
        <v>305929.07037586626</v>
      </c>
      <c r="D41" s="196">
        <v>3.9937983188120771</v>
      </c>
      <c r="E41" s="173"/>
      <c r="F41" s="173"/>
      <c r="G41" s="100">
        <v>10</v>
      </c>
      <c r="H41" s="200">
        <v>8125</v>
      </c>
      <c r="I41" s="171"/>
      <c r="J41" s="141">
        <v>0</v>
      </c>
      <c r="K41" s="141"/>
      <c r="L41" s="141">
        <v>0</v>
      </c>
      <c r="M41" s="171"/>
      <c r="N41" s="188">
        <v>0</v>
      </c>
      <c r="O41" s="141">
        <v>0</v>
      </c>
      <c r="P41" s="171"/>
      <c r="Q41" s="141">
        <v>3850</v>
      </c>
      <c r="R41" s="200">
        <v>11975</v>
      </c>
      <c r="S41" s="200">
        <v>2.5811547813197446</v>
      </c>
      <c r="T41" s="200"/>
      <c r="U41" s="179">
        <v>10</v>
      </c>
      <c r="V41" s="200">
        <v>12441.448537476022</v>
      </c>
      <c r="W41" s="200"/>
      <c r="X41" s="201">
        <v>190.83333333333331</v>
      </c>
      <c r="Y41" s="201"/>
      <c r="Z41" s="201">
        <v>318.00900450225112</v>
      </c>
      <c r="AA41" s="200"/>
      <c r="AB41" s="201">
        <v>0</v>
      </c>
      <c r="AC41" s="201">
        <v>150</v>
      </c>
      <c r="AD41" s="201">
        <v>3377.8405005543232</v>
      </c>
      <c r="AE41" s="200">
        <v>16478.131375865931</v>
      </c>
      <c r="AF41" s="141">
        <v>3.4376741292800559</v>
      </c>
      <c r="AG41" s="200">
        <v>7351.9957077790477</v>
      </c>
      <c r="AH41" s="141">
        <v>4.8620608381847594</v>
      </c>
      <c r="AI41" s="101" t="s">
        <v>42</v>
      </c>
    </row>
    <row r="42" spans="1:35" ht="17.25" customHeight="1" x14ac:dyDescent="0.2">
      <c r="A42" s="96" t="s">
        <v>169</v>
      </c>
      <c r="B42" s="180">
        <v>9</v>
      </c>
      <c r="C42" s="200">
        <v>7670.9974375881802</v>
      </c>
      <c r="D42" s="196">
        <v>0.10014222130708711</v>
      </c>
      <c r="E42" s="173"/>
      <c r="F42" s="173"/>
      <c r="G42" s="100">
        <v>0</v>
      </c>
      <c r="H42" s="200">
        <v>0</v>
      </c>
      <c r="I42" s="171"/>
      <c r="J42" s="141">
        <v>0</v>
      </c>
      <c r="K42" s="141"/>
      <c r="L42" s="141">
        <v>0</v>
      </c>
      <c r="M42" s="171"/>
      <c r="N42" s="188">
        <v>0</v>
      </c>
      <c r="O42" s="141">
        <v>0</v>
      </c>
      <c r="P42" s="171"/>
      <c r="Q42" s="141">
        <v>0</v>
      </c>
      <c r="R42" s="200">
        <v>0</v>
      </c>
      <c r="S42" s="200">
        <v>0</v>
      </c>
      <c r="T42" s="200"/>
      <c r="U42" s="179">
        <v>3</v>
      </c>
      <c r="V42" s="200">
        <v>2875.4749498716396</v>
      </c>
      <c r="W42" s="200"/>
      <c r="X42" s="201">
        <v>0</v>
      </c>
      <c r="Y42" s="201"/>
      <c r="Z42" s="201">
        <v>96.440506253126571</v>
      </c>
      <c r="AA42" s="200"/>
      <c r="AB42" s="201">
        <v>0</v>
      </c>
      <c r="AC42" s="201">
        <v>0</v>
      </c>
      <c r="AD42" s="201">
        <v>899.08198146341465</v>
      </c>
      <c r="AE42" s="201">
        <v>3870.9974375881807</v>
      </c>
      <c r="AF42" s="141">
        <v>0.80756897989029275</v>
      </c>
      <c r="AG42" s="201">
        <v>982.6949498716391</v>
      </c>
      <c r="AH42" s="141">
        <v>0.64988104204105779</v>
      </c>
      <c r="AI42" s="101" t="s">
        <v>43</v>
      </c>
    </row>
    <row r="43" spans="1:35" ht="17.25" customHeight="1" x14ac:dyDescent="0.2">
      <c r="A43" s="96" t="s">
        <v>147</v>
      </c>
      <c r="B43" s="180">
        <v>164</v>
      </c>
      <c r="C43" s="200">
        <v>97548.358013859892</v>
      </c>
      <c r="D43" s="196">
        <v>1.2734601120448656</v>
      </c>
      <c r="E43" s="173"/>
      <c r="F43" s="173"/>
      <c r="G43" s="100">
        <v>5</v>
      </c>
      <c r="H43" s="200">
        <v>4050</v>
      </c>
      <c r="I43" s="171"/>
      <c r="J43" s="141">
        <v>0</v>
      </c>
      <c r="K43" s="141"/>
      <c r="L43" s="141">
        <v>0</v>
      </c>
      <c r="M43" s="171"/>
      <c r="N43" s="188">
        <v>0</v>
      </c>
      <c r="O43" s="141">
        <v>0</v>
      </c>
      <c r="P43" s="171"/>
      <c r="Q43" s="141">
        <v>767.4</v>
      </c>
      <c r="R43" s="200">
        <v>4817.3999999999996</v>
      </c>
      <c r="S43" s="200">
        <v>1.0383678533218987</v>
      </c>
      <c r="T43" s="200"/>
      <c r="U43" s="179">
        <v>4</v>
      </c>
      <c r="V43" s="200">
        <v>8073.1577327388195</v>
      </c>
      <c r="W43" s="200"/>
      <c r="X43" s="201">
        <v>0</v>
      </c>
      <c r="Y43" s="201"/>
      <c r="Z43" s="201">
        <v>89.439004502251123</v>
      </c>
      <c r="AA43" s="200"/>
      <c r="AB43" s="201">
        <v>150</v>
      </c>
      <c r="AC43" s="201">
        <v>0</v>
      </c>
      <c r="AD43" s="201">
        <v>7969.2382766188421</v>
      </c>
      <c r="AE43" s="200">
        <v>16281.835013859913</v>
      </c>
      <c r="AF43" s="141">
        <v>3.3967227064550012</v>
      </c>
      <c r="AG43" s="200">
        <v>6183.0635211836307</v>
      </c>
      <c r="AH43" s="141">
        <v>4.0890163978941167</v>
      </c>
      <c r="AI43" s="101" t="s">
        <v>44</v>
      </c>
    </row>
    <row r="44" spans="1:35" ht="17.25" customHeight="1" x14ac:dyDescent="0.2">
      <c r="A44" s="96" t="s">
        <v>159</v>
      </c>
      <c r="B44" s="180">
        <v>416</v>
      </c>
      <c r="C44" s="200">
        <v>315435.91397722787</v>
      </c>
      <c r="D44" s="196">
        <v>4.1179068775236738</v>
      </c>
      <c r="E44" s="173"/>
      <c r="F44" s="173"/>
      <c r="G44" s="100">
        <v>4</v>
      </c>
      <c r="H44" s="200">
        <v>2250</v>
      </c>
      <c r="I44" s="171"/>
      <c r="J44" s="141">
        <v>0</v>
      </c>
      <c r="K44" s="141"/>
      <c r="L44" s="141">
        <v>0</v>
      </c>
      <c r="M44" s="171"/>
      <c r="N44" s="188">
        <v>0</v>
      </c>
      <c r="O44" s="141">
        <v>0</v>
      </c>
      <c r="P44" s="171"/>
      <c r="Q44" s="141">
        <v>3000</v>
      </c>
      <c r="R44" s="200">
        <v>5250</v>
      </c>
      <c r="S44" s="200">
        <v>1.1316127433760885</v>
      </c>
      <c r="T44" s="200"/>
      <c r="U44" s="179">
        <v>6</v>
      </c>
      <c r="V44" s="200">
        <v>17771.003132012596</v>
      </c>
      <c r="W44" s="200"/>
      <c r="X44" s="201">
        <v>0</v>
      </c>
      <c r="Y44" s="201"/>
      <c r="Z44" s="201">
        <v>15.007503751875937</v>
      </c>
      <c r="AA44" s="200"/>
      <c r="AB44" s="201">
        <v>100</v>
      </c>
      <c r="AC44" s="201">
        <v>3300</v>
      </c>
      <c r="AD44" s="201">
        <v>6727.9213414634141</v>
      </c>
      <c r="AE44" s="200">
        <v>27913.931977227887</v>
      </c>
      <c r="AF44" s="141">
        <v>5.8234152657104241</v>
      </c>
      <c r="AG44" s="200">
        <v>10220.165132012591</v>
      </c>
      <c r="AH44" s="141">
        <v>6.7588538708696939</v>
      </c>
      <c r="AI44" s="101" t="s">
        <v>45</v>
      </c>
    </row>
    <row r="45" spans="1:35" ht="17.25" customHeight="1" x14ac:dyDescent="0.2">
      <c r="A45" s="103" t="s">
        <v>148</v>
      </c>
      <c r="B45" s="180">
        <v>93</v>
      </c>
      <c r="C45" s="200">
        <v>39788.473211404576</v>
      </c>
      <c r="D45" s="196">
        <v>0.51942477131896203</v>
      </c>
      <c r="E45" s="173"/>
      <c r="F45" s="173"/>
      <c r="G45" s="100">
        <v>0</v>
      </c>
      <c r="H45" s="200">
        <v>0</v>
      </c>
      <c r="I45" s="174"/>
      <c r="J45" s="141">
        <v>0</v>
      </c>
      <c r="K45" s="141"/>
      <c r="L45" s="174">
        <v>0</v>
      </c>
      <c r="M45" s="174"/>
      <c r="N45" s="188">
        <v>0</v>
      </c>
      <c r="O45" s="174">
        <v>0</v>
      </c>
      <c r="P45" s="174"/>
      <c r="Q45" s="141">
        <v>0</v>
      </c>
      <c r="R45" s="200">
        <v>0</v>
      </c>
      <c r="S45" s="200">
        <v>0</v>
      </c>
      <c r="T45" s="200"/>
      <c r="U45" s="179">
        <v>0</v>
      </c>
      <c r="V45" s="200">
        <v>4307.5953046885552</v>
      </c>
      <c r="W45" s="200"/>
      <c r="X45" s="201">
        <v>0</v>
      </c>
      <c r="Y45" s="201"/>
      <c r="Z45" s="201">
        <v>92.438505252626314</v>
      </c>
      <c r="AA45" s="200"/>
      <c r="AB45" s="201">
        <v>0</v>
      </c>
      <c r="AC45" s="201">
        <v>0</v>
      </c>
      <c r="AD45" s="201">
        <v>2431.9394014634145</v>
      </c>
      <c r="AE45" s="200">
        <v>6831.9732114045955</v>
      </c>
      <c r="AF45" s="141">
        <v>1.4252888889560607</v>
      </c>
      <c r="AG45" s="200">
        <v>3385.6473046885558</v>
      </c>
      <c r="AH45" s="141">
        <v>2.2390142522274075</v>
      </c>
      <c r="AI45" s="104" t="s">
        <v>46</v>
      </c>
    </row>
    <row r="46" spans="1:35" ht="17.25" customHeight="1" x14ac:dyDescent="0.2">
      <c r="A46" s="96" t="s">
        <v>75</v>
      </c>
      <c r="B46" s="182">
        <v>2</v>
      </c>
      <c r="C46" s="201">
        <v>927.42000000000007</v>
      </c>
      <c r="D46" s="196">
        <v>1.2107147687148621E-2</v>
      </c>
      <c r="E46" s="173"/>
      <c r="F46" s="173"/>
      <c r="G46" s="100">
        <v>0</v>
      </c>
      <c r="H46" s="201">
        <v>0</v>
      </c>
      <c r="I46" s="141"/>
      <c r="J46" s="141">
        <v>0</v>
      </c>
      <c r="K46" s="141"/>
      <c r="L46" s="141">
        <v>0</v>
      </c>
      <c r="M46" s="141"/>
      <c r="N46" s="188">
        <v>0</v>
      </c>
      <c r="O46" s="141">
        <v>0</v>
      </c>
      <c r="P46" s="141"/>
      <c r="Q46" s="141">
        <v>0</v>
      </c>
      <c r="R46" s="201">
        <v>0</v>
      </c>
      <c r="S46" s="201">
        <v>0</v>
      </c>
      <c r="T46" s="201"/>
      <c r="U46" s="179">
        <v>0</v>
      </c>
      <c r="V46" s="201">
        <v>0</v>
      </c>
      <c r="W46" s="201"/>
      <c r="X46" s="201">
        <v>0</v>
      </c>
      <c r="Y46" s="201"/>
      <c r="Z46" s="201">
        <v>0</v>
      </c>
      <c r="AA46" s="201"/>
      <c r="AB46" s="201">
        <v>0</v>
      </c>
      <c r="AC46" s="201">
        <v>0</v>
      </c>
      <c r="AD46" s="201">
        <v>350.00000000000006</v>
      </c>
      <c r="AE46" s="201">
        <v>350.00000000000006</v>
      </c>
      <c r="AF46" s="141">
        <v>7.3017135123113544E-2</v>
      </c>
      <c r="AG46" s="201">
        <v>0</v>
      </c>
      <c r="AH46" s="141">
        <v>0</v>
      </c>
      <c r="AI46" s="101" t="s">
        <v>47</v>
      </c>
    </row>
    <row r="47" spans="1:35" ht="17.25" customHeight="1" x14ac:dyDescent="0.2">
      <c r="A47" s="96" t="s">
        <v>76</v>
      </c>
      <c r="B47" s="181">
        <v>77</v>
      </c>
      <c r="C47" s="201">
        <v>36363.355023362114</v>
      </c>
      <c r="D47" s="196">
        <v>0.47471103671266823</v>
      </c>
      <c r="E47" s="173"/>
      <c r="F47" s="173"/>
      <c r="G47" s="100">
        <v>1</v>
      </c>
      <c r="H47" s="201">
        <v>750</v>
      </c>
      <c r="I47" s="141"/>
      <c r="J47" s="141">
        <v>0</v>
      </c>
      <c r="K47" s="141"/>
      <c r="L47" s="141">
        <v>0</v>
      </c>
      <c r="M47" s="141"/>
      <c r="N47" s="188">
        <v>0</v>
      </c>
      <c r="O47" s="141">
        <v>0</v>
      </c>
      <c r="P47" s="141"/>
      <c r="Q47" s="141">
        <v>0</v>
      </c>
      <c r="R47" s="201">
        <v>750</v>
      </c>
      <c r="S47" s="201">
        <v>0.16165896333944121</v>
      </c>
      <c r="T47" s="201"/>
      <c r="U47" s="179">
        <v>0</v>
      </c>
      <c r="V47" s="201">
        <v>2869.1371171463315</v>
      </c>
      <c r="W47" s="201"/>
      <c r="X47" s="201">
        <v>0</v>
      </c>
      <c r="Y47" s="201"/>
      <c r="Z47" s="201">
        <v>90.437504752376185</v>
      </c>
      <c r="AA47" s="201"/>
      <c r="AB47" s="201">
        <v>0</v>
      </c>
      <c r="AC47" s="201">
        <v>0</v>
      </c>
      <c r="AD47" s="201">
        <v>1112.5394014634146</v>
      </c>
      <c r="AE47" s="201">
        <v>4072.1140233621227</v>
      </c>
      <c r="AF47" s="141">
        <v>0.8495259996587361</v>
      </c>
      <c r="AG47" s="201">
        <v>1796.6891171463315</v>
      </c>
      <c r="AH47" s="141">
        <v>1.1881959867885796</v>
      </c>
      <c r="AI47" s="101" t="s">
        <v>48</v>
      </c>
    </row>
    <row r="48" spans="1:35" ht="17.25" customHeight="1" x14ac:dyDescent="0.2">
      <c r="A48" s="96" t="s">
        <v>156</v>
      </c>
      <c r="B48" s="180">
        <v>292</v>
      </c>
      <c r="C48" s="200">
        <v>167111.50883481922</v>
      </c>
      <c r="D48" s="196">
        <v>2.1815830127508549</v>
      </c>
      <c r="E48" s="173"/>
      <c r="F48" s="173"/>
      <c r="G48" s="100">
        <v>6</v>
      </c>
      <c r="H48" s="200">
        <v>2975</v>
      </c>
      <c r="I48" s="174"/>
      <c r="J48" s="141">
        <v>0</v>
      </c>
      <c r="K48" s="141"/>
      <c r="L48" s="174">
        <v>0</v>
      </c>
      <c r="M48" s="174"/>
      <c r="N48" s="188">
        <v>0</v>
      </c>
      <c r="O48" s="174">
        <v>0</v>
      </c>
      <c r="P48" s="174"/>
      <c r="Q48" s="141">
        <v>1200</v>
      </c>
      <c r="R48" s="200">
        <v>4175</v>
      </c>
      <c r="S48" s="200">
        <v>0.899901562589556</v>
      </c>
      <c r="T48" s="200"/>
      <c r="U48" s="179">
        <v>5</v>
      </c>
      <c r="V48" s="200">
        <v>7520.1294893538225</v>
      </c>
      <c r="W48" s="200"/>
      <c r="X48" s="201">
        <v>62.5</v>
      </c>
      <c r="Y48" s="201"/>
      <c r="Z48" s="201">
        <v>16.008004002000998</v>
      </c>
      <c r="AA48" s="200"/>
      <c r="AB48" s="201">
        <v>0</v>
      </c>
      <c r="AC48" s="200">
        <v>1750</v>
      </c>
      <c r="AD48" s="201">
        <v>730.77134146341461</v>
      </c>
      <c r="AE48" s="200">
        <v>10079.408834819238</v>
      </c>
      <c r="AF48" s="141">
        <v>2.1027701624374306</v>
      </c>
      <c r="AG48" s="200">
        <v>5848.7384893538228</v>
      </c>
      <c r="AH48" s="141">
        <v>3.8679187926867789</v>
      </c>
      <c r="AI48" s="101" t="s">
        <v>49</v>
      </c>
    </row>
    <row r="49" spans="1:35" ht="17.25" customHeight="1" x14ac:dyDescent="0.2">
      <c r="A49" s="96" t="s">
        <v>77</v>
      </c>
      <c r="B49" s="182">
        <v>1</v>
      </c>
      <c r="C49" s="201">
        <v>100</v>
      </c>
      <c r="D49" s="196">
        <v>1.3054654511600592E-3</v>
      </c>
      <c r="E49" s="175"/>
      <c r="F49" s="175"/>
      <c r="G49" s="100">
        <v>0</v>
      </c>
      <c r="H49" s="201">
        <v>0</v>
      </c>
      <c r="I49" s="141"/>
      <c r="J49" s="141">
        <v>0</v>
      </c>
      <c r="K49" s="141"/>
      <c r="L49" s="141">
        <v>0</v>
      </c>
      <c r="M49" s="141"/>
      <c r="N49" s="188">
        <v>0</v>
      </c>
      <c r="O49" s="141">
        <v>0</v>
      </c>
      <c r="P49" s="141"/>
      <c r="Q49" s="141">
        <v>0</v>
      </c>
      <c r="R49" s="201">
        <v>0</v>
      </c>
      <c r="S49" s="201">
        <v>0</v>
      </c>
      <c r="T49" s="201"/>
      <c r="U49" s="179">
        <v>0</v>
      </c>
      <c r="V49" s="201">
        <v>0</v>
      </c>
      <c r="W49" s="201"/>
      <c r="X49" s="201">
        <v>0</v>
      </c>
      <c r="Y49" s="201"/>
      <c r="Z49" s="201">
        <v>0</v>
      </c>
      <c r="AA49" s="201"/>
      <c r="AB49" s="201">
        <v>0</v>
      </c>
      <c r="AC49" s="201">
        <v>0</v>
      </c>
      <c r="AD49" s="201">
        <v>0</v>
      </c>
      <c r="AE49" s="201">
        <v>0</v>
      </c>
      <c r="AF49" s="141">
        <v>0</v>
      </c>
      <c r="AG49" s="201">
        <v>0</v>
      </c>
      <c r="AH49" s="141">
        <v>0</v>
      </c>
      <c r="AI49" s="101" t="s">
        <v>50</v>
      </c>
    </row>
    <row r="50" spans="1:35" ht="17.25" customHeight="1" x14ac:dyDescent="0.2">
      <c r="A50" s="96" t="s">
        <v>78</v>
      </c>
      <c r="B50" s="180">
        <v>88</v>
      </c>
      <c r="C50" s="200">
        <v>66600.218237280584</v>
      </c>
      <c r="D50" s="196">
        <v>0.86944283948489887</v>
      </c>
      <c r="E50" s="173"/>
      <c r="F50" s="173"/>
      <c r="G50" s="172">
        <v>2</v>
      </c>
      <c r="H50" s="200">
        <v>1750</v>
      </c>
      <c r="I50" s="171"/>
      <c r="J50" s="141">
        <v>0</v>
      </c>
      <c r="K50" s="141"/>
      <c r="L50" s="141">
        <v>0</v>
      </c>
      <c r="M50" s="171"/>
      <c r="N50" s="188">
        <v>0</v>
      </c>
      <c r="O50" s="141">
        <v>0</v>
      </c>
      <c r="P50" s="171"/>
      <c r="Q50" s="141">
        <v>0</v>
      </c>
      <c r="R50" s="200">
        <v>1750</v>
      </c>
      <c r="S50" s="200">
        <v>0.37720424779202949</v>
      </c>
      <c r="T50" s="200"/>
      <c r="U50" s="202">
        <v>4</v>
      </c>
      <c r="V50" s="200">
        <v>4307.1450688906898</v>
      </c>
      <c r="W50" s="200"/>
      <c r="X50" s="201">
        <v>574.16666333333319</v>
      </c>
      <c r="Y50" s="201"/>
      <c r="Z50" s="201">
        <v>18.009004502251123</v>
      </c>
      <c r="AA50" s="200"/>
      <c r="AB50" s="201">
        <v>0</v>
      </c>
      <c r="AC50" s="201">
        <v>0</v>
      </c>
      <c r="AD50" s="201">
        <v>839.84050055432374</v>
      </c>
      <c r="AE50" s="200">
        <v>5739.1612372805976</v>
      </c>
      <c r="AF50" s="141">
        <v>1.1973060330167227</v>
      </c>
      <c r="AG50" s="200">
        <v>2586.2912391937207</v>
      </c>
      <c r="AH50" s="141">
        <v>1.7103798546725206</v>
      </c>
      <c r="AI50" s="101" t="s">
        <v>51</v>
      </c>
    </row>
    <row r="51" spans="1:35" ht="17.25" customHeight="1" x14ac:dyDescent="0.2">
      <c r="A51" s="96" t="s">
        <v>160</v>
      </c>
      <c r="B51" s="180">
        <v>180</v>
      </c>
      <c r="C51" s="200">
        <v>80737.078639713873</v>
      </c>
      <c r="D51" s="196">
        <v>1.0539946679173924</v>
      </c>
      <c r="E51" s="173"/>
      <c r="F51" s="173"/>
      <c r="G51" s="100">
        <v>0</v>
      </c>
      <c r="H51" s="200">
        <v>0</v>
      </c>
      <c r="I51" s="171"/>
      <c r="J51" s="141">
        <v>0</v>
      </c>
      <c r="K51" s="141"/>
      <c r="L51" s="141">
        <v>0</v>
      </c>
      <c r="M51" s="171"/>
      <c r="N51" s="188">
        <v>0</v>
      </c>
      <c r="O51" s="141">
        <v>0</v>
      </c>
      <c r="P51" s="171"/>
      <c r="Q51" s="141">
        <v>0</v>
      </c>
      <c r="R51" s="200">
        <v>0</v>
      </c>
      <c r="S51" s="200">
        <v>0</v>
      </c>
      <c r="T51" s="200"/>
      <c r="U51" s="179">
        <v>1</v>
      </c>
      <c r="V51" s="200">
        <v>2149.2067980003708</v>
      </c>
      <c r="W51" s="200"/>
      <c r="X51" s="201">
        <v>100</v>
      </c>
      <c r="Y51" s="201"/>
      <c r="Z51" s="201">
        <v>1.0005002501250624</v>
      </c>
      <c r="AA51" s="200"/>
      <c r="AB51" s="201">
        <v>0</v>
      </c>
      <c r="AC51" s="201">
        <v>2000</v>
      </c>
      <c r="AD51" s="201">
        <v>1092.271341463415</v>
      </c>
      <c r="AE51" s="200">
        <v>5342.4786397139105</v>
      </c>
      <c r="AF51" s="141">
        <v>1.1145499563666812</v>
      </c>
      <c r="AG51" s="200">
        <v>2078.3687980003706</v>
      </c>
      <c r="AH51" s="141">
        <v>1.3744778889588585</v>
      </c>
      <c r="AI51" s="101" t="s">
        <v>52</v>
      </c>
    </row>
    <row r="52" spans="1:35" ht="17.25" customHeight="1" x14ac:dyDescent="0.2">
      <c r="A52" s="96" t="s">
        <v>185</v>
      </c>
      <c r="B52" s="180">
        <v>55</v>
      </c>
      <c r="C52" s="200">
        <v>52995.830150081325</v>
      </c>
      <c r="D52" s="196">
        <v>0.69184225316477777</v>
      </c>
      <c r="E52" s="173"/>
      <c r="F52" s="173"/>
      <c r="G52" s="100">
        <v>2</v>
      </c>
      <c r="H52" s="200">
        <v>1875</v>
      </c>
      <c r="I52" s="174"/>
      <c r="J52" s="141">
        <v>0</v>
      </c>
      <c r="K52" s="141"/>
      <c r="L52" s="174">
        <v>0</v>
      </c>
      <c r="M52" s="174"/>
      <c r="N52" s="188">
        <v>0</v>
      </c>
      <c r="O52" s="174">
        <v>0</v>
      </c>
      <c r="P52" s="174"/>
      <c r="Q52" s="141">
        <v>500</v>
      </c>
      <c r="R52" s="200">
        <v>2375</v>
      </c>
      <c r="S52" s="200">
        <v>0.5119200505748972</v>
      </c>
      <c r="T52" s="200"/>
      <c r="U52" s="179">
        <v>1</v>
      </c>
      <c r="V52" s="200">
        <v>4291.1115441156599</v>
      </c>
      <c r="W52" s="200"/>
      <c r="X52" s="201">
        <v>500</v>
      </c>
      <c r="Y52" s="201"/>
      <c r="Z52" s="201">
        <v>18.009004502251123</v>
      </c>
      <c r="AA52" s="200"/>
      <c r="AB52" s="201">
        <v>0</v>
      </c>
      <c r="AC52" s="200">
        <v>0</v>
      </c>
      <c r="AD52" s="201">
        <v>607.74960146341448</v>
      </c>
      <c r="AE52" s="200">
        <v>5416.8701500813249</v>
      </c>
      <c r="AF52" s="141">
        <v>1.1300695419795668</v>
      </c>
      <c r="AG52" s="200">
        <v>1922.7735441156599</v>
      </c>
      <c r="AH52" s="141">
        <v>1.2715788094994118</v>
      </c>
      <c r="AI52" s="101" t="s">
        <v>53</v>
      </c>
    </row>
    <row r="53" spans="1:35" ht="17.25" customHeight="1" x14ac:dyDescent="0.2">
      <c r="A53" s="96" t="s">
        <v>179</v>
      </c>
      <c r="B53" s="180">
        <v>64</v>
      </c>
      <c r="C53" s="200">
        <v>28128.843792581152</v>
      </c>
      <c r="D53" s="196">
        <v>0.36721233752292781</v>
      </c>
      <c r="E53" s="173"/>
      <c r="F53" s="173"/>
      <c r="G53" s="100">
        <v>0</v>
      </c>
      <c r="H53" s="200">
        <v>0</v>
      </c>
      <c r="I53" s="171"/>
      <c r="J53" s="141">
        <v>0</v>
      </c>
      <c r="K53" s="141"/>
      <c r="L53" s="141">
        <v>0</v>
      </c>
      <c r="M53" s="171"/>
      <c r="N53" s="188">
        <v>0</v>
      </c>
      <c r="O53" s="174">
        <v>0</v>
      </c>
      <c r="P53" s="171"/>
      <c r="Q53" s="141">
        <v>0</v>
      </c>
      <c r="R53" s="200">
        <v>0</v>
      </c>
      <c r="S53" s="200">
        <v>0</v>
      </c>
      <c r="T53" s="200"/>
      <c r="U53" s="179">
        <v>0</v>
      </c>
      <c r="V53" s="200">
        <v>2393.2508963653568</v>
      </c>
      <c r="W53" s="200"/>
      <c r="X53" s="201">
        <v>0</v>
      </c>
      <c r="Y53" s="201"/>
      <c r="Z53" s="201">
        <v>90.437504752376185</v>
      </c>
      <c r="AA53" s="200"/>
      <c r="AB53" s="201">
        <v>0</v>
      </c>
      <c r="AC53" s="200">
        <v>0</v>
      </c>
      <c r="AD53" s="201">
        <v>2328.6553914634155</v>
      </c>
      <c r="AE53" s="200">
        <v>4812.3437925811486</v>
      </c>
      <c r="AF53" s="141">
        <v>1.003953019890784</v>
      </c>
      <c r="AG53" s="200">
        <v>1634.360896365356</v>
      </c>
      <c r="AH53" s="141">
        <v>1.0808442259114215</v>
      </c>
      <c r="AI53" s="101" t="s">
        <v>54</v>
      </c>
    </row>
    <row r="54" spans="1:35" ht="17.25" customHeight="1" x14ac:dyDescent="0.2">
      <c r="A54" s="96" t="s">
        <v>79</v>
      </c>
      <c r="B54" s="182">
        <v>12</v>
      </c>
      <c r="C54" s="201">
        <v>7989.6259295882792</v>
      </c>
      <c r="D54" s="196">
        <v>0.1043018061877007</v>
      </c>
      <c r="E54" s="173"/>
      <c r="F54" s="173"/>
      <c r="G54" s="100">
        <v>0</v>
      </c>
      <c r="H54" s="201">
        <v>0</v>
      </c>
      <c r="I54" s="141"/>
      <c r="J54" s="141">
        <v>0</v>
      </c>
      <c r="K54" s="141"/>
      <c r="L54" s="141">
        <v>0</v>
      </c>
      <c r="M54" s="141"/>
      <c r="N54" s="188">
        <v>0</v>
      </c>
      <c r="O54" s="141">
        <v>0</v>
      </c>
      <c r="P54" s="141"/>
      <c r="Q54" s="141">
        <v>0</v>
      </c>
      <c r="R54" s="201">
        <v>0</v>
      </c>
      <c r="S54" s="201">
        <v>0</v>
      </c>
      <c r="T54" s="201"/>
      <c r="U54" s="179">
        <v>2</v>
      </c>
      <c r="V54" s="201">
        <v>2732.588518115163</v>
      </c>
      <c r="W54" s="201"/>
      <c r="X54" s="201">
        <v>177.66666666666666</v>
      </c>
      <c r="Y54" s="201"/>
      <c r="Z54" s="201">
        <v>17.008504252126063</v>
      </c>
      <c r="AA54" s="201"/>
      <c r="AB54" s="201">
        <v>0</v>
      </c>
      <c r="AC54" s="200">
        <v>0</v>
      </c>
      <c r="AD54" s="201">
        <v>672.36224055432376</v>
      </c>
      <c r="AE54" s="201">
        <v>3599.6259295882792</v>
      </c>
      <c r="AF54" s="141">
        <v>0.75095535112403011</v>
      </c>
      <c r="AG54" s="201">
        <v>1376.9285484181942</v>
      </c>
      <c r="AH54" s="141">
        <v>0.91059769868460427</v>
      </c>
      <c r="AI54" s="101" t="s">
        <v>55</v>
      </c>
    </row>
    <row r="55" spans="1:35" ht="17.25" customHeight="1" x14ac:dyDescent="0.2">
      <c r="A55" s="96" t="s">
        <v>149</v>
      </c>
      <c r="B55" s="180">
        <v>23</v>
      </c>
      <c r="C55" s="200">
        <v>13040.195860599617</v>
      </c>
      <c r="D55" s="196">
        <v>0.17023525172373213</v>
      </c>
      <c r="E55" s="173"/>
      <c r="F55" s="173"/>
      <c r="G55" s="100">
        <v>0</v>
      </c>
      <c r="H55" s="200">
        <v>0</v>
      </c>
      <c r="I55" s="171"/>
      <c r="J55" s="141">
        <v>0</v>
      </c>
      <c r="K55" s="141"/>
      <c r="L55" s="141">
        <v>0</v>
      </c>
      <c r="M55" s="171"/>
      <c r="N55" s="188">
        <v>0</v>
      </c>
      <c r="O55" s="141">
        <v>0</v>
      </c>
      <c r="P55" s="171"/>
      <c r="Q55" s="141">
        <v>0</v>
      </c>
      <c r="R55" s="200">
        <v>0</v>
      </c>
      <c r="S55" s="200">
        <v>0</v>
      </c>
      <c r="T55" s="200"/>
      <c r="U55" s="179">
        <v>0</v>
      </c>
      <c r="V55" s="200">
        <v>2770.3759633833265</v>
      </c>
      <c r="W55" s="200"/>
      <c r="X55" s="201">
        <v>0</v>
      </c>
      <c r="Y55" s="201"/>
      <c r="Z55" s="201">
        <v>94.439505752876428</v>
      </c>
      <c r="AA55" s="200"/>
      <c r="AB55" s="201">
        <v>0</v>
      </c>
      <c r="AC55" s="200">
        <v>0</v>
      </c>
      <c r="AD55" s="201">
        <v>1542.5393914634146</v>
      </c>
      <c r="AE55" s="200">
        <v>4407.3548605996175</v>
      </c>
      <c r="AF55" s="141">
        <v>0.9194640725483243</v>
      </c>
      <c r="AG55" s="200">
        <v>1645.9279633833269</v>
      </c>
      <c r="AH55" s="141">
        <v>1.0884938200891259</v>
      </c>
      <c r="AI55" s="101" t="s">
        <v>56</v>
      </c>
    </row>
    <row r="56" spans="1:35" ht="17.25" customHeight="1" x14ac:dyDescent="0.2">
      <c r="A56" s="103" t="s">
        <v>140</v>
      </c>
      <c r="B56" s="180">
        <v>142</v>
      </c>
      <c r="C56" s="200">
        <v>116405.17956039245</v>
      </c>
      <c r="D56" s="196">
        <v>1.5196294025217543</v>
      </c>
      <c r="E56" s="173"/>
      <c r="F56" s="173"/>
      <c r="G56" s="100">
        <v>17</v>
      </c>
      <c r="H56" s="200">
        <v>12870</v>
      </c>
      <c r="I56" s="171"/>
      <c r="J56" s="141">
        <v>700</v>
      </c>
      <c r="K56" s="141"/>
      <c r="L56" s="141">
        <v>1000</v>
      </c>
      <c r="M56" s="171"/>
      <c r="N56" s="188">
        <v>350</v>
      </c>
      <c r="O56" s="141">
        <v>0</v>
      </c>
      <c r="P56" s="171"/>
      <c r="Q56" s="141">
        <v>3200</v>
      </c>
      <c r="R56" s="200">
        <v>18120</v>
      </c>
      <c r="S56" s="200">
        <v>3.9056805542809001</v>
      </c>
      <c r="T56" s="200"/>
      <c r="U56" s="179">
        <v>7</v>
      </c>
      <c r="V56" s="200">
        <v>7486.1628917524677</v>
      </c>
      <c r="W56" s="200"/>
      <c r="X56" s="201">
        <v>574.16666333333319</v>
      </c>
      <c r="Y56" s="201"/>
      <c r="Z56" s="201">
        <v>19.009504752376184</v>
      </c>
      <c r="AA56" s="200"/>
      <c r="AB56" s="201">
        <v>150</v>
      </c>
      <c r="AC56" s="200">
        <v>0</v>
      </c>
      <c r="AD56" s="201">
        <v>2745.8405005543241</v>
      </c>
      <c r="AE56" s="200">
        <v>10975.179560392502</v>
      </c>
      <c r="AF56" s="141">
        <v>2.2896461970331803</v>
      </c>
      <c r="AG56" s="200">
        <v>4317.6100620554953</v>
      </c>
      <c r="AH56" s="141">
        <v>2.8553448113497439</v>
      </c>
      <c r="AI56" s="104" t="s">
        <v>57</v>
      </c>
    </row>
    <row r="57" spans="1:35" ht="17.25" customHeight="1" x14ac:dyDescent="0.2">
      <c r="A57" s="96" t="s">
        <v>180</v>
      </c>
      <c r="B57" s="180">
        <v>65</v>
      </c>
      <c r="C57" s="200">
        <v>30831.193115711656</v>
      </c>
      <c r="D57" s="196">
        <v>0.40249057430605423</v>
      </c>
      <c r="E57" s="173"/>
      <c r="F57" s="173"/>
      <c r="G57" s="100">
        <v>1</v>
      </c>
      <c r="H57" s="200">
        <v>1500</v>
      </c>
      <c r="I57" s="171"/>
      <c r="J57" s="141">
        <v>0</v>
      </c>
      <c r="K57" s="141"/>
      <c r="L57" s="141">
        <v>0</v>
      </c>
      <c r="M57" s="171"/>
      <c r="N57" s="188">
        <v>0</v>
      </c>
      <c r="O57" s="141">
        <v>0</v>
      </c>
      <c r="P57" s="171"/>
      <c r="Q57" s="141">
        <v>0</v>
      </c>
      <c r="R57" s="200">
        <v>1500</v>
      </c>
      <c r="S57" s="200">
        <v>0.32331792667888243</v>
      </c>
      <c r="T57" s="200"/>
      <c r="U57" s="179">
        <v>0</v>
      </c>
      <c r="V57" s="200">
        <v>3387.237879745981</v>
      </c>
      <c r="W57" s="200"/>
      <c r="X57" s="201">
        <v>0</v>
      </c>
      <c r="Y57" s="201"/>
      <c r="Z57" s="201">
        <v>89.437004502251128</v>
      </c>
      <c r="AA57" s="200"/>
      <c r="AB57" s="201">
        <v>0</v>
      </c>
      <c r="AC57" s="200">
        <v>0</v>
      </c>
      <c r="AD57" s="201">
        <v>2054.7602314634146</v>
      </c>
      <c r="AE57" s="200">
        <v>5531.4351157116471</v>
      </c>
      <c r="AF57" s="141">
        <v>1.1539701293390072</v>
      </c>
      <c r="AG57" s="200">
        <v>2425.79087974598</v>
      </c>
      <c r="AH57" s="141">
        <v>1.6042369047576086</v>
      </c>
      <c r="AI57" s="101" t="s">
        <v>58</v>
      </c>
    </row>
    <row r="58" spans="1:35" ht="17.25" customHeight="1" x14ac:dyDescent="0.2">
      <c r="A58" s="96" t="s">
        <v>80</v>
      </c>
      <c r="B58" s="180">
        <v>317</v>
      </c>
      <c r="C58" s="200">
        <v>319509.45811278623</v>
      </c>
      <c r="D58" s="196">
        <v>4.1710855888511453</v>
      </c>
      <c r="E58" s="173"/>
      <c r="F58" s="173"/>
      <c r="G58" s="100">
        <v>4</v>
      </c>
      <c r="H58" s="200">
        <v>800</v>
      </c>
      <c r="I58" s="171"/>
      <c r="J58" s="141">
        <v>0</v>
      </c>
      <c r="K58" s="141"/>
      <c r="L58" s="141">
        <v>0</v>
      </c>
      <c r="M58" s="171"/>
      <c r="N58" s="188">
        <v>0</v>
      </c>
      <c r="O58" s="141">
        <v>0</v>
      </c>
      <c r="P58" s="171"/>
      <c r="Q58" s="141">
        <v>13923.091</v>
      </c>
      <c r="R58" s="200">
        <v>14723.091</v>
      </c>
      <c r="S58" s="200">
        <v>3.173492837616342</v>
      </c>
      <c r="T58" s="200"/>
      <c r="U58" s="179">
        <v>2</v>
      </c>
      <c r="V58" s="200">
        <v>3898.3397678207734</v>
      </c>
      <c r="W58" s="200"/>
      <c r="X58" s="201">
        <v>200</v>
      </c>
      <c r="Y58" s="201"/>
      <c r="Z58" s="201">
        <v>14.007003501750876</v>
      </c>
      <c r="AA58" s="200"/>
      <c r="AB58" s="201">
        <v>0</v>
      </c>
      <c r="AC58" s="200">
        <v>1700.0000000000002</v>
      </c>
      <c r="AD58" s="201">
        <v>2150.271341463415</v>
      </c>
      <c r="AE58" s="200">
        <v>7962.6181127859381</v>
      </c>
      <c r="AF58" s="141">
        <v>1.6611644647858348</v>
      </c>
      <c r="AG58" s="200">
        <v>2213.0017678207737</v>
      </c>
      <c r="AH58" s="141">
        <v>1.4635140794179573</v>
      </c>
      <c r="AI58" s="101" t="s">
        <v>59</v>
      </c>
    </row>
    <row r="59" spans="1:35" x14ac:dyDescent="0.2">
      <c r="A59" s="96"/>
      <c r="B59" s="155"/>
      <c r="C59" s="156"/>
      <c r="D59" s="157"/>
      <c r="E59" s="98"/>
      <c r="F59" s="98"/>
      <c r="G59" s="99"/>
      <c r="H59" s="96"/>
      <c r="I59" s="96"/>
      <c r="J59" s="96"/>
      <c r="K59" s="96"/>
      <c r="L59" s="96"/>
      <c r="M59" s="96"/>
      <c r="N59" s="170"/>
      <c r="O59" s="96"/>
      <c r="P59" s="96"/>
      <c r="Q59" s="96"/>
      <c r="R59" s="96"/>
      <c r="S59" s="130"/>
      <c r="T59" s="130"/>
      <c r="U59" s="170"/>
      <c r="V59" s="96"/>
      <c r="W59" s="96"/>
      <c r="X59" s="177"/>
      <c r="Y59" s="96"/>
      <c r="Z59" s="96"/>
      <c r="AA59" s="96"/>
      <c r="AB59" s="96"/>
      <c r="AC59" s="96"/>
      <c r="AD59" s="96"/>
      <c r="AE59" s="96"/>
      <c r="AF59" s="130"/>
      <c r="AG59" s="96"/>
      <c r="AH59" s="130"/>
      <c r="AI59" s="96"/>
    </row>
    <row r="60" spans="1:35" ht="16.5" customHeight="1" x14ac:dyDescent="0.2">
      <c r="A60" s="158" t="s">
        <v>60</v>
      </c>
      <c r="B60" s="159">
        <v>7018</v>
      </c>
      <c r="C60" s="204">
        <v>4991369.6360862693</v>
      </c>
      <c r="D60" s="197">
        <v>65.12600106955351</v>
      </c>
      <c r="E60" s="160"/>
      <c r="F60" s="160"/>
      <c r="G60" s="183">
        <v>184</v>
      </c>
      <c r="H60" s="161">
        <v>102745</v>
      </c>
      <c r="I60" s="151"/>
      <c r="J60" s="161">
        <v>700</v>
      </c>
      <c r="K60" s="161"/>
      <c r="L60" s="161">
        <v>1000</v>
      </c>
      <c r="M60" s="161"/>
      <c r="N60" s="186">
        <v>1825</v>
      </c>
      <c r="O60" s="189">
        <v>12150</v>
      </c>
      <c r="P60" s="162"/>
      <c r="Q60" s="161">
        <v>65985.837</v>
      </c>
      <c r="R60" s="161">
        <v>184405.837</v>
      </c>
      <c r="S60" s="190">
        <v>39.74780859088262</v>
      </c>
      <c r="T60" s="143"/>
      <c r="U60" s="193">
        <v>194</v>
      </c>
      <c r="V60" s="161">
        <v>246594.41342427477</v>
      </c>
      <c r="W60" s="151"/>
      <c r="X60" s="176">
        <v>8803</v>
      </c>
      <c r="Y60" s="151"/>
      <c r="Z60" s="161">
        <v>4307.3536768384211</v>
      </c>
      <c r="AA60" s="161"/>
      <c r="AB60" s="161">
        <v>2775</v>
      </c>
      <c r="AC60" s="189">
        <v>26250</v>
      </c>
      <c r="AD60" s="161">
        <v>119888.41098515539</v>
      </c>
      <c r="AE60" s="161">
        <v>408618.1780862686</v>
      </c>
      <c r="AF60" s="190">
        <v>85.246082065958717</v>
      </c>
      <c r="AG60" s="161">
        <v>134853.25921271954</v>
      </c>
      <c r="AH60" s="190">
        <v>89.2</v>
      </c>
      <c r="AI60" s="163" t="s">
        <v>60</v>
      </c>
    </row>
    <row r="61" spans="1:35" ht="16.5" customHeight="1" x14ac:dyDescent="0.2">
      <c r="A61" s="164" t="s">
        <v>150</v>
      </c>
      <c r="B61" s="165">
        <v>2491</v>
      </c>
      <c r="C61" s="205">
        <v>2668733.5026937169</v>
      </c>
      <c r="D61" s="198">
        <v>34.839393861200179</v>
      </c>
      <c r="E61" s="166"/>
      <c r="F61" s="166"/>
      <c r="G61" s="184">
        <v>149</v>
      </c>
      <c r="H61" s="167">
        <v>116789.67</v>
      </c>
      <c r="I61" s="152"/>
      <c r="J61" s="149">
        <v>4900</v>
      </c>
      <c r="K61" s="149"/>
      <c r="L61" s="149">
        <v>6750</v>
      </c>
      <c r="M61" s="149"/>
      <c r="N61" s="187">
        <v>2750</v>
      </c>
      <c r="O61" s="167">
        <v>0</v>
      </c>
      <c r="P61" s="152"/>
      <c r="Q61" s="167">
        <v>148344.12523999999</v>
      </c>
      <c r="R61" s="167">
        <v>279533.79524000001</v>
      </c>
      <c r="S61" s="191">
        <v>60.252191409117373</v>
      </c>
      <c r="T61" s="168"/>
      <c r="U61" s="194">
        <v>164</v>
      </c>
      <c r="V61" s="167">
        <v>27583.601075725252</v>
      </c>
      <c r="W61" s="152"/>
      <c r="X61" s="176">
        <v>1000</v>
      </c>
      <c r="Y61" s="154"/>
      <c r="Z61" s="149">
        <v>1992.646323161581</v>
      </c>
      <c r="AA61" s="149"/>
      <c r="AB61" s="203">
        <v>500</v>
      </c>
      <c r="AC61" s="167">
        <v>10500</v>
      </c>
      <c r="AD61" s="167">
        <v>29145.115034844577</v>
      </c>
      <c r="AE61" s="167">
        <v>70721.36243373141</v>
      </c>
      <c r="AF61" s="191">
        <v>14.753917934041292</v>
      </c>
      <c r="AG61" s="167">
        <v>16358.252787280442</v>
      </c>
      <c r="AH61" s="191">
        <v>10.8</v>
      </c>
      <c r="AI61" s="144" t="s">
        <v>150</v>
      </c>
    </row>
    <row r="62" spans="1:35" s="89" customFormat="1" ht="16.5" customHeight="1" x14ac:dyDescent="0.25">
      <c r="A62" s="135" t="s">
        <v>162</v>
      </c>
      <c r="B62" s="136">
        <v>9509</v>
      </c>
      <c r="C62" s="206">
        <v>7660103.1387799866</v>
      </c>
      <c r="D62" s="199">
        <v>99.965394930753689</v>
      </c>
      <c r="E62" s="137"/>
      <c r="F62" s="137"/>
      <c r="G62" s="185">
        <v>333</v>
      </c>
      <c r="H62" s="142">
        <v>219534.66999999998</v>
      </c>
      <c r="I62" s="153"/>
      <c r="J62" s="142">
        <v>5600</v>
      </c>
      <c r="K62" s="150"/>
      <c r="L62" s="142">
        <v>7750</v>
      </c>
      <c r="M62" s="150"/>
      <c r="N62" s="187">
        <v>4575</v>
      </c>
      <c r="O62" s="142">
        <v>12150</v>
      </c>
      <c r="P62" s="153"/>
      <c r="Q62" s="142">
        <v>214329.96223999999</v>
      </c>
      <c r="R62" s="142">
        <v>463939.63224000001</v>
      </c>
      <c r="S62" s="192">
        <v>100</v>
      </c>
      <c r="T62" s="138"/>
      <c r="U62" s="195">
        <v>358</v>
      </c>
      <c r="V62" s="142">
        <v>274178.01450000005</v>
      </c>
      <c r="W62" s="153"/>
      <c r="X62" s="178">
        <v>9803</v>
      </c>
      <c r="Y62" s="153"/>
      <c r="Z62" s="142">
        <v>6300.0000000000018</v>
      </c>
      <c r="AA62" s="150"/>
      <c r="AB62" s="150">
        <v>3275</v>
      </c>
      <c r="AC62" s="142">
        <v>36750</v>
      </c>
      <c r="AD62" s="142">
        <v>149033.52601999996</v>
      </c>
      <c r="AE62" s="142">
        <v>479339.54052000004</v>
      </c>
      <c r="AF62" s="192">
        <v>100.00000000000001</v>
      </c>
      <c r="AG62" s="142">
        <v>151211.51199999999</v>
      </c>
      <c r="AH62" s="192">
        <v>100</v>
      </c>
      <c r="AI62" s="139" t="s">
        <v>162</v>
      </c>
    </row>
    <row r="63" spans="1:35" s="89" customFormat="1" ht="3" customHeight="1" x14ac:dyDescent="0.25">
      <c r="A63" s="122"/>
      <c r="B63" s="123"/>
      <c r="C63" s="124"/>
      <c r="D63" s="106"/>
      <c r="E63" s="125"/>
      <c r="F63" s="125"/>
      <c r="G63" s="105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26"/>
      <c r="T63" s="126"/>
      <c r="U63" s="105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26"/>
      <c r="AG63" s="106"/>
      <c r="AH63" s="126"/>
      <c r="AI63" s="127"/>
    </row>
    <row r="64" spans="1:35" ht="15" x14ac:dyDescent="0.25">
      <c r="A64" s="107" t="s">
        <v>2</v>
      </c>
      <c r="B64" s="108"/>
      <c r="C64" s="109"/>
      <c r="D64" s="110"/>
      <c r="E64" s="110"/>
      <c r="F64" s="110"/>
      <c r="G64" s="111"/>
      <c r="H64" s="112"/>
      <c r="I64" s="112"/>
      <c r="J64" s="112"/>
      <c r="K64" s="112"/>
      <c r="L64" s="112"/>
      <c r="M64" s="112"/>
      <c r="N64" s="112"/>
      <c r="O64" s="113"/>
      <c r="P64" s="113"/>
      <c r="Q64" s="112"/>
      <c r="R64" s="112"/>
      <c r="S64" s="114"/>
      <c r="T64" s="114"/>
      <c r="U64" s="111"/>
      <c r="V64" s="112"/>
      <c r="W64" s="112"/>
      <c r="X64" s="112"/>
      <c r="Y64" s="112"/>
      <c r="Z64" s="112"/>
      <c r="AA64" s="112"/>
      <c r="AB64" s="112"/>
      <c r="AC64" s="91"/>
      <c r="AD64" s="90"/>
      <c r="AE64" s="90"/>
      <c r="AF64" s="92"/>
      <c r="AG64" s="90"/>
      <c r="AH64" s="92"/>
      <c r="AI64" s="93"/>
    </row>
    <row r="65" spans="1:35" ht="15" x14ac:dyDescent="0.25">
      <c r="A65" s="115" t="s">
        <v>83</v>
      </c>
      <c r="B65" s="108"/>
      <c r="C65" s="109"/>
      <c r="D65" s="110"/>
      <c r="E65" s="110"/>
      <c r="F65" s="110"/>
      <c r="G65" s="111"/>
      <c r="H65" s="112"/>
      <c r="I65" s="112"/>
      <c r="J65" s="112"/>
      <c r="K65" s="112"/>
      <c r="L65" s="112"/>
      <c r="M65" s="112"/>
      <c r="N65" s="112"/>
      <c r="O65" s="113"/>
      <c r="P65" s="113"/>
      <c r="Q65" s="112"/>
      <c r="R65" s="112"/>
      <c r="S65" s="114"/>
      <c r="T65" s="114"/>
      <c r="U65" s="111"/>
      <c r="V65" s="112"/>
      <c r="W65" s="112"/>
      <c r="X65" s="112"/>
      <c r="Y65" s="112"/>
      <c r="Z65" s="112"/>
      <c r="AA65" s="112"/>
      <c r="AB65" s="112"/>
      <c r="AC65" s="91"/>
      <c r="AD65" s="90"/>
      <c r="AE65" s="90"/>
      <c r="AF65" s="92"/>
      <c r="AG65" s="90"/>
      <c r="AH65" s="92"/>
      <c r="AI65" s="93"/>
    </row>
    <row r="66" spans="1:35" x14ac:dyDescent="0.2">
      <c r="A66" s="116" t="s">
        <v>81</v>
      </c>
      <c r="B66" s="117"/>
      <c r="C66" s="118"/>
      <c r="D66" s="110"/>
      <c r="E66" s="110"/>
      <c r="F66" s="110"/>
      <c r="G66" s="119"/>
      <c r="H66" s="120"/>
      <c r="I66" s="120"/>
      <c r="J66" s="120"/>
      <c r="K66" s="120"/>
      <c r="L66" s="120"/>
      <c r="M66" s="120"/>
      <c r="N66" s="120"/>
      <c r="O66" s="121"/>
      <c r="P66" s="121"/>
      <c r="Q66" s="120"/>
      <c r="R66" s="120"/>
      <c r="S66" s="110"/>
      <c r="T66" s="110"/>
      <c r="U66" s="119"/>
      <c r="V66" s="120"/>
      <c r="W66" s="120"/>
      <c r="X66" s="120"/>
      <c r="Y66" s="120"/>
      <c r="Z66" s="120"/>
      <c r="AA66" s="120"/>
      <c r="AB66" s="120"/>
    </row>
    <row r="67" spans="1:35" x14ac:dyDescent="0.2">
      <c r="A67" s="116" t="s">
        <v>88</v>
      </c>
      <c r="B67" s="117"/>
      <c r="C67" s="118"/>
      <c r="D67" s="110"/>
      <c r="E67" s="110"/>
      <c r="F67" s="110"/>
      <c r="G67" s="119"/>
      <c r="H67" s="120"/>
      <c r="I67" s="120"/>
      <c r="J67" s="120"/>
      <c r="K67" s="120"/>
      <c r="L67" s="120"/>
      <c r="M67" s="120"/>
      <c r="N67" s="120"/>
      <c r="O67" s="121"/>
      <c r="P67" s="121"/>
      <c r="Q67" s="120"/>
      <c r="R67" s="120"/>
      <c r="S67" s="110"/>
      <c r="T67" s="110"/>
      <c r="U67" s="119"/>
      <c r="V67" s="120"/>
      <c r="W67" s="120"/>
      <c r="X67" s="120"/>
      <c r="Y67" s="120"/>
      <c r="Z67" s="120"/>
      <c r="AA67" s="120"/>
      <c r="AB67" s="120"/>
    </row>
  </sheetData>
  <mergeCells count="11">
    <mergeCell ref="A11:A12"/>
    <mergeCell ref="AI11:AI12"/>
    <mergeCell ref="B11:E11"/>
    <mergeCell ref="J12:K12"/>
    <mergeCell ref="L12:M12"/>
    <mergeCell ref="V12:W12"/>
    <mergeCell ref="X12:Y12"/>
    <mergeCell ref="Z12:AA12"/>
    <mergeCell ref="O12:P12"/>
    <mergeCell ref="H12:I12"/>
    <mergeCell ref="U11:AH11"/>
  </mergeCells>
  <phoneticPr fontId="7" type="noConversion"/>
  <printOptions horizontalCentered="1"/>
  <pageMargins left="0.4" right="0.4" top="0.5" bottom="0.2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107</v>
      </c>
      <c r="B1" s="3"/>
    </row>
    <row r="2" spans="1:9" x14ac:dyDescent="0.25">
      <c r="A2" s="4" t="s">
        <v>130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210" t="s">
        <v>126</v>
      </c>
      <c r="E4" s="210"/>
      <c r="F4" s="210"/>
      <c r="G4" s="211" t="s">
        <v>125</v>
      </c>
      <c r="H4" s="211"/>
      <c r="I4" s="16"/>
    </row>
    <row r="5" spans="1:9" ht="30" x14ac:dyDescent="0.25">
      <c r="A5" s="17" t="s">
        <v>132</v>
      </c>
      <c r="B5" s="17"/>
      <c r="C5" s="15"/>
      <c r="D5" s="18" t="s">
        <v>122</v>
      </c>
      <c r="E5" s="18" t="s">
        <v>124</v>
      </c>
      <c r="F5" s="19" t="s">
        <v>166</v>
      </c>
      <c r="G5" s="18" t="s">
        <v>128</v>
      </c>
      <c r="H5" s="18" t="s">
        <v>167</v>
      </c>
      <c r="I5" s="18" t="s">
        <v>129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93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94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95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96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97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129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168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108</v>
      </c>
    </row>
    <row r="2" spans="1:4" ht="17.25" x14ac:dyDescent="0.25">
      <c r="A2" s="35" t="s">
        <v>102</v>
      </c>
    </row>
    <row r="3" spans="1:4" x14ac:dyDescent="0.25">
      <c r="A3" s="49" t="s">
        <v>130</v>
      </c>
    </row>
    <row r="5" spans="1:4" x14ac:dyDescent="0.25">
      <c r="A5" s="52" t="s">
        <v>132</v>
      </c>
      <c r="B5" s="50"/>
      <c r="C5" s="53" t="s">
        <v>141</v>
      </c>
      <c r="D5" s="53" t="s">
        <v>131</v>
      </c>
    </row>
    <row r="6" spans="1:4" x14ac:dyDescent="0.25">
      <c r="A6" s="49" t="s">
        <v>133</v>
      </c>
      <c r="C6" s="59"/>
      <c r="D6" s="212" t="s">
        <v>186</v>
      </c>
    </row>
    <row r="7" spans="1:4" x14ac:dyDescent="0.25">
      <c r="A7" s="49" t="s">
        <v>134</v>
      </c>
      <c r="C7" s="59"/>
      <c r="D7" s="213"/>
    </row>
    <row r="8" spans="1:4" x14ac:dyDescent="0.25">
      <c r="A8" s="49" t="s">
        <v>135</v>
      </c>
      <c r="C8" s="59"/>
      <c r="D8" s="213"/>
    </row>
    <row r="9" spans="1:4" x14ac:dyDescent="0.25">
      <c r="A9" s="49" t="s">
        <v>136</v>
      </c>
      <c r="C9" s="59"/>
      <c r="D9" s="213"/>
    </row>
    <row r="10" spans="1:4" x14ac:dyDescent="0.25">
      <c r="A10" s="49" t="s">
        <v>137</v>
      </c>
      <c r="C10" s="59"/>
      <c r="D10" s="213"/>
    </row>
    <row r="11" spans="1:4" x14ac:dyDescent="0.25">
      <c r="A11" s="49" t="s">
        <v>138</v>
      </c>
      <c r="C11" s="59"/>
      <c r="D11" s="213"/>
    </row>
    <row r="12" spans="1:4" x14ac:dyDescent="0.25">
      <c r="A12" s="49" t="s">
        <v>139</v>
      </c>
      <c r="C12" s="59"/>
      <c r="D12" s="213"/>
    </row>
    <row r="13" spans="1:4" x14ac:dyDescent="0.25">
      <c r="A13" s="49" t="s">
        <v>176</v>
      </c>
      <c r="C13" s="59"/>
      <c r="D13" s="213"/>
    </row>
    <row r="14" spans="1:4" x14ac:dyDescent="0.25">
      <c r="A14" s="49" t="s">
        <v>140</v>
      </c>
      <c r="C14" s="59"/>
      <c r="D14" s="213"/>
    </row>
    <row r="15" spans="1:4" x14ac:dyDescent="0.25">
      <c r="A15" s="49" t="s">
        <v>150</v>
      </c>
      <c r="C15" s="59"/>
      <c r="D15" s="213"/>
    </row>
    <row r="17" spans="1:9" x14ac:dyDescent="0.25">
      <c r="A17" s="52" t="s">
        <v>129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174</v>
      </c>
    </row>
    <row r="19" spans="1:9" x14ac:dyDescent="0.25">
      <c r="A19" s="54" t="s">
        <v>175</v>
      </c>
    </row>
    <row r="22" spans="1:9" x14ac:dyDescent="0.25">
      <c r="A22" s="35" t="s">
        <v>109</v>
      </c>
    </row>
    <row r="23" spans="1:9" x14ac:dyDescent="0.25">
      <c r="A23" s="35" t="s">
        <v>103</v>
      </c>
    </row>
    <row r="24" spans="1:9" x14ac:dyDescent="0.25">
      <c r="A24" s="49" t="s">
        <v>130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132</v>
      </c>
      <c r="B26" s="55"/>
      <c r="C26" s="2" t="s">
        <v>127</v>
      </c>
      <c r="D26" s="2" t="s">
        <v>161</v>
      </c>
      <c r="E26" s="2" t="s">
        <v>191</v>
      </c>
      <c r="F26" s="2" t="s">
        <v>129</v>
      </c>
    </row>
    <row r="27" spans="1:9" x14ac:dyDescent="0.25">
      <c r="A27" s="49" t="s">
        <v>133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134</v>
      </c>
      <c r="C28" s="59"/>
      <c r="D28" s="59"/>
      <c r="E28" s="59"/>
      <c r="F28" s="59"/>
    </row>
    <row r="29" spans="1:9" x14ac:dyDescent="0.25">
      <c r="A29" s="49" t="s">
        <v>135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136</v>
      </c>
      <c r="C30" s="59"/>
      <c r="D30" s="59"/>
      <c r="E30" s="59"/>
      <c r="F30" s="59"/>
    </row>
    <row r="31" spans="1:9" x14ac:dyDescent="0.25">
      <c r="A31" s="49" t="s">
        <v>137</v>
      </c>
      <c r="C31" s="59"/>
      <c r="D31" s="59"/>
      <c r="E31" s="59"/>
      <c r="F31" s="59"/>
    </row>
    <row r="32" spans="1:9" x14ac:dyDescent="0.25">
      <c r="A32" s="49" t="s">
        <v>138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139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176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140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150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129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192</v>
      </c>
    </row>
  </sheetData>
  <mergeCells count="1">
    <mergeCell ref="D6:D1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Sheet8">
    <tabColor rgb="FFFFFF00"/>
    <pageSetUpPr fitToPage="1"/>
  </sheetPr>
  <dimension ref="A1:J32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110</v>
      </c>
      <c r="B1" s="3"/>
      <c r="C1" s="3"/>
    </row>
    <row r="2" spans="1:10" x14ac:dyDescent="0.25">
      <c r="A2" s="4" t="s">
        <v>130</v>
      </c>
    </row>
    <row r="4" spans="1:10" x14ac:dyDescent="0.25">
      <c r="A4" s="16"/>
      <c r="B4" s="16"/>
      <c r="C4" s="16"/>
      <c r="D4" s="16"/>
      <c r="E4" s="16"/>
      <c r="F4" s="16"/>
      <c r="G4" s="75" t="s">
        <v>187</v>
      </c>
      <c r="H4" s="71" t="s">
        <v>125</v>
      </c>
      <c r="I4" s="74"/>
      <c r="J4" s="16"/>
    </row>
    <row r="5" spans="1:10" x14ac:dyDescent="0.25">
      <c r="A5" s="17" t="s">
        <v>132</v>
      </c>
      <c r="B5" s="17"/>
      <c r="C5" s="17"/>
      <c r="D5" s="15"/>
      <c r="E5" s="18" t="s">
        <v>126</v>
      </c>
      <c r="F5" s="18" t="s">
        <v>127</v>
      </c>
      <c r="G5" s="18" t="s">
        <v>188</v>
      </c>
      <c r="H5" s="72" t="s">
        <v>189</v>
      </c>
      <c r="I5" s="72" t="s">
        <v>167</v>
      </c>
      <c r="J5" s="18" t="s">
        <v>129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93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122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123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94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122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123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129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165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111</v>
      </c>
      <c r="B1" s="3"/>
    </row>
    <row r="2" spans="1:8" x14ac:dyDescent="0.25">
      <c r="A2" s="4" t="s">
        <v>130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10" t="s">
        <v>126</v>
      </c>
      <c r="D5" s="210"/>
      <c r="E5" s="210"/>
      <c r="F5" s="211" t="s">
        <v>125</v>
      </c>
      <c r="G5" s="211"/>
      <c r="H5" s="16"/>
    </row>
    <row r="6" spans="1:8" ht="30" x14ac:dyDescent="0.25">
      <c r="A6" s="17" t="s">
        <v>132</v>
      </c>
      <c r="B6" s="15"/>
      <c r="C6" s="18" t="s">
        <v>122</v>
      </c>
      <c r="D6" s="18" t="s">
        <v>124</v>
      </c>
      <c r="E6" s="19" t="s">
        <v>166</v>
      </c>
      <c r="F6" s="18" t="s">
        <v>128</v>
      </c>
      <c r="G6" s="18" t="s">
        <v>167</v>
      </c>
      <c r="H6" s="18" t="s">
        <v>129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93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94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95</v>
      </c>
    </row>
    <row r="17" spans="1:9" x14ac:dyDescent="0.25">
      <c r="A17" s="6" t="s">
        <v>129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168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112</v>
      </c>
    </row>
    <row r="2" spans="1:4" ht="17.25" x14ac:dyDescent="0.25">
      <c r="A2" s="35" t="s">
        <v>102</v>
      </c>
    </row>
    <row r="3" spans="1:4" x14ac:dyDescent="0.25">
      <c r="A3" s="49" t="s">
        <v>130</v>
      </c>
    </row>
    <row r="5" spans="1:4" x14ac:dyDescent="0.25">
      <c r="A5" s="52" t="s">
        <v>132</v>
      </c>
      <c r="B5" s="50"/>
      <c r="C5" s="53" t="s">
        <v>141</v>
      </c>
      <c r="D5" s="53" t="s">
        <v>131</v>
      </c>
    </row>
    <row r="6" spans="1:4" ht="15" customHeight="1" x14ac:dyDescent="0.25">
      <c r="A6" s="49" t="s">
        <v>93</v>
      </c>
      <c r="C6" s="59"/>
      <c r="D6" s="214" t="s">
        <v>186</v>
      </c>
    </row>
    <row r="7" spans="1:4" ht="15" customHeight="1" x14ac:dyDescent="0.25">
      <c r="A7" s="49" t="s">
        <v>94</v>
      </c>
      <c r="C7" s="59"/>
      <c r="D7" s="215"/>
    </row>
    <row r="9" spans="1:4" ht="15" customHeight="1" x14ac:dyDescent="0.25">
      <c r="A9" s="52" t="s">
        <v>129</v>
      </c>
      <c r="B9" s="52"/>
      <c r="C9" s="61">
        <f>SUM(C6:C8)</f>
        <v>0</v>
      </c>
      <c r="D9" s="52"/>
    </row>
    <row r="10" spans="1:4" ht="15" customHeight="1" x14ac:dyDescent="0.25">
      <c r="A10" s="54" t="s">
        <v>174</v>
      </c>
    </row>
    <row r="11" spans="1:4" ht="15" customHeight="1" x14ac:dyDescent="0.25">
      <c r="A11" s="54" t="s">
        <v>175</v>
      </c>
    </row>
    <row r="16" spans="1:4" x14ac:dyDescent="0.25">
      <c r="A16" s="35" t="s">
        <v>113</v>
      </c>
    </row>
    <row r="17" spans="1:6" x14ac:dyDescent="0.25">
      <c r="A17" s="35" t="s">
        <v>103</v>
      </c>
    </row>
    <row r="18" spans="1:6" x14ac:dyDescent="0.25">
      <c r="A18" s="49" t="s">
        <v>130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132</v>
      </c>
      <c r="B20" s="55"/>
      <c r="C20" s="2" t="s">
        <v>127</v>
      </c>
      <c r="D20" s="2" t="s">
        <v>161</v>
      </c>
      <c r="E20" s="2" t="s">
        <v>191</v>
      </c>
      <c r="F20" s="2" t="s">
        <v>129</v>
      </c>
    </row>
    <row r="21" spans="1:6" x14ac:dyDescent="0.25">
      <c r="A21" s="49" t="s">
        <v>93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94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129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192</v>
      </c>
    </row>
  </sheetData>
  <mergeCells count="1">
    <mergeCell ref="D6:D7"/>
  </mergeCells>
  <phoneticPr fontId="7" type="noConversion"/>
  <pageMargins left="0.75" right="0.75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114</v>
      </c>
      <c r="B1" s="3"/>
      <c r="C1" s="3"/>
    </row>
    <row r="2" spans="1:10" x14ac:dyDescent="0.25">
      <c r="A2" s="4" t="s">
        <v>130</v>
      </c>
    </row>
    <row r="4" spans="1:10" x14ac:dyDescent="0.25">
      <c r="A4" s="16"/>
      <c r="B4" s="16"/>
      <c r="C4" s="16"/>
      <c r="D4" s="16"/>
      <c r="E4" s="73"/>
      <c r="F4" s="73"/>
      <c r="G4" s="75" t="s">
        <v>187</v>
      </c>
      <c r="H4" s="71" t="s">
        <v>125</v>
      </c>
      <c r="I4" s="74"/>
      <c r="J4" s="73"/>
    </row>
    <row r="5" spans="1:10" x14ac:dyDescent="0.25">
      <c r="A5" s="17" t="s">
        <v>132</v>
      </c>
      <c r="B5" s="17"/>
      <c r="C5" s="17"/>
      <c r="D5" s="15"/>
      <c r="E5" s="72" t="s">
        <v>126</v>
      </c>
      <c r="F5" s="72" t="s">
        <v>127</v>
      </c>
      <c r="G5" s="18" t="s">
        <v>188</v>
      </c>
      <c r="H5" s="72" t="s">
        <v>189</v>
      </c>
      <c r="I5" s="72" t="s">
        <v>167</v>
      </c>
      <c r="J5" s="72" t="s">
        <v>129</v>
      </c>
    </row>
    <row r="6" spans="1:10" s="3" customFormat="1" x14ac:dyDescent="0.25">
      <c r="B6" s="3" t="s">
        <v>93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122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123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94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122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123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95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122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123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96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122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123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97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122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123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98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122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123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164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122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123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129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165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104</v>
      </c>
      <c r="B1" s="3"/>
    </row>
    <row r="2" spans="1:8" x14ac:dyDescent="0.25">
      <c r="A2" s="4" t="s">
        <v>130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10" t="s">
        <v>126</v>
      </c>
      <c r="D5" s="210"/>
      <c r="E5" s="210"/>
      <c r="F5" s="211" t="s">
        <v>125</v>
      </c>
      <c r="G5" s="211"/>
      <c r="H5" s="16"/>
    </row>
    <row r="6" spans="1:8" ht="30" x14ac:dyDescent="0.25">
      <c r="A6" s="17" t="s">
        <v>132</v>
      </c>
      <c r="B6" s="15"/>
      <c r="C6" s="18" t="s">
        <v>122</v>
      </c>
      <c r="D6" s="18" t="s">
        <v>124</v>
      </c>
      <c r="E6" s="19" t="s">
        <v>166</v>
      </c>
      <c r="F6" s="18" t="s">
        <v>128</v>
      </c>
      <c r="G6" s="18" t="s">
        <v>167</v>
      </c>
      <c r="H6" s="18" t="s">
        <v>129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129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168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115</v>
      </c>
    </row>
    <row r="2" spans="1:4" ht="17.25" x14ac:dyDescent="0.25">
      <c r="A2" s="35" t="s">
        <v>105</v>
      </c>
    </row>
    <row r="3" spans="1:4" x14ac:dyDescent="0.25">
      <c r="A3" s="49" t="s">
        <v>130</v>
      </c>
    </row>
    <row r="5" spans="1:4" x14ac:dyDescent="0.25">
      <c r="A5" s="52" t="s">
        <v>132</v>
      </c>
      <c r="B5" s="50"/>
      <c r="C5" s="53" t="s">
        <v>141</v>
      </c>
      <c r="D5" s="53" t="s">
        <v>131</v>
      </c>
    </row>
    <row r="6" spans="1:4" x14ac:dyDescent="0.25">
      <c r="A6" s="49" t="s">
        <v>142</v>
      </c>
      <c r="C6" s="57"/>
      <c r="D6" s="216" t="s">
        <v>186</v>
      </c>
    </row>
    <row r="7" spans="1:4" x14ac:dyDescent="0.25">
      <c r="A7" s="49" t="s">
        <v>143</v>
      </c>
      <c r="C7" s="57"/>
      <c r="D7" s="217"/>
    </row>
    <row r="8" spans="1:4" x14ac:dyDescent="0.25">
      <c r="A8" s="49" t="s">
        <v>146</v>
      </c>
      <c r="C8" s="57"/>
      <c r="D8" s="217"/>
    </row>
    <row r="9" spans="1:4" x14ac:dyDescent="0.25">
      <c r="A9" s="49" t="s">
        <v>144</v>
      </c>
      <c r="C9" s="57"/>
      <c r="D9" s="217"/>
    </row>
    <row r="10" spans="1:4" x14ac:dyDescent="0.25">
      <c r="A10" s="49" t="s">
        <v>177</v>
      </c>
      <c r="C10" s="57"/>
      <c r="D10" s="217"/>
    </row>
    <row r="11" spans="1:4" x14ac:dyDescent="0.25">
      <c r="A11" s="49" t="s">
        <v>169</v>
      </c>
      <c r="C11" s="57"/>
      <c r="D11" s="217"/>
    </row>
    <row r="12" spans="1:4" x14ac:dyDescent="0.25">
      <c r="A12" s="49" t="s">
        <v>147</v>
      </c>
      <c r="C12" s="57"/>
      <c r="D12" s="217"/>
    </row>
    <row r="13" spans="1:4" x14ac:dyDescent="0.25">
      <c r="A13" s="49" t="s">
        <v>145</v>
      </c>
      <c r="C13" s="57"/>
      <c r="D13" s="217"/>
    </row>
    <row r="14" spans="1:4" x14ac:dyDescent="0.25">
      <c r="A14" s="49" t="s">
        <v>148</v>
      </c>
      <c r="C14" s="57"/>
      <c r="D14" s="217"/>
    </row>
    <row r="15" spans="1:4" x14ac:dyDescent="0.25">
      <c r="A15" s="49" t="s">
        <v>178</v>
      </c>
      <c r="C15" s="57"/>
      <c r="D15" s="217"/>
    </row>
    <row r="16" spans="1:4" x14ac:dyDescent="0.25">
      <c r="A16" s="49" t="s">
        <v>179</v>
      </c>
      <c r="C16" s="57"/>
      <c r="D16" s="217"/>
    </row>
    <row r="17" spans="1:11" x14ac:dyDescent="0.25">
      <c r="A17" s="49" t="s">
        <v>149</v>
      </c>
      <c r="C17" s="57"/>
      <c r="D17" s="217"/>
    </row>
    <row r="18" spans="1:11" x14ac:dyDescent="0.25">
      <c r="A18" s="49" t="s">
        <v>180</v>
      </c>
      <c r="C18" s="57"/>
      <c r="D18" s="217"/>
    </row>
    <row r="19" spans="1:11" x14ac:dyDescent="0.25">
      <c r="A19" s="49" t="s">
        <v>150</v>
      </c>
      <c r="C19" s="57"/>
      <c r="D19" s="218"/>
    </row>
    <row r="20" spans="1:11" x14ac:dyDescent="0.25">
      <c r="A20" s="52" t="s">
        <v>129</v>
      </c>
      <c r="B20" s="52"/>
      <c r="C20" s="62">
        <f>SUM(C6:C19)</f>
        <v>0</v>
      </c>
      <c r="D20" s="62"/>
    </row>
    <row r="21" spans="1:11" x14ac:dyDescent="0.25">
      <c r="A21" s="54" t="s">
        <v>174</v>
      </c>
    </row>
    <row r="22" spans="1:11" x14ac:dyDescent="0.25">
      <c r="A22" s="54" t="s">
        <v>175</v>
      </c>
    </row>
    <row r="25" spans="1:11" x14ac:dyDescent="0.25">
      <c r="A25" s="35" t="s">
        <v>116</v>
      </c>
    </row>
    <row r="26" spans="1:11" x14ac:dyDescent="0.25">
      <c r="A26" s="35" t="s">
        <v>103</v>
      </c>
    </row>
    <row r="27" spans="1:11" x14ac:dyDescent="0.25">
      <c r="A27" s="49" t="s">
        <v>130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132</v>
      </c>
      <c r="B29" s="55"/>
      <c r="C29" s="2" t="s">
        <v>127</v>
      </c>
      <c r="D29" s="2" t="s">
        <v>161</v>
      </c>
      <c r="E29" s="2" t="s">
        <v>190</v>
      </c>
      <c r="F29" s="2" t="s">
        <v>129</v>
      </c>
    </row>
    <row r="30" spans="1:11" s="56" customFormat="1" x14ac:dyDescent="0.25">
      <c r="A30" s="49" t="s">
        <v>142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143</v>
      </c>
      <c r="C31" s="65"/>
      <c r="D31" s="65"/>
      <c r="E31" s="65"/>
      <c r="F31" s="65"/>
    </row>
    <row r="32" spans="1:11" x14ac:dyDescent="0.25">
      <c r="A32" s="49" t="s">
        <v>146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144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177</v>
      </c>
      <c r="C34" s="65"/>
      <c r="D34" s="65"/>
      <c r="E34" s="65"/>
      <c r="F34" s="65"/>
    </row>
    <row r="35" spans="1:8" x14ac:dyDescent="0.25">
      <c r="A35" s="49" t="s">
        <v>169</v>
      </c>
      <c r="C35" s="65"/>
      <c r="D35" s="65"/>
      <c r="E35" s="65"/>
      <c r="F35" s="65"/>
    </row>
    <row r="36" spans="1:8" x14ac:dyDescent="0.25">
      <c r="A36" s="49" t="s">
        <v>147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145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148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178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185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179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149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180</v>
      </c>
      <c r="C43" s="65"/>
      <c r="D43" s="65"/>
      <c r="E43" s="65"/>
      <c r="F43" s="65"/>
    </row>
    <row r="44" spans="1:8" x14ac:dyDescent="0.25">
      <c r="A44" s="49" t="s">
        <v>150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129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192</v>
      </c>
    </row>
  </sheetData>
  <mergeCells count="1">
    <mergeCell ref="D6:D19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97E50F57-0EC1-43F6-8B72-80EF72B819AB}"/>
</file>

<file path=customXml/itemProps2.xml><?xml version="1.0" encoding="utf-8"?>
<ds:datastoreItem xmlns:ds="http://schemas.openxmlformats.org/officeDocument/2006/customXml" ds:itemID="{1C171D4B-B845-47EA-9EBC-03D11C525F54}"/>
</file>

<file path=customXml/itemProps3.xml><?xml version="1.0" encoding="utf-8"?>
<ds:datastoreItem xmlns:ds="http://schemas.openxmlformats.org/officeDocument/2006/customXml" ds:itemID="{D4EAB741-A4A9-4C95-9124-76A1FAE77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Grant Commitments</vt:lpstr>
      <vt:lpstr>'CW-Lending, Grants, and Disb'!Print_Area</vt:lpstr>
      <vt:lpstr>'CW-Sov Approvals by Country'!Print_Area</vt:lpstr>
      <vt:lpstr>'SA-Sov Approvals by Ctry'!Print_Area</vt:lpstr>
      <vt:lpstr>'TA Grant Commitments'!Print_Area</vt:lpstr>
      <vt:lpstr>'SE-Sov Approvals by Ctry'!Print_Titles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Assistance Grant Commitments, 2020 ($ '000)</dc:title>
  <dc:subject>This table presents ADB rechnical assistance grant commitments for 2020.</dc:subject>
  <dc:creator>old</dc:creator>
  <cp:keywords>annual report 2020, adb annual reports, adb operations 2020, adb operational data</cp:keywords>
  <dc:description/>
  <cp:lastModifiedBy>Alfredo</cp:lastModifiedBy>
  <cp:lastPrinted>2021-03-24T05:38:55Z</cp:lastPrinted>
  <dcterms:created xsi:type="dcterms:W3CDTF">2010-12-13T09:40:53Z</dcterms:created>
  <dcterms:modified xsi:type="dcterms:W3CDTF">2021-04-15T01:45:34Z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