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AR 2020\Operational Data\"/>
    </mc:Choice>
  </mc:AlternateContent>
  <xr:revisionPtr revIDLastSave="0" documentId="13_ncr:1_{FB8F04DB-CBBC-48CE-8146-41178A40E0A7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Approval'!$A$1:$X$29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7" i="9" l="1"/>
  <c r="D37" i="9"/>
  <c r="C37" i="9"/>
  <c r="F36" i="9"/>
  <c r="F35" i="9"/>
  <c r="F34" i="9"/>
  <c r="F33" i="9"/>
  <c r="F32" i="9"/>
  <c r="F29" i="9"/>
  <c r="F27" i="9"/>
  <c r="F37" i="9" s="1"/>
  <c r="D17" i="9"/>
  <c r="C17" i="9"/>
  <c r="I21" i="30"/>
  <c r="I19" i="30" s="1"/>
  <c r="I20" i="30"/>
  <c r="H19" i="30"/>
  <c r="H23" i="30" s="1"/>
  <c r="G19" i="30"/>
  <c r="G23" i="30" s="1"/>
  <c r="F19" i="30"/>
  <c r="F23" i="30" s="1"/>
  <c r="E19" i="30"/>
  <c r="E23" i="30" s="1"/>
  <c r="D19" i="30"/>
  <c r="D23" i="30" s="1"/>
  <c r="I17" i="30"/>
  <c r="I16" i="30" s="1"/>
  <c r="H16" i="30"/>
  <c r="G16" i="30"/>
  <c r="F16" i="30"/>
  <c r="E16" i="30"/>
  <c r="D16" i="30"/>
  <c r="I14" i="30"/>
  <c r="I13" i="30"/>
  <c r="H13" i="30"/>
  <c r="G13" i="30"/>
  <c r="F13" i="30"/>
  <c r="E13" i="30"/>
  <c r="D13" i="30"/>
  <c r="I11" i="30"/>
  <c r="I10" i="30"/>
  <c r="H10" i="30"/>
  <c r="G10" i="30"/>
  <c r="F10" i="30"/>
  <c r="E10" i="30"/>
  <c r="D10" i="30"/>
  <c r="I8" i="30"/>
  <c r="I7" i="30"/>
  <c r="H7" i="30"/>
  <c r="G7" i="30"/>
  <c r="F7" i="30"/>
  <c r="E7" i="30"/>
  <c r="D7" i="30"/>
  <c r="L41" i="10"/>
  <c r="L40" i="10"/>
  <c r="L39" i="10"/>
  <c r="K39" i="10"/>
  <c r="J39" i="10"/>
  <c r="I39" i="10"/>
  <c r="H39" i="10"/>
  <c r="G39" i="10"/>
  <c r="L38" i="10"/>
  <c r="L37" i="10"/>
  <c r="L35" i="10"/>
  <c r="K35" i="10"/>
  <c r="J35" i="10"/>
  <c r="I35" i="10"/>
  <c r="H35" i="10"/>
  <c r="G35" i="10"/>
  <c r="L34" i="10"/>
  <c r="L33" i="10"/>
  <c r="L31" i="10"/>
  <c r="K31" i="10"/>
  <c r="J31" i="10"/>
  <c r="I31" i="10"/>
  <c r="H31" i="10"/>
  <c r="G31" i="10"/>
  <c r="L30" i="10"/>
  <c r="L29" i="10"/>
  <c r="L27" i="10"/>
  <c r="K27" i="10"/>
  <c r="J27" i="10"/>
  <c r="I27" i="10"/>
  <c r="H27" i="10"/>
  <c r="G27" i="10"/>
  <c r="L25" i="10"/>
  <c r="L24" i="10"/>
  <c r="L23" i="10"/>
  <c r="K23" i="10"/>
  <c r="J23" i="10"/>
  <c r="I23" i="10"/>
  <c r="H23" i="10"/>
  <c r="G23" i="10"/>
  <c r="L21" i="10"/>
  <c r="L20" i="10"/>
  <c r="L19" i="10"/>
  <c r="K19" i="10"/>
  <c r="J19" i="10"/>
  <c r="I19" i="10"/>
  <c r="H19" i="10"/>
  <c r="H43" i="10" s="1"/>
  <c r="G19" i="10"/>
  <c r="L18" i="10"/>
  <c r="K18" i="10"/>
  <c r="L17" i="10"/>
  <c r="L15" i="10" s="1"/>
  <c r="K15" i="10"/>
  <c r="J15" i="10"/>
  <c r="I15" i="10"/>
  <c r="H15" i="10"/>
  <c r="G15" i="10"/>
  <c r="L14" i="10"/>
  <c r="L13" i="10"/>
  <c r="L11" i="10" s="1"/>
  <c r="K11" i="10"/>
  <c r="J11" i="10"/>
  <c r="I11" i="10"/>
  <c r="H11" i="10"/>
  <c r="G11" i="10"/>
  <c r="L10" i="10"/>
  <c r="L9" i="10"/>
  <c r="L7" i="10" s="1"/>
  <c r="K7" i="10"/>
  <c r="K43" i="10" s="1"/>
  <c r="J7" i="10"/>
  <c r="J43" i="10" s="1"/>
  <c r="I7" i="10"/>
  <c r="I43" i="10" s="1"/>
  <c r="H7" i="10"/>
  <c r="G7" i="10"/>
  <c r="G43" i="10" s="1"/>
  <c r="E23" i="12"/>
  <c r="D23" i="12"/>
  <c r="C23" i="12"/>
  <c r="F22" i="12"/>
  <c r="F21" i="12"/>
  <c r="F23" i="12" s="1"/>
  <c r="C9" i="12"/>
  <c r="G17" i="31"/>
  <c r="F17" i="31"/>
  <c r="C17" i="31"/>
  <c r="H8" i="31"/>
  <c r="H17" i="31" s="1"/>
  <c r="G8" i="31"/>
  <c r="F8" i="31"/>
  <c r="E8" i="31"/>
  <c r="E17" i="31" s="1"/>
  <c r="D8" i="31"/>
  <c r="D17" i="31" s="1"/>
  <c r="C8" i="31"/>
  <c r="I30" i="13"/>
  <c r="H30" i="13"/>
  <c r="E30" i="13"/>
  <c r="J28" i="13"/>
  <c r="J27" i="13"/>
  <c r="J26" i="13"/>
  <c r="J25" i="13"/>
  <c r="J24" i="13"/>
  <c r="J23" i="13"/>
  <c r="J21" i="13"/>
  <c r="J20" i="13"/>
  <c r="J18" i="13"/>
  <c r="I18" i="13"/>
  <c r="H18" i="13"/>
  <c r="G18" i="13"/>
  <c r="G30" i="13" s="1"/>
  <c r="F18" i="13"/>
  <c r="F30" i="13" s="1"/>
  <c r="E18" i="13"/>
  <c r="J16" i="13"/>
  <c r="J15" i="13"/>
  <c r="J14" i="13"/>
  <c r="J12" i="13"/>
  <c r="J11" i="13"/>
  <c r="J10" i="13"/>
  <c r="J9" i="13"/>
  <c r="J7" i="13" s="1"/>
  <c r="I7" i="13"/>
  <c r="H7" i="13"/>
  <c r="G7" i="13"/>
  <c r="F7" i="13"/>
  <c r="E7" i="13"/>
  <c r="E45" i="19"/>
  <c r="D45" i="19"/>
  <c r="C45" i="19"/>
  <c r="F44" i="19"/>
  <c r="F42" i="19"/>
  <c r="F41" i="19"/>
  <c r="F40" i="19"/>
  <c r="F39" i="19"/>
  <c r="F38" i="19"/>
  <c r="F37" i="19"/>
  <c r="F36" i="19"/>
  <c r="F33" i="19"/>
  <c r="F32" i="19"/>
  <c r="F45" i="19" s="1"/>
  <c r="C20" i="19"/>
  <c r="H17" i="32"/>
  <c r="G17" i="32"/>
  <c r="F17" i="32"/>
  <c r="E17" i="32"/>
  <c r="D17" i="32"/>
  <c r="C17" i="32"/>
  <c r="J46" i="16"/>
  <c r="J44" i="16"/>
  <c r="J42" i="16"/>
  <c r="I42" i="16"/>
  <c r="H42" i="16"/>
  <c r="G42" i="16"/>
  <c r="F42" i="16"/>
  <c r="E42" i="16"/>
  <c r="J40" i="16"/>
  <c r="J38" i="16"/>
  <c r="J36" i="16"/>
  <c r="I36" i="16"/>
  <c r="H36" i="16"/>
  <c r="G36" i="16"/>
  <c r="F36" i="16"/>
  <c r="E36" i="16"/>
  <c r="J34" i="16"/>
  <c r="J32" i="16"/>
  <c r="J30" i="16"/>
  <c r="I30" i="16"/>
  <c r="H30" i="16"/>
  <c r="G30" i="16"/>
  <c r="F30" i="16"/>
  <c r="F48" i="16" s="1"/>
  <c r="E30" i="16"/>
  <c r="J29" i="16"/>
  <c r="J28" i="16"/>
  <c r="J24" i="16" s="1"/>
  <c r="J26" i="16"/>
  <c r="I24" i="16"/>
  <c r="H24" i="16"/>
  <c r="G24" i="16"/>
  <c r="F24" i="16"/>
  <c r="E24" i="16"/>
  <c r="J22" i="16"/>
  <c r="J18" i="16" s="1"/>
  <c r="J20" i="16"/>
  <c r="I18" i="16"/>
  <c r="H18" i="16"/>
  <c r="G18" i="16"/>
  <c r="F18" i="16"/>
  <c r="E18" i="16"/>
  <c r="J16" i="16"/>
  <c r="J14" i="16"/>
  <c r="J12" i="16" s="1"/>
  <c r="I12" i="16"/>
  <c r="H12" i="16"/>
  <c r="G12" i="16"/>
  <c r="F12" i="16"/>
  <c r="E12" i="16"/>
  <c r="J10" i="16"/>
  <c r="J6" i="16" s="1"/>
  <c r="J48" i="16" s="1"/>
  <c r="J8" i="16"/>
  <c r="I6" i="16"/>
  <c r="I48" i="16" s="1"/>
  <c r="H6" i="16"/>
  <c r="H48" i="16" s="1"/>
  <c r="G6" i="16"/>
  <c r="G48" i="16" s="1"/>
  <c r="F6" i="16"/>
  <c r="E6" i="16"/>
  <c r="E48" i="16" s="1"/>
  <c r="E29" i="24"/>
  <c r="D29" i="24"/>
  <c r="C29" i="24"/>
  <c r="F28" i="24"/>
  <c r="F27" i="24"/>
  <c r="F26" i="24"/>
  <c r="F25" i="24"/>
  <c r="F24" i="24"/>
  <c r="F23" i="24"/>
  <c r="F29" i="24" s="1"/>
  <c r="C13" i="24"/>
  <c r="G11" i="33"/>
  <c r="F11" i="33"/>
  <c r="D11" i="33"/>
  <c r="C11" i="33"/>
  <c r="H9" i="33"/>
  <c r="H8" i="33" s="1"/>
  <c r="H11" i="33" s="1"/>
  <c r="G8" i="33"/>
  <c r="F8" i="33"/>
  <c r="E8" i="33"/>
  <c r="E11" i="33" s="1"/>
  <c r="D8" i="33"/>
  <c r="C8" i="33"/>
  <c r="J41" i="20"/>
  <c r="J40" i="20"/>
  <c r="J38" i="20"/>
  <c r="J37" i="20"/>
  <c r="J35" i="20" s="1"/>
  <c r="I35" i="20"/>
  <c r="H35" i="20"/>
  <c r="G35" i="20"/>
  <c r="F35" i="20"/>
  <c r="E35" i="20"/>
  <c r="J34" i="20"/>
  <c r="J33" i="20"/>
  <c r="J28" i="20" s="1"/>
  <c r="J31" i="20"/>
  <c r="J30" i="20"/>
  <c r="I28" i="20"/>
  <c r="H28" i="20"/>
  <c r="G28" i="20"/>
  <c r="F28" i="20"/>
  <c r="E28" i="20"/>
  <c r="J27" i="20"/>
  <c r="J26" i="20"/>
  <c r="J24" i="20"/>
  <c r="J23" i="20"/>
  <c r="J21" i="20" s="1"/>
  <c r="I21" i="20"/>
  <c r="H21" i="20"/>
  <c r="G21" i="20"/>
  <c r="F21" i="20"/>
  <c r="E21" i="20"/>
  <c r="J19" i="20"/>
  <c r="J18" i="20"/>
  <c r="J17" i="20"/>
  <c r="J16" i="20"/>
  <c r="J14" i="20"/>
  <c r="I14" i="20"/>
  <c r="I43" i="20" s="1"/>
  <c r="H14" i="20"/>
  <c r="G14" i="20"/>
  <c r="G43" i="20" s="1"/>
  <c r="F14" i="20"/>
  <c r="F43" i="20" s="1"/>
  <c r="E14" i="20"/>
  <c r="E43" i="20" s="1"/>
  <c r="J13" i="20"/>
  <c r="J12" i="20"/>
  <c r="J11" i="20"/>
  <c r="J10" i="20"/>
  <c r="J7" i="20" s="1"/>
  <c r="J9" i="20"/>
  <c r="I7" i="20"/>
  <c r="H7" i="20"/>
  <c r="H43" i="20" s="1"/>
  <c r="G7" i="20"/>
  <c r="F7" i="20"/>
  <c r="E7" i="20"/>
  <c r="E34" i="25"/>
  <c r="D34" i="25"/>
  <c r="C34" i="25"/>
  <c r="F33" i="25"/>
  <c r="F32" i="25"/>
  <c r="F31" i="25"/>
  <c r="F30" i="25"/>
  <c r="F27" i="25"/>
  <c r="F34" i="25" s="1"/>
  <c r="F26" i="25"/>
  <c r="F25" i="25"/>
  <c r="C15" i="25"/>
  <c r="H13" i="34"/>
  <c r="H12" i="34"/>
  <c r="H11" i="34"/>
  <c r="H15" i="34" s="1"/>
  <c r="G11" i="34"/>
  <c r="G15" i="34" s="1"/>
  <c r="F11" i="34"/>
  <c r="F15" i="34" s="1"/>
  <c r="E11" i="34"/>
  <c r="E15" i="34" s="1"/>
  <c r="D11" i="34"/>
  <c r="D15" i="34" s="1"/>
  <c r="C11" i="34"/>
  <c r="C15" i="34" s="1"/>
  <c r="H9" i="34"/>
  <c r="H8" i="34"/>
  <c r="G8" i="34"/>
  <c r="F8" i="34"/>
  <c r="E8" i="34"/>
  <c r="D8" i="34"/>
  <c r="C8" i="34"/>
  <c r="J47" i="26"/>
  <c r="J45" i="26"/>
  <c r="J42" i="26" s="1"/>
  <c r="J44" i="26"/>
  <c r="I42" i="26"/>
  <c r="H42" i="26"/>
  <c r="G42" i="26"/>
  <c r="F42" i="26"/>
  <c r="E42" i="26"/>
  <c r="J40" i="26"/>
  <c r="J35" i="26" s="1"/>
  <c r="J38" i="26"/>
  <c r="J37" i="26"/>
  <c r="I35" i="26"/>
  <c r="H35" i="26"/>
  <c r="G35" i="26"/>
  <c r="F35" i="26"/>
  <c r="E35" i="26"/>
  <c r="J33" i="26"/>
  <c r="J31" i="26"/>
  <c r="J30" i="26"/>
  <c r="J28" i="26"/>
  <c r="I28" i="26"/>
  <c r="H28" i="26"/>
  <c r="G28" i="26"/>
  <c r="F28" i="26"/>
  <c r="E28" i="26"/>
  <c r="J26" i="26"/>
  <c r="J21" i="26" s="1"/>
  <c r="J24" i="26"/>
  <c r="J23" i="26"/>
  <c r="I21" i="26"/>
  <c r="H21" i="26"/>
  <c r="G21" i="26"/>
  <c r="F21" i="26"/>
  <c r="E21" i="26"/>
  <c r="J20" i="26"/>
  <c r="J19" i="26"/>
  <c r="J14" i="26" s="1"/>
  <c r="J17" i="26"/>
  <c r="J16" i="26"/>
  <c r="I14" i="26"/>
  <c r="H14" i="26"/>
  <c r="G14" i="26"/>
  <c r="F14" i="26"/>
  <c r="E14" i="26"/>
  <c r="J13" i="26"/>
  <c r="J12" i="26"/>
  <c r="J10" i="26"/>
  <c r="J9" i="26"/>
  <c r="J7" i="26" s="1"/>
  <c r="J49" i="26" s="1"/>
  <c r="I7" i="26"/>
  <c r="I49" i="26" s="1"/>
  <c r="H7" i="26"/>
  <c r="H49" i="26" s="1"/>
  <c r="G7" i="26"/>
  <c r="G49" i="26" s="1"/>
  <c r="F7" i="26"/>
  <c r="F49" i="26" s="1"/>
  <c r="E7" i="26"/>
  <c r="E49" i="26" s="1"/>
  <c r="X26" i="56"/>
  <c r="U26" i="56"/>
  <c r="S26" i="56"/>
  <c r="R26" i="56"/>
  <c r="P26" i="56"/>
  <c r="N26" i="56"/>
  <c r="M26" i="56"/>
  <c r="L26" i="56"/>
  <c r="J26" i="56"/>
  <c r="H26" i="56"/>
  <c r="E26" i="56"/>
  <c r="C26" i="56"/>
  <c r="B26" i="56"/>
  <c r="W26" i="56" s="1"/>
  <c r="W25" i="56"/>
  <c r="W24" i="56"/>
  <c r="W23" i="56"/>
  <c r="W22" i="56"/>
  <c r="W21" i="56"/>
  <c r="W20" i="56"/>
  <c r="W19" i="56"/>
  <c r="W18" i="56"/>
  <c r="W17" i="56"/>
  <c r="W16" i="56"/>
  <c r="W15" i="56"/>
  <c r="W14" i="56"/>
  <c r="L43" i="10" l="1"/>
  <c r="J43" i="20"/>
  <c r="J30" i="13"/>
  <c r="I23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<sst xmlns="http://schemas.openxmlformats.org/spreadsheetml/2006/main" count="439" uniqueCount="128">
  <si>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</si>
  <si>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</si>
  <si>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</si>
  <si>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</si>
  <si>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</si>
  <si>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</si>
  <si>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</si>
  <si>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</si>
  <si>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</si>
  <si>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</si>
  <si>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COL</t>
  </si>
  <si>
    <t>ADB Special Funds</t>
  </si>
  <si>
    <t>Top Recipients by Commitment Including Cofinancing, 2020</t>
  </si>
  <si>
    <t>COVID-19 Response</t>
  </si>
  <si>
    <t>TAS</t>
  </si>
  <si>
    <t>TFP, SCFP 
and MFP</t>
  </si>
  <si>
    <t>- = nil, ADF = Asian Development Fund, COL = concessional ordinary capital resources, COVID-19 = coronavirus disease, DMC = developing member country, MFP = Microfinance Program, OCR = regular ordinary capital resources, SCFP = Supply Chain Finance Program, TA = technical assistance, TAS = Transaction Advisory, Services, TASF = Technical Assistance Special Fund, TFP = Trade Finance Program.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</si>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</sst>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39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</font>
    <font>
      <b/>
      <i/>
      <sz val="16"/>
      <name val="Helv"/>
    </font>
    <font>
      <sz val="10"/>
      <color indexed="8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u/>
      <sz val="11"/>
      <color indexed="10"/>
      <name val="Arial"/>
      <family val="2"/>
    </font>
    <font>
      <u/>
      <sz val="9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36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165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7" fillId="8" borderId="0" xfId="0" applyFont="1" applyFill="1"/>
    <xf numFmtId="0" fontId="36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 applyBorder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vertical="top"/>
    </xf>
    <xf numFmtId="165" fontId="6" fillId="8" borderId="0" xfId="3" applyNumberFormat="1" applyFont="1" applyFill="1" applyBorder="1" applyAlignment="1">
      <alignment horizontal="right" vertical="top"/>
    </xf>
    <xf numFmtId="0" fontId="6" fillId="8" borderId="0" xfId="20" applyFont="1" applyFill="1" applyBorder="1" applyAlignment="1">
      <alignment horizontal="lef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Border="1" applyAlignment="1">
      <alignment horizontal="right" vertical="top" indent="1"/>
    </xf>
    <xf numFmtId="165" fontId="35" fillId="8" borderId="9" xfId="3" applyNumberFormat="1" applyFont="1" applyFill="1" applyBorder="1" applyAlignment="1">
      <alignment horizontal="right" vertical="top" indent="1"/>
    </xf>
    <xf numFmtId="166" fontId="6" fillId="8" borderId="0" xfId="3" applyNumberFormat="1" applyFont="1" applyFill="1" applyBorder="1" applyAlignment="1">
      <alignment horizontal="right" vertical="top" indent="1"/>
    </xf>
    <xf numFmtId="0" fontId="7" fillId="8" borderId="0" xfId="20" quotePrefix="1" applyFont="1" applyFill="1" applyAlignment="1">
      <alignment vertical="top" wrapText="1"/>
    </xf>
    <xf numFmtId="0" fontId="38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top" wrapText="1"/>
    </xf>
    <xf numFmtId="0" fontId="35" fillId="8" borderId="9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customBuiltin="1"/>
    <cellStyle name="Grey" xfId="16" xr:uid="{00000000-0005-0000-0000-00000B000000}"/>
    <cellStyle name="Hyperlink" xfId="35" builtinId="8" customBuiltin="1"/>
    <cellStyle name="Input [yellow]" xfId="17" xr:uid="{00000000-0005-0000-0000-00000D000000}"/>
    <cellStyle name="Normal" xfId="0" builtinId="0"/>
    <cellStyle name="Normal - Style1" xfId="18" xr:uid="{00000000-0005-0000-0000-00000F000000}"/>
    <cellStyle name="Normal 10" xfId="32" xr:uid="{00000000-0005-0000-0000-000010000000}"/>
    <cellStyle name="Normal 2" xfId="5" xr:uid="{00000000-0005-0000-0000-000011000000}"/>
    <cellStyle name="Normal 2 2" xfId="6" xr:uid="{00000000-0005-0000-0000-000012000000}"/>
    <cellStyle name="Normal 2 2 2" xfId="19" xr:uid="{00000000-0005-0000-0000-000013000000}"/>
    <cellStyle name="Normal 2 3" xfId="20" xr:uid="{00000000-0005-0000-0000-000014000000}"/>
    <cellStyle name="Normal 3" xfId="7" xr:uid="{00000000-0005-0000-0000-000015000000}"/>
    <cellStyle name="Normal 3 2" xfId="34" xr:uid="{00000000-0005-0000-0000-000016000000}"/>
    <cellStyle name="Normal 4" xfId="8" xr:uid="{00000000-0005-0000-0000-000017000000}"/>
    <cellStyle name="Normal 4 2" xfId="21" xr:uid="{00000000-0005-0000-0000-000018000000}"/>
    <cellStyle name="Normal 4 3" xfId="22" xr:uid="{00000000-0005-0000-0000-000019000000}"/>
    <cellStyle name="Normal 5" xfId="9" xr:uid="{00000000-0005-0000-0000-00001A000000}"/>
    <cellStyle name="Normal 6" xfId="10" xr:uid="{00000000-0005-0000-0000-00001B000000}"/>
    <cellStyle name="Normal 6 2" xfId="23" xr:uid="{00000000-0005-0000-0000-00001C000000}"/>
    <cellStyle name="Normal 6 3" xfId="29" xr:uid="{00000000-0005-0000-0000-00001D000000}"/>
    <cellStyle name="Normal 7" xfId="24" xr:uid="{00000000-0005-0000-0000-00001E000000}"/>
    <cellStyle name="Normal 7 2" xfId="25" xr:uid="{00000000-0005-0000-0000-00001F000000}"/>
    <cellStyle name="Normal 8" xfId="26" xr:uid="{00000000-0005-0000-0000-000020000000}"/>
    <cellStyle name="Normal 9" xfId="30" xr:uid="{00000000-0005-0000-0000-000021000000}"/>
    <cellStyle name="Percent [2]" xfId="27" xr:uid="{00000000-0005-0000-0000-000022000000}"/>
    <cellStyle name="Percent 2" xfId="11" xr:uid="{00000000-0005-0000-0000-000023000000}"/>
    <cellStyle name="Percent 2 2" xfId="28" xr:uid="{00000000-0005-0000-0000-000024000000}"/>
  </cellStyles>
  <dxfs count="0"/>
  <tableStyles count="0" defaultTableStyle="TableStyleMedium9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22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www.adb.org/ar2020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31986</xdr:colOff>
      <xdr:row>0</xdr:row>
      <xdr:rowOff>60418</xdr:rowOff>
    </xdr:from>
    <xdr:to>
      <xdr:col>0</xdr:col>
      <xdr:colOff>435654</xdr:colOff>
      <xdr:row>3</xdr:row>
      <xdr:rowOff>121537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6" y="60418"/>
          <a:ext cx="403668" cy="51959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249977111117893"/>
  </sheetPr>
  <dimension ref="A1:AG31"/>
  <sheetViews>
    <sheetView tabSelected="1" zoomScaleNormal="268" zoomScalePageLayoutView="268" workbookViewId="0">
      <selection activeCell="A6" sqref="A6"/>
    </sheetView>
  </sheetViews>
  <sheetFormatPr defaultColWidth="9" defaultRowHeight="14.25" x14ac:dyDescent="0.2"/>
  <cols>
    <col min="1" max="1" width="22.875" style="84" customWidth="1"/>
    <col min="2" max="2" width="8.875" style="84" bestFit="1" customWidth="1"/>
    <col min="3" max="3" width="9.375" style="84" customWidth="1"/>
    <col min="4" max="4" width="3.375" style="84" customWidth="1"/>
    <col min="5" max="5" width="7.875" style="84" bestFit="1" customWidth="1"/>
    <col min="6" max="6" width="2" style="84" customWidth="1"/>
    <col min="7" max="7" width="1" style="84" customWidth="1"/>
    <col min="8" max="8" width="7.875" style="84" bestFit="1" customWidth="1"/>
    <col min="9" max="9" width="1" style="84" customWidth="1"/>
    <col min="10" max="10" width="7.875" style="84" customWidth="1"/>
    <col min="11" max="11" width="2.25" style="84" customWidth="1"/>
    <col min="12" max="12" width="6.375" style="84" bestFit="1" customWidth="1"/>
    <col min="13" max="14" width="8" style="84" customWidth="1"/>
    <col min="15" max="15" width="1" style="84" customWidth="1"/>
    <col min="16" max="16" width="8.875" style="84" customWidth="1"/>
    <col min="17" max="17" width="1.375" style="84" customWidth="1"/>
    <col min="18" max="18" width="6.375" style="84" bestFit="1" customWidth="1"/>
    <col min="19" max="19" width="10" style="84" customWidth="1"/>
    <col min="20" max="20" width="2" style="84" customWidth="1"/>
    <col min="21" max="21" width="5.375" style="84" bestFit="1" customWidth="1"/>
    <col min="22" max="22" width="2" style="84" customWidth="1"/>
    <col min="23" max="23" width="8.75" style="84" customWidth="1"/>
    <col min="24" max="24" width="10.375" style="84" customWidth="1"/>
    <col min="25" max="25" width="1.75" style="84" customWidth="1"/>
    <col min="26" max="26" width="6.25" style="84" customWidth="1"/>
    <col min="27" max="27" width="2.625" style="84" customWidth="1"/>
    <col min="28" max="28" width="0.875" style="84" customWidth="1"/>
    <col min="29" max="29" width="8.125" style="84" customWidth="1"/>
    <col min="30" max="30" width="1.75" style="84" customWidth="1"/>
    <col min="31" max="31" width="6" style="84" customWidth="1"/>
    <col min="32" max="32" width="1.75" style="84" customWidth="1"/>
    <col min="33" max="33" width="8.875" style="84" customWidth="1"/>
    <col min="34" max="34" width="11.375" style="84" bestFit="1" customWidth="1"/>
    <col min="35" max="16384" width="9" style="84"/>
  </cols>
  <sheetData>
    <row r="1" spans="1:33" ht="12" customHeight="1" x14ac:dyDescent="0.2"/>
    <row r="2" spans="1:33" ht="12" customHeight="1" x14ac:dyDescent="0.2"/>
    <row r="3" spans="1:33" ht="12" customHeight="1" x14ac:dyDescent="0.2"/>
    <row r="4" spans="1:33" ht="12" customHeight="1" x14ac:dyDescent="0.2"/>
    <row r="5" spans="1:33" ht="12" customHeight="1" x14ac:dyDescent="0.2"/>
    <row r="6" spans="1:33" ht="12" customHeight="1" x14ac:dyDescent="0.2"/>
    <row r="7" spans="1:33" ht="12" customHeight="1" x14ac:dyDescent="0.2"/>
    <row r="8" spans="1:33" ht="15" x14ac:dyDescent="0.25">
      <c r="A8" s="86" t="s">
        <v>12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111"/>
      <c r="AD8" s="111"/>
      <c r="AE8" s="111"/>
      <c r="AF8" s="111"/>
      <c r="AG8" s="111"/>
    </row>
    <row r="9" spans="1:33" x14ac:dyDescent="0.2">
      <c r="A9" s="87" t="s">
        <v>62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91"/>
    </row>
    <row r="10" spans="1:33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s="88" customFormat="1" ht="12.75" x14ac:dyDescent="0.2">
      <c r="A11" s="112" t="s">
        <v>64</v>
      </c>
      <c r="B11" s="118" t="s">
        <v>54</v>
      </c>
      <c r="C11" s="118"/>
      <c r="D11" s="118"/>
      <c r="E11" s="118"/>
      <c r="F11" s="118"/>
      <c r="G11" s="93"/>
      <c r="H11" s="94" t="s">
        <v>10</v>
      </c>
      <c r="I11" s="93"/>
      <c r="J11" s="118" t="s">
        <v>11</v>
      </c>
      <c r="K11" s="118"/>
      <c r="L11" s="118"/>
      <c r="M11" s="118"/>
      <c r="N11" s="118"/>
      <c r="O11" s="93"/>
      <c r="P11" s="118" t="s">
        <v>53</v>
      </c>
      <c r="Q11" s="118"/>
      <c r="R11" s="118"/>
      <c r="S11" s="118"/>
      <c r="T11" s="118"/>
      <c r="U11" s="118"/>
      <c r="V11" s="93"/>
      <c r="W11" s="122" t="s">
        <v>61</v>
      </c>
      <c r="X11" s="119" t="s">
        <v>13</v>
      </c>
    </row>
    <row r="12" spans="1:33" s="88" customFormat="1" ht="15" customHeight="1" x14ac:dyDescent="0.2">
      <c r="A12" s="113"/>
      <c r="B12" s="120" t="s">
        <v>50</v>
      </c>
      <c r="C12" s="119" t="s">
        <v>7</v>
      </c>
      <c r="D12" s="119"/>
      <c r="E12" s="115" t="s">
        <v>15</v>
      </c>
      <c r="F12" s="115"/>
      <c r="G12" s="98"/>
      <c r="H12" s="97"/>
      <c r="I12" s="97"/>
      <c r="J12" s="94" t="s">
        <v>55</v>
      </c>
      <c r="K12" s="97"/>
      <c r="L12" s="120" t="s">
        <v>57</v>
      </c>
      <c r="M12" s="118" t="s">
        <v>56</v>
      </c>
      <c r="N12" s="118"/>
      <c r="O12" s="97"/>
      <c r="P12" s="120" t="s">
        <v>59</v>
      </c>
      <c r="Q12" s="97"/>
      <c r="R12" s="120" t="s">
        <v>60</v>
      </c>
      <c r="S12" s="119" t="s">
        <v>15</v>
      </c>
      <c r="T12" s="119"/>
      <c r="U12" s="120" t="s">
        <v>14</v>
      </c>
      <c r="V12" s="97"/>
      <c r="W12" s="120"/>
      <c r="X12" s="115"/>
    </row>
    <row r="13" spans="1:33" s="88" customFormat="1" ht="12.75" x14ac:dyDescent="0.2">
      <c r="A13" s="114"/>
      <c r="B13" s="121"/>
      <c r="C13" s="116"/>
      <c r="D13" s="116"/>
      <c r="E13" s="116"/>
      <c r="F13" s="116"/>
      <c r="G13" s="100"/>
      <c r="H13" s="99" t="s">
        <v>50</v>
      </c>
      <c r="I13" s="99"/>
      <c r="J13" s="99" t="s">
        <v>51</v>
      </c>
      <c r="K13" s="99"/>
      <c r="L13" s="121"/>
      <c r="M13" s="99" t="s">
        <v>51</v>
      </c>
      <c r="N13" s="99" t="s">
        <v>58</v>
      </c>
      <c r="O13" s="99"/>
      <c r="P13" s="121"/>
      <c r="Q13" s="99"/>
      <c r="R13" s="121"/>
      <c r="S13" s="116"/>
      <c r="T13" s="116"/>
      <c r="U13" s="121"/>
      <c r="V13" s="99"/>
      <c r="W13" s="121"/>
      <c r="X13" s="116"/>
    </row>
    <row r="14" spans="1:33" s="88" customFormat="1" ht="12.75" x14ac:dyDescent="0.2">
      <c r="A14" s="101" t="s">
        <v>90</v>
      </c>
      <c r="B14" s="102">
        <v>3422.9154813450859</v>
      </c>
      <c r="C14" s="102">
        <v>0</v>
      </c>
      <c r="D14" s="102"/>
      <c r="E14" s="102">
        <v>0.44612447</v>
      </c>
      <c r="F14" s="102"/>
      <c r="G14" s="102"/>
      <c r="H14" s="102">
        <v>0</v>
      </c>
      <c r="I14" s="102"/>
      <c r="J14" s="102">
        <v>0</v>
      </c>
      <c r="K14" s="102"/>
      <c r="L14" s="102">
        <v>6.9147555426772813</v>
      </c>
      <c r="M14" s="107">
        <v>3</v>
      </c>
      <c r="N14" s="102">
        <v>0.31500750375187592</v>
      </c>
      <c r="O14" s="102"/>
      <c r="P14" s="102">
        <v>3210.3071772399994</v>
      </c>
      <c r="Q14" s="102"/>
      <c r="R14" s="102">
        <v>10.822271341463413</v>
      </c>
      <c r="S14" s="102">
        <v>0.44612447999999999</v>
      </c>
      <c r="T14" s="102"/>
      <c r="U14" s="102">
        <v>0</v>
      </c>
      <c r="V14" s="102"/>
      <c r="W14" s="102">
        <f t="shared" ref="W14:W26" si="0">SUM(B14:U14)</f>
        <v>6655.1669419229784</v>
      </c>
      <c r="X14" s="107">
        <v>4972.0621316077631</v>
      </c>
    </row>
    <row r="15" spans="1:33" s="88" customFormat="1" ht="12.75" x14ac:dyDescent="0.2">
      <c r="A15" s="101" t="s">
        <v>85</v>
      </c>
      <c r="B15" s="102">
        <v>4177.1329053916006</v>
      </c>
      <c r="C15" s="102">
        <v>100</v>
      </c>
      <c r="D15" s="102"/>
      <c r="E15" s="102">
        <v>154.97722286999999</v>
      </c>
      <c r="F15" s="102"/>
      <c r="G15" s="102"/>
      <c r="H15" s="102">
        <v>0</v>
      </c>
      <c r="I15" s="102"/>
      <c r="J15" s="102">
        <v>0</v>
      </c>
      <c r="K15" s="102"/>
      <c r="L15" s="102">
        <v>21.416321336048878</v>
      </c>
      <c r="M15" s="107">
        <v>0</v>
      </c>
      <c r="N15" s="102">
        <v>7.5506503251625806E-2</v>
      </c>
      <c r="O15" s="102"/>
      <c r="P15" s="102">
        <v>1548.419999</v>
      </c>
      <c r="Q15" s="102"/>
      <c r="R15" s="102">
        <v>7.4784563414634144</v>
      </c>
      <c r="S15" s="102">
        <v>154.97722320000005</v>
      </c>
      <c r="T15" s="102"/>
      <c r="U15" s="102">
        <v>0</v>
      </c>
      <c r="V15" s="102"/>
      <c r="W15" s="102">
        <f t="shared" si="0"/>
        <v>6164.477634642365</v>
      </c>
      <c r="X15" s="107">
        <v>2570.8924652560481</v>
      </c>
    </row>
    <row r="16" spans="1:33" s="88" customFormat="1" ht="12.75" x14ac:dyDescent="0.2">
      <c r="A16" s="101" t="s">
        <v>91</v>
      </c>
      <c r="B16" s="102">
        <v>4205.3473611400004</v>
      </c>
      <c r="C16" s="102">
        <v>0</v>
      </c>
      <c r="D16" s="102"/>
      <c r="E16" s="102">
        <v>0.13686304000000002</v>
      </c>
      <c r="F16" s="102"/>
      <c r="G16" s="102"/>
      <c r="H16" s="102">
        <v>0</v>
      </c>
      <c r="I16" s="102"/>
      <c r="J16" s="102">
        <v>0</v>
      </c>
      <c r="K16" s="102"/>
      <c r="L16" s="102">
        <v>17.771003132012591</v>
      </c>
      <c r="M16" s="107">
        <v>3</v>
      </c>
      <c r="N16" s="102">
        <v>0.11500750375187595</v>
      </c>
      <c r="O16" s="102"/>
      <c r="P16" s="102">
        <v>1528.2632250000001</v>
      </c>
      <c r="Q16" s="102"/>
      <c r="R16" s="102">
        <v>10.027921341463415</v>
      </c>
      <c r="S16" s="102">
        <v>0.13686305000000001</v>
      </c>
      <c r="T16" s="102"/>
      <c r="U16" s="102">
        <v>0</v>
      </c>
      <c r="V16" s="102"/>
      <c r="W16" s="102">
        <f t="shared" si="0"/>
        <v>5764.7982442072298</v>
      </c>
      <c r="X16" s="107">
        <v>3606.2781472720126</v>
      </c>
    </row>
    <row r="17" spans="1:33" s="88" customFormat="1" ht="12.75" x14ac:dyDescent="0.2">
      <c r="A17" s="103" t="s">
        <v>71</v>
      </c>
      <c r="B17" s="102">
        <v>1059.796</v>
      </c>
      <c r="C17" s="102">
        <v>0</v>
      </c>
      <c r="D17" s="102"/>
      <c r="E17" s="102">
        <v>803.58103888399455</v>
      </c>
      <c r="F17" s="102"/>
      <c r="G17" s="102"/>
      <c r="H17" s="102">
        <v>673.524</v>
      </c>
      <c r="I17" s="102"/>
      <c r="J17" s="102">
        <v>0</v>
      </c>
      <c r="K17" s="102"/>
      <c r="L17" s="102">
        <v>12.44144853747602</v>
      </c>
      <c r="M17" s="107">
        <v>2</v>
      </c>
      <c r="N17" s="102">
        <v>0.50884233783558441</v>
      </c>
      <c r="O17" s="102"/>
      <c r="P17" s="102">
        <v>1469.0343684700001</v>
      </c>
      <c r="Q17" s="102"/>
      <c r="R17" s="102">
        <v>3.5278405005543227</v>
      </c>
      <c r="S17" s="102">
        <v>385.77629562600589</v>
      </c>
      <c r="T17" s="102"/>
      <c r="U17" s="102">
        <v>0</v>
      </c>
      <c r="V17" s="102"/>
      <c r="W17" s="102">
        <f t="shared" si="0"/>
        <v>4410.1898343558669</v>
      </c>
      <c r="X17" s="107">
        <v>3103.2942115577789</v>
      </c>
    </row>
    <row r="18" spans="1:33" s="88" customFormat="1" ht="12.75" x14ac:dyDescent="0.2">
      <c r="A18" s="103" t="s">
        <v>83</v>
      </c>
      <c r="B18" s="102">
        <v>999.39610861000006</v>
      </c>
      <c r="C18" s="102">
        <v>0</v>
      </c>
      <c r="D18" s="102"/>
      <c r="E18" s="102">
        <v>781.85671138796022</v>
      </c>
      <c r="F18" s="102"/>
      <c r="G18" s="102"/>
      <c r="H18" s="102">
        <v>732</v>
      </c>
      <c r="I18" s="102"/>
      <c r="J18" s="102">
        <v>0</v>
      </c>
      <c r="K18" s="102"/>
      <c r="L18" s="102">
        <v>13.650491991190378</v>
      </c>
      <c r="M18" s="107">
        <v>3</v>
      </c>
      <c r="N18" s="102">
        <v>0.82550650325162578</v>
      </c>
      <c r="O18" s="102"/>
      <c r="P18" s="102">
        <v>1213.6031860000001</v>
      </c>
      <c r="Q18" s="102"/>
      <c r="R18" s="102">
        <v>4.7420996014634147</v>
      </c>
      <c r="S18" s="102">
        <v>517.1544229920396</v>
      </c>
      <c r="T18" s="102"/>
      <c r="U18" s="102">
        <v>0</v>
      </c>
      <c r="V18" s="102"/>
      <c r="W18" s="102">
        <f t="shared" si="0"/>
        <v>4266.2285270859047</v>
      </c>
      <c r="X18" s="107">
        <v>2358.3417464311892</v>
      </c>
    </row>
    <row r="19" spans="1:33" s="88" customFormat="1" ht="12.75" x14ac:dyDescent="0.2">
      <c r="A19" s="101" t="s">
        <v>9</v>
      </c>
      <c r="B19" s="102">
        <v>2418.2705235000003</v>
      </c>
      <c r="C19" s="102">
        <v>0</v>
      </c>
      <c r="D19" s="102"/>
      <c r="E19" s="102">
        <v>44.486982059999995</v>
      </c>
      <c r="F19" s="102"/>
      <c r="G19" s="102"/>
      <c r="H19" s="102">
        <v>0</v>
      </c>
      <c r="I19" s="102"/>
      <c r="J19" s="102">
        <v>0</v>
      </c>
      <c r="K19" s="102"/>
      <c r="L19" s="102">
        <v>10.502829339999998</v>
      </c>
      <c r="M19" s="107">
        <v>0</v>
      </c>
      <c r="N19" s="102">
        <v>2.5956741704185426</v>
      </c>
      <c r="O19" s="102"/>
      <c r="P19" s="102">
        <v>784.25497762000009</v>
      </c>
      <c r="Q19" s="102"/>
      <c r="R19" s="102">
        <v>2.6923622405543242</v>
      </c>
      <c r="S19" s="102">
        <v>121.56451590999998</v>
      </c>
      <c r="T19" s="102"/>
      <c r="U19" s="102">
        <v>0</v>
      </c>
      <c r="V19" s="102"/>
      <c r="W19" s="102">
        <f t="shared" si="0"/>
        <v>3384.3678648409732</v>
      </c>
      <c r="X19" s="107">
        <v>371.81136577030304</v>
      </c>
    </row>
    <row r="20" spans="1:33" s="88" customFormat="1" ht="12.75" x14ac:dyDescent="0.2">
      <c r="A20" s="101" t="s">
        <v>93</v>
      </c>
      <c r="B20" s="102">
        <v>55.2</v>
      </c>
      <c r="C20" s="102">
        <v>20</v>
      </c>
      <c r="D20" s="102"/>
      <c r="E20" s="102">
        <v>660.88503318252947</v>
      </c>
      <c r="F20" s="102"/>
      <c r="G20" s="102"/>
      <c r="H20" s="102">
        <v>0</v>
      </c>
      <c r="I20" s="102"/>
      <c r="J20" s="102">
        <v>0</v>
      </c>
      <c r="K20" s="102"/>
      <c r="L20" s="102">
        <v>3.8983397678207745</v>
      </c>
      <c r="M20" s="107">
        <v>2.5</v>
      </c>
      <c r="N20" s="102">
        <v>0.21400700350175089</v>
      </c>
      <c r="O20" s="102"/>
      <c r="P20" s="102">
        <v>225.98</v>
      </c>
      <c r="Q20" s="102"/>
      <c r="R20" s="102">
        <v>3.8502713414634142</v>
      </c>
      <c r="S20" s="102">
        <v>1032.3058525041363</v>
      </c>
      <c r="T20" s="102"/>
      <c r="U20" s="102">
        <v>0</v>
      </c>
      <c r="V20" s="102"/>
      <c r="W20" s="102">
        <f t="shared" si="0"/>
        <v>2004.8335037994516</v>
      </c>
      <c r="X20" s="107">
        <v>1308.9706827244866</v>
      </c>
    </row>
    <row r="21" spans="1:33" s="88" customFormat="1" ht="12.75" x14ac:dyDescent="0.2">
      <c r="A21" s="101" t="s">
        <v>69</v>
      </c>
      <c r="B21" s="102">
        <v>1227.5668145900001</v>
      </c>
      <c r="C21" s="102">
        <v>0</v>
      </c>
      <c r="D21" s="102"/>
      <c r="E21" s="102">
        <v>0</v>
      </c>
      <c r="F21" s="102"/>
      <c r="G21" s="102"/>
      <c r="H21" s="102">
        <v>0</v>
      </c>
      <c r="I21" s="102"/>
      <c r="J21" s="102">
        <v>0</v>
      </c>
      <c r="K21" s="102"/>
      <c r="L21" s="102">
        <v>7.6058049604388076</v>
      </c>
      <c r="M21" s="107">
        <v>3</v>
      </c>
      <c r="N21" s="102">
        <v>0.91750951141904291</v>
      </c>
      <c r="O21" s="102"/>
      <c r="P21" s="102">
        <v>750</v>
      </c>
      <c r="Q21" s="102"/>
      <c r="R21" s="102">
        <v>4.4163622605543242</v>
      </c>
      <c r="S21" s="102">
        <v>0</v>
      </c>
      <c r="T21" s="102"/>
      <c r="U21" s="102">
        <v>0</v>
      </c>
      <c r="V21" s="102"/>
      <c r="W21" s="102">
        <f t="shared" si="0"/>
        <v>1993.5064913224121</v>
      </c>
      <c r="X21" s="107">
        <v>1834.9730774907421</v>
      </c>
    </row>
    <row r="22" spans="1:33" s="88" customFormat="1" ht="12.75" x14ac:dyDescent="0.2">
      <c r="A22" s="101" t="s">
        <v>72</v>
      </c>
      <c r="B22" s="102">
        <v>1078.2</v>
      </c>
      <c r="C22" s="102">
        <v>0</v>
      </c>
      <c r="D22" s="102"/>
      <c r="E22" s="102">
        <v>164.72827451442399</v>
      </c>
      <c r="F22" s="102"/>
      <c r="G22" s="102"/>
      <c r="H22" s="102">
        <v>126</v>
      </c>
      <c r="I22" s="102"/>
      <c r="J22" s="102">
        <v>0</v>
      </c>
      <c r="K22" s="102"/>
      <c r="L22" s="102">
        <v>7.4861628917524659</v>
      </c>
      <c r="M22" s="107">
        <v>3</v>
      </c>
      <c r="N22" s="102">
        <v>0.74317616808570952</v>
      </c>
      <c r="O22" s="102"/>
      <c r="P22" s="102">
        <v>276.84000000000009</v>
      </c>
      <c r="Q22" s="102"/>
      <c r="R22" s="102">
        <v>2.7458405005543236</v>
      </c>
      <c r="S22" s="102">
        <v>105.49719635557604</v>
      </c>
      <c r="T22" s="102"/>
      <c r="U22" s="102">
        <v>0</v>
      </c>
      <c r="V22" s="102"/>
      <c r="W22" s="102">
        <f t="shared" si="0"/>
        <v>1765.2406504303926</v>
      </c>
      <c r="X22" s="107">
        <v>886.41026001205523</v>
      </c>
    </row>
    <row r="23" spans="1:33" s="88" customFormat="1" ht="12.75" x14ac:dyDescent="0.2">
      <c r="A23" s="101" t="s">
        <v>88</v>
      </c>
      <c r="B23" s="102">
        <v>565</v>
      </c>
      <c r="C23" s="102">
        <v>0</v>
      </c>
      <c r="D23" s="102"/>
      <c r="E23" s="102">
        <v>358.30679735999996</v>
      </c>
      <c r="F23" s="102"/>
      <c r="G23" s="102"/>
      <c r="H23" s="102">
        <v>0</v>
      </c>
      <c r="I23" s="102"/>
      <c r="J23" s="102">
        <v>0</v>
      </c>
      <c r="K23" s="102"/>
      <c r="L23" s="102">
        <v>7.5201294893538231</v>
      </c>
      <c r="M23" s="107">
        <v>3</v>
      </c>
      <c r="N23" s="102">
        <v>7.8508004002001003E-2</v>
      </c>
      <c r="O23" s="102"/>
      <c r="P23" s="102">
        <v>1.25</v>
      </c>
      <c r="Q23" s="102"/>
      <c r="R23" s="102">
        <v>2.4807713414634143</v>
      </c>
      <c r="S23" s="102">
        <v>819.76764033000018</v>
      </c>
      <c r="T23" s="102"/>
      <c r="U23" s="102">
        <v>0</v>
      </c>
      <c r="V23" s="102"/>
      <c r="W23" s="102">
        <f t="shared" si="0"/>
        <v>1757.4038465248195</v>
      </c>
      <c r="X23" s="107">
        <v>1233.389133619354</v>
      </c>
    </row>
    <row r="24" spans="1:33" s="88" customFormat="1" ht="12.75" x14ac:dyDescent="0.2">
      <c r="A24" s="101" t="s">
        <v>82</v>
      </c>
      <c r="B24" s="102">
        <v>143.75</v>
      </c>
      <c r="C24" s="102">
        <v>135</v>
      </c>
      <c r="D24" s="102"/>
      <c r="E24" s="102">
        <v>0</v>
      </c>
      <c r="F24" s="102"/>
      <c r="G24" s="102"/>
      <c r="H24" s="102">
        <v>0</v>
      </c>
      <c r="I24" s="102"/>
      <c r="J24" s="102">
        <v>0</v>
      </c>
      <c r="K24" s="102"/>
      <c r="L24" s="102">
        <v>27.583601075725255</v>
      </c>
      <c r="M24" s="107">
        <v>0</v>
      </c>
      <c r="N24" s="102">
        <v>3.4926463231615807</v>
      </c>
      <c r="O24" s="102"/>
      <c r="P24" s="102">
        <v>156.07</v>
      </c>
      <c r="Q24" s="102"/>
      <c r="R24" s="102">
        <v>39.645115034844579</v>
      </c>
      <c r="S24" s="102">
        <v>0</v>
      </c>
      <c r="T24" s="102"/>
      <c r="U24" s="102">
        <v>76</v>
      </c>
      <c r="V24" s="102"/>
      <c r="W24" s="102">
        <f t="shared" si="0"/>
        <v>581.54136243373136</v>
      </c>
      <c r="X24" s="107">
        <v>171.17825278728043</v>
      </c>
    </row>
    <row r="25" spans="1:33" s="88" customFormat="1" ht="12.75" x14ac:dyDescent="0.2">
      <c r="A25" s="101" t="s">
        <v>124</v>
      </c>
      <c r="B25" s="104">
        <v>3115.4901177568954</v>
      </c>
      <c r="C25" s="102">
        <v>0</v>
      </c>
      <c r="D25" s="102"/>
      <c r="E25" s="102">
        <v>99.368976751776373</v>
      </c>
      <c r="F25" s="102"/>
      <c r="G25" s="102"/>
      <c r="H25" s="104">
        <v>2900.2657739641027</v>
      </c>
      <c r="I25" s="104"/>
      <c r="J25" s="104">
        <v>1017.1050000000001</v>
      </c>
      <c r="K25" s="104"/>
      <c r="L25" s="104">
        <v>137.38712643550372</v>
      </c>
      <c r="M25" s="109">
        <v>37.07</v>
      </c>
      <c r="N25" s="102">
        <v>9.4966084675687874</v>
      </c>
      <c r="O25" s="102"/>
      <c r="P25" s="104">
        <v>1710.6276623299996</v>
      </c>
      <c r="Q25" s="104"/>
      <c r="R25" s="104">
        <v>93.354214174157633</v>
      </c>
      <c r="S25" s="104">
        <v>134.33026715822359</v>
      </c>
      <c r="T25" s="104"/>
      <c r="U25" s="104">
        <v>0</v>
      </c>
      <c r="V25" s="104"/>
      <c r="W25" s="102">
        <f t="shared" si="0"/>
        <v>9254.4957470382287</v>
      </c>
      <c r="X25" s="107">
        <v>4569.8</v>
      </c>
    </row>
    <row r="26" spans="1:33" s="88" customFormat="1" ht="12.75" x14ac:dyDescent="0.2">
      <c r="A26" s="105" t="s">
        <v>95</v>
      </c>
      <c r="B26" s="106">
        <f>SUM(B14:B25)</f>
        <v>22468.065312333587</v>
      </c>
      <c r="C26" s="106">
        <f t="shared" ref="C26:X26" si="1">SUM(C14:C25)</f>
        <v>255</v>
      </c>
      <c r="D26" s="106"/>
      <c r="E26" s="106">
        <f t="shared" si="1"/>
        <v>3068.7740245206842</v>
      </c>
      <c r="F26" s="106"/>
      <c r="G26" s="106"/>
      <c r="H26" s="106">
        <f t="shared" si="1"/>
        <v>4431.789773964103</v>
      </c>
      <c r="I26" s="106"/>
      <c r="J26" s="106">
        <f t="shared" si="1"/>
        <v>1017.1050000000001</v>
      </c>
      <c r="K26" s="106"/>
      <c r="L26" s="106">
        <f t="shared" si="1"/>
        <v>274.17801449999996</v>
      </c>
      <c r="M26" s="108">
        <f t="shared" si="1"/>
        <v>59.57</v>
      </c>
      <c r="N26" s="106">
        <f t="shared" si="1"/>
        <v>19.378000000000004</v>
      </c>
      <c r="O26" s="106"/>
      <c r="P26" s="106">
        <f t="shared" si="1"/>
        <v>12874.650595659999</v>
      </c>
      <c r="Q26" s="106"/>
      <c r="R26" s="106">
        <f t="shared" si="1"/>
        <v>185.78352602000001</v>
      </c>
      <c r="S26" s="106">
        <f t="shared" si="1"/>
        <v>3271.9564016059812</v>
      </c>
      <c r="T26" s="106"/>
      <c r="U26" s="106">
        <f t="shared" si="1"/>
        <v>76</v>
      </c>
      <c r="V26" s="106"/>
      <c r="W26" s="106">
        <f t="shared" si="0"/>
        <v>48002.250648604357</v>
      </c>
      <c r="X26" s="108">
        <f t="shared" si="1"/>
        <v>26987.401474529022</v>
      </c>
    </row>
    <row r="27" spans="1:33" ht="3" customHeight="1" x14ac:dyDescent="0.2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89"/>
      <c r="Z27" s="89"/>
      <c r="AA27" s="89"/>
      <c r="AB27" s="89"/>
      <c r="AC27" s="89"/>
      <c r="AD27" s="89"/>
      <c r="AE27" s="89"/>
      <c r="AF27" s="89"/>
      <c r="AG27" s="89"/>
    </row>
    <row r="28" spans="1:33" ht="24" customHeight="1" x14ac:dyDescent="0.2">
      <c r="A28" s="117" t="s">
        <v>16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0"/>
      <c r="Z28" s="110"/>
      <c r="AA28" s="110"/>
      <c r="AB28" s="110"/>
      <c r="AC28" s="110"/>
      <c r="AD28" s="110"/>
      <c r="AE28" s="110"/>
      <c r="AF28" s="110"/>
      <c r="AG28" s="110"/>
    </row>
    <row r="29" spans="1:33" x14ac:dyDescent="0.2">
      <c r="A29" s="92" t="s">
        <v>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</row>
    <row r="30" spans="1:33" x14ac:dyDescent="0.2">
      <c r="A30" s="92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  <row r="31" spans="1:33" x14ac:dyDescent="0.2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</sheetData>
  <mergeCells count="17">
    <mergeCell ref="X11:X13"/>
    <mergeCell ref="AC8:AG8"/>
    <mergeCell ref="A11:A13"/>
    <mergeCell ref="E12:F13"/>
    <mergeCell ref="A28:X28"/>
    <mergeCell ref="B11:F11"/>
    <mergeCell ref="C12:D13"/>
    <mergeCell ref="S12:T13"/>
    <mergeCell ref="B12:B13"/>
    <mergeCell ref="L12:L13"/>
    <mergeCell ref="P12:P13"/>
    <mergeCell ref="R12:R13"/>
    <mergeCell ref="U12:U13"/>
    <mergeCell ref="M12:N12"/>
    <mergeCell ref="J11:N11"/>
    <mergeCell ref="P11:U11"/>
    <mergeCell ref="W11:W13"/>
  </mergeCells>
  <phoneticPr fontId="7" type="noConversion"/>
  <printOptions horizontalCentered="1"/>
  <pageMargins left="0.5" right="0.5" top="0.5" bottom="0.5" header="0.3" footer="0.3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43</v>
      </c>
    </row>
    <row r="2" spans="1:4" ht="17.25" x14ac:dyDescent="0.25">
      <c r="A2" s="35" t="s">
        <v>33</v>
      </c>
    </row>
    <row r="3" spans="1:4" x14ac:dyDescent="0.25">
      <c r="A3" s="49" t="s">
        <v>62</v>
      </c>
    </row>
    <row r="5" spans="1:4" x14ac:dyDescent="0.25">
      <c r="A5" s="52" t="s">
        <v>64</v>
      </c>
      <c r="B5" s="50"/>
      <c r="C5" s="53" t="s">
        <v>73</v>
      </c>
      <c r="D5" s="53" t="s">
        <v>63</v>
      </c>
    </row>
    <row r="6" spans="1:4" x14ac:dyDescent="0.25">
      <c r="A6" s="49" t="s">
        <v>74</v>
      </c>
      <c r="C6" s="57"/>
      <c r="D6" s="129" t="s">
        <v>119</v>
      </c>
    </row>
    <row r="7" spans="1:4" x14ac:dyDescent="0.25">
      <c r="A7" s="49" t="s">
        <v>75</v>
      </c>
      <c r="C7" s="57"/>
      <c r="D7" s="130"/>
    </row>
    <row r="8" spans="1:4" x14ac:dyDescent="0.25">
      <c r="A8" s="49" t="s">
        <v>78</v>
      </c>
      <c r="C8" s="57"/>
      <c r="D8" s="130"/>
    </row>
    <row r="9" spans="1:4" x14ac:dyDescent="0.25">
      <c r="A9" s="49" t="s">
        <v>76</v>
      </c>
      <c r="C9" s="57"/>
      <c r="D9" s="130"/>
    </row>
    <row r="10" spans="1:4" x14ac:dyDescent="0.25">
      <c r="A10" s="49" t="s">
        <v>110</v>
      </c>
      <c r="C10" s="57"/>
      <c r="D10" s="130"/>
    </row>
    <row r="11" spans="1:4" x14ac:dyDescent="0.25">
      <c r="A11" s="49" t="s">
        <v>102</v>
      </c>
      <c r="C11" s="57"/>
      <c r="D11" s="130"/>
    </row>
    <row r="12" spans="1:4" x14ac:dyDescent="0.25">
      <c r="A12" s="49" t="s">
        <v>79</v>
      </c>
      <c r="C12" s="57"/>
      <c r="D12" s="130"/>
    </row>
    <row r="13" spans="1:4" x14ac:dyDescent="0.25">
      <c r="A13" s="49" t="s">
        <v>77</v>
      </c>
      <c r="C13" s="57"/>
      <c r="D13" s="130"/>
    </row>
    <row r="14" spans="1:4" x14ac:dyDescent="0.25">
      <c r="A14" s="49" t="s">
        <v>80</v>
      </c>
      <c r="C14" s="57"/>
      <c r="D14" s="130"/>
    </row>
    <row r="15" spans="1:4" x14ac:dyDescent="0.25">
      <c r="A15" s="49" t="s">
        <v>111</v>
      </c>
      <c r="C15" s="57"/>
      <c r="D15" s="130"/>
    </row>
    <row r="16" spans="1:4" x14ac:dyDescent="0.25">
      <c r="A16" s="49" t="s">
        <v>112</v>
      </c>
      <c r="C16" s="57"/>
      <c r="D16" s="130"/>
    </row>
    <row r="17" spans="1:11" x14ac:dyDescent="0.25">
      <c r="A17" s="49" t="s">
        <v>81</v>
      </c>
      <c r="C17" s="57"/>
      <c r="D17" s="130"/>
    </row>
    <row r="18" spans="1:11" x14ac:dyDescent="0.25">
      <c r="A18" s="49" t="s">
        <v>113</v>
      </c>
      <c r="C18" s="57"/>
      <c r="D18" s="130"/>
    </row>
    <row r="19" spans="1:11" x14ac:dyDescent="0.25">
      <c r="A19" s="49" t="s">
        <v>82</v>
      </c>
      <c r="C19" s="57"/>
      <c r="D19" s="131"/>
    </row>
    <row r="20" spans="1:11" x14ac:dyDescent="0.25">
      <c r="A20" s="52" t="s">
        <v>61</v>
      </c>
      <c r="B20" s="52"/>
      <c r="C20" s="62">
        <f>SUM(C6:C19)</f>
        <v>0</v>
      </c>
      <c r="D20" s="62"/>
    </row>
    <row r="21" spans="1:11" x14ac:dyDescent="0.25">
      <c r="A21" s="54" t="s">
        <v>107</v>
      </c>
    </row>
    <row r="22" spans="1:11" x14ac:dyDescent="0.25">
      <c r="A22" s="54" t="s">
        <v>108</v>
      </c>
    </row>
    <row r="25" spans="1:11" x14ac:dyDescent="0.25">
      <c r="A25" s="35" t="s">
        <v>44</v>
      </c>
    </row>
    <row r="26" spans="1:11" x14ac:dyDescent="0.25">
      <c r="A26" s="35" t="s">
        <v>31</v>
      </c>
    </row>
    <row r="27" spans="1:11" x14ac:dyDescent="0.25">
      <c r="A27" s="49" t="s">
        <v>62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64</v>
      </c>
      <c r="B29" s="55"/>
      <c r="C29" s="2" t="s">
        <v>55</v>
      </c>
      <c r="D29" s="2" t="s">
        <v>94</v>
      </c>
      <c r="E29" s="2" t="s">
        <v>123</v>
      </c>
      <c r="F29" s="2" t="s">
        <v>61</v>
      </c>
    </row>
    <row r="30" spans="1:11" s="56" customFormat="1" x14ac:dyDescent="0.25">
      <c r="A30" s="49" t="s">
        <v>74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75</v>
      </c>
      <c r="C31" s="65"/>
      <c r="D31" s="65"/>
      <c r="E31" s="65"/>
      <c r="F31" s="65"/>
    </row>
    <row r="32" spans="1:11" x14ac:dyDescent="0.25">
      <c r="A32" s="49" t="s">
        <v>78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76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110</v>
      </c>
      <c r="C34" s="65"/>
      <c r="D34" s="65"/>
      <c r="E34" s="65"/>
      <c r="F34" s="65"/>
    </row>
    <row r="35" spans="1:8" x14ac:dyDescent="0.25">
      <c r="A35" s="49" t="s">
        <v>102</v>
      </c>
      <c r="C35" s="65"/>
      <c r="D35" s="65"/>
      <c r="E35" s="65"/>
      <c r="F35" s="65"/>
    </row>
    <row r="36" spans="1:8" x14ac:dyDescent="0.25">
      <c r="A36" s="49" t="s">
        <v>79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77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80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111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118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112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81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113</v>
      </c>
      <c r="C43" s="65"/>
      <c r="D43" s="65"/>
      <c r="E43" s="65"/>
      <c r="F43" s="65"/>
    </row>
    <row r="44" spans="1:8" x14ac:dyDescent="0.25">
      <c r="A44" s="49" t="s">
        <v>82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61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126</v>
      </c>
    </row>
  </sheetData>
  <mergeCells count="1">
    <mergeCell ref="D6:D19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Sheet16">
    <tabColor rgb="FFFFFF00"/>
  </sheetPr>
  <dimension ref="A1:L4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45</v>
      </c>
      <c r="B1" s="3"/>
      <c r="C1" s="3"/>
    </row>
    <row r="2" spans="1:10" x14ac:dyDescent="0.25">
      <c r="A2" s="4" t="s">
        <v>62</v>
      </c>
    </row>
    <row r="4" spans="1:10" x14ac:dyDescent="0.25">
      <c r="A4" s="16"/>
      <c r="B4" s="16"/>
      <c r="C4" s="16"/>
      <c r="D4" s="16"/>
      <c r="E4" s="16"/>
      <c r="F4" s="16"/>
      <c r="G4" s="75" t="s">
        <v>120</v>
      </c>
      <c r="H4" s="71" t="s">
        <v>53</v>
      </c>
      <c r="I4" s="74"/>
      <c r="J4" s="16"/>
    </row>
    <row r="5" spans="1:10" x14ac:dyDescent="0.25">
      <c r="A5" s="17" t="s">
        <v>64</v>
      </c>
      <c r="B5" s="17"/>
      <c r="C5" s="17"/>
      <c r="D5" s="15"/>
      <c r="E5" s="18" t="s">
        <v>54</v>
      </c>
      <c r="F5" s="18" t="s">
        <v>55</v>
      </c>
      <c r="G5" s="18" t="s">
        <v>121</v>
      </c>
      <c r="H5" s="72" t="s">
        <v>122</v>
      </c>
      <c r="I5" s="72" t="s">
        <v>100</v>
      </c>
      <c r="J5" s="18" t="s">
        <v>61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21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50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51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22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50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51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23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50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51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24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50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51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25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50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51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61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103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46</v>
      </c>
      <c r="B1" s="3"/>
    </row>
    <row r="2" spans="1:8" x14ac:dyDescent="0.25">
      <c r="A2" s="4" t="s">
        <v>62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3" t="s">
        <v>54</v>
      </c>
      <c r="D5" s="123"/>
      <c r="E5" s="123"/>
      <c r="F5" s="124" t="s">
        <v>53</v>
      </c>
      <c r="G5" s="124"/>
      <c r="H5" s="16"/>
    </row>
    <row r="6" spans="1:8" ht="30" x14ac:dyDescent="0.25">
      <c r="A6" s="17" t="s">
        <v>64</v>
      </c>
      <c r="B6" s="15"/>
      <c r="C6" s="18" t="s">
        <v>50</v>
      </c>
      <c r="D6" s="18" t="s">
        <v>52</v>
      </c>
      <c r="E6" s="19" t="s">
        <v>99</v>
      </c>
      <c r="F6" s="18" t="s">
        <v>59</v>
      </c>
      <c r="G6" s="18" t="s">
        <v>100</v>
      </c>
      <c r="H6" s="18" t="s">
        <v>61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61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104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47</v>
      </c>
    </row>
    <row r="2" spans="1:14" ht="17.25" x14ac:dyDescent="0.25">
      <c r="A2" s="35" t="s">
        <v>33</v>
      </c>
    </row>
    <row r="3" spans="1:14" x14ac:dyDescent="0.25">
      <c r="A3" s="49" t="s">
        <v>62</v>
      </c>
    </row>
    <row r="5" spans="1:14" x14ac:dyDescent="0.25">
      <c r="A5" s="52" t="s">
        <v>64</v>
      </c>
      <c r="B5" s="50"/>
      <c r="C5" s="53" t="s">
        <v>73</v>
      </c>
      <c r="D5" s="53" t="s">
        <v>63</v>
      </c>
    </row>
    <row r="6" spans="1:14" x14ac:dyDescent="0.25">
      <c r="A6" s="49" t="s">
        <v>83</v>
      </c>
      <c r="C6" s="59"/>
      <c r="D6" s="132" t="s">
        <v>119</v>
      </c>
      <c r="N6" s="60"/>
    </row>
    <row r="7" spans="1:14" x14ac:dyDescent="0.25">
      <c r="A7" s="49" t="s">
        <v>84</v>
      </c>
      <c r="C7" s="59"/>
      <c r="D7" s="133"/>
      <c r="N7" s="60"/>
    </row>
    <row r="8" spans="1:14" x14ac:dyDescent="0.25">
      <c r="A8" s="49" t="s">
        <v>85</v>
      </c>
      <c r="C8" s="59"/>
      <c r="D8" s="133"/>
      <c r="N8" s="60"/>
    </row>
    <row r="9" spans="1:14" x14ac:dyDescent="0.25">
      <c r="A9" s="49" t="s">
        <v>86</v>
      </c>
      <c r="C9" s="59"/>
      <c r="D9" s="133"/>
      <c r="N9" s="60"/>
    </row>
    <row r="10" spans="1:14" x14ac:dyDescent="0.25">
      <c r="A10" s="49" t="s">
        <v>87</v>
      </c>
      <c r="C10" s="59"/>
      <c r="D10" s="133"/>
      <c r="N10" s="60"/>
    </row>
    <row r="11" spans="1:14" x14ac:dyDescent="0.25">
      <c r="A11" s="49" t="s">
        <v>88</v>
      </c>
      <c r="C11" s="59"/>
      <c r="D11" s="133"/>
      <c r="N11" s="60"/>
    </row>
    <row r="12" spans="1:14" x14ac:dyDescent="0.25">
      <c r="C12" s="59"/>
      <c r="D12" s="59"/>
    </row>
    <row r="13" spans="1:14" x14ac:dyDescent="0.25">
      <c r="A13" s="52" t="s">
        <v>61</v>
      </c>
      <c r="B13" s="52"/>
      <c r="C13" s="63">
        <f>SUM(C6:C12)</f>
        <v>0</v>
      </c>
      <c r="D13" s="63"/>
    </row>
    <row r="14" spans="1:14" x14ac:dyDescent="0.25">
      <c r="A14" s="54" t="s">
        <v>107</v>
      </c>
    </row>
    <row r="15" spans="1:14" x14ac:dyDescent="0.25">
      <c r="A15" s="54" t="s">
        <v>108</v>
      </c>
    </row>
    <row r="18" spans="1:6" x14ac:dyDescent="0.25">
      <c r="A18" s="35" t="s">
        <v>48</v>
      </c>
    </row>
    <row r="19" spans="1:6" x14ac:dyDescent="0.25">
      <c r="A19" s="35" t="s">
        <v>31</v>
      </c>
    </row>
    <row r="20" spans="1:6" x14ac:dyDescent="0.25">
      <c r="A20" s="49" t="s">
        <v>62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64</v>
      </c>
      <c r="B22" s="55"/>
      <c r="C22" s="2" t="s">
        <v>55</v>
      </c>
      <c r="D22" s="2" t="s">
        <v>94</v>
      </c>
      <c r="E22" s="2" t="s">
        <v>123</v>
      </c>
      <c r="F22" s="2" t="s">
        <v>61</v>
      </c>
    </row>
    <row r="23" spans="1:6" s="56" customFormat="1" x14ac:dyDescent="0.25">
      <c r="A23" s="49" t="s">
        <v>83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84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85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86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87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88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61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126</v>
      </c>
    </row>
  </sheetData>
  <mergeCells count="1">
    <mergeCell ref="D6:D11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Sheet20">
    <tabColor rgb="FFFFFF00"/>
  </sheetPr>
  <dimension ref="A1:J54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49</v>
      </c>
      <c r="B1" s="3"/>
      <c r="C1" s="3"/>
    </row>
    <row r="2" spans="1:10" x14ac:dyDescent="0.25">
      <c r="A2" s="4" t="s">
        <v>62</v>
      </c>
    </row>
    <row r="4" spans="1:10" x14ac:dyDescent="0.25">
      <c r="A4" s="16"/>
      <c r="B4" s="16"/>
      <c r="C4" s="16"/>
      <c r="D4" s="16"/>
      <c r="E4" s="73"/>
      <c r="F4" s="73"/>
      <c r="G4" s="75" t="s">
        <v>120</v>
      </c>
      <c r="H4" s="71" t="s">
        <v>53</v>
      </c>
      <c r="I4" s="74"/>
      <c r="J4" s="73"/>
    </row>
    <row r="5" spans="1:10" x14ac:dyDescent="0.25">
      <c r="A5" s="17" t="s">
        <v>64</v>
      </c>
      <c r="B5" s="17"/>
      <c r="C5" s="17"/>
      <c r="D5" s="15"/>
      <c r="E5" s="72" t="s">
        <v>54</v>
      </c>
      <c r="F5" s="72" t="s">
        <v>55</v>
      </c>
      <c r="G5" s="18" t="s">
        <v>121</v>
      </c>
      <c r="H5" s="72" t="s">
        <v>122</v>
      </c>
      <c r="I5" s="72" t="s">
        <v>100</v>
      </c>
      <c r="J5" s="72" t="s">
        <v>61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21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50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51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22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50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51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23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50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51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24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50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51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25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50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51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26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50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51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61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103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0</v>
      </c>
      <c r="B1" s="3"/>
    </row>
    <row r="2" spans="1:8" x14ac:dyDescent="0.25">
      <c r="A2" s="4" t="s">
        <v>62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3" t="s">
        <v>54</v>
      </c>
      <c r="D5" s="123"/>
      <c r="E5" s="123"/>
      <c r="F5" s="124" t="s">
        <v>53</v>
      </c>
      <c r="G5" s="124"/>
      <c r="H5" s="16"/>
    </row>
    <row r="6" spans="1:8" ht="30" x14ac:dyDescent="0.25">
      <c r="A6" s="17" t="s">
        <v>64</v>
      </c>
      <c r="B6" s="15"/>
      <c r="C6" s="18" t="s">
        <v>50</v>
      </c>
      <c r="D6" s="18" t="s">
        <v>52</v>
      </c>
      <c r="E6" s="19" t="s">
        <v>99</v>
      </c>
      <c r="F6" s="18" t="s">
        <v>105</v>
      </c>
      <c r="G6" s="18" t="s">
        <v>100</v>
      </c>
      <c r="H6" s="18" t="s">
        <v>61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21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22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61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104</v>
      </c>
    </row>
    <row r="17" spans="1:1" s="45" customFormat="1" ht="14.25" x14ac:dyDescent="0.2">
      <c r="A17" s="45" t="s">
        <v>106</v>
      </c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</v>
      </c>
    </row>
    <row r="2" spans="1:16" ht="17.25" x14ac:dyDescent="0.25">
      <c r="A2" s="35" t="s">
        <v>30</v>
      </c>
    </row>
    <row r="3" spans="1:16" x14ac:dyDescent="0.25">
      <c r="A3" s="49" t="s">
        <v>62</v>
      </c>
    </row>
    <row r="5" spans="1:16" x14ac:dyDescent="0.25">
      <c r="A5" s="52" t="s">
        <v>64</v>
      </c>
      <c r="B5" s="50"/>
      <c r="C5" s="53" t="s">
        <v>73</v>
      </c>
      <c r="D5" s="53" t="s">
        <v>63</v>
      </c>
    </row>
    <row r="6" spans="1:16" x14ac:dyDescent="0.25">
      <c r="A6" s="49" t="s">
        <v>89</v>
      </c>
      <c r="C6" s="57"/>
      <c r="D6" s="134" t="s">
        <v>119</v>
      </c>
      <c r="P6" s="64"/>
    </row>
    <row r="7" spans="1:16" x14ac:dyDescent="0.25">
      <c r="A7" s="49" t="s">
        <v>114</v>
      </c>
      <c r="C7" s="57"/>
      <c r="D7" s="135"/>
      <c r="P7" s="64"/>
    </row>
    <row r="8" spans="1:16" x14ac:dyDescent="0.25">
      <c r="A8" s="49" t="s">
        <v>115</v>
      </c>
      <c r="C8" s="57"/>
      <c r="D8" s="135"/>
      <c r="P8" s="64"/>
    </row>
    <row r="9" spans="1:16" x14ac:dyDescent="0.25">
      <c r="A9" s="49" t="s">
        <v>116</v>
      </c>
      <c r="C9" s="57"/>
      <c r="D9" s="135"/>
      <c r="P9" s="64"/>
    </row>
    <row r="10" spans="1:16" x14ac:dyDescent="0.25">
      <c r="A10" s="49" t="s">
        <v>117</v>
      </c>
      <c r="C10" s="57"/>
      <c r="D10" s="135"/>
      <c r="P10" s="64"/>
    </row>
    <row r="11" spans="1:16" x14ac:dyDescent="0.25">
      <c r="A11" s="49" t="s">
        <v>91</v>
      </c>
      <c r="C11" s="57"/>
      <c r="D11" s="135"/>
      <c r="P11" s="64"/>
    </row>
    <row r="12" spans="1:16" x14ac:dyDescent="0.25">
      <c r="A12" s="49" t="s">
        <v>92</v>
      </c>
      <c r="C12" s="57"/>
      <c r="D12" s="135"/>
      <c r="P12" s="64"/>
    </row>
    <row r="13" spans="1:16" x14ac:dyDescent="0.25">
      <c r="A13" s="49" t="s">
        <v>96</v>
      </c>
      <c r="C13" s="57"/>
      <c r="D13" s="135"/>
      <c r="P13" s="64"/>
    </row>
    <row r="14" spans="1:16" x14ac:dyDescent="0.25">
      <c r="C14" s="57"/>
      <c r="D14" s="51"/>
      <c r="P14" s="64"/>
    </row>
    <row r="15" spans="1:16" x14ac:dyDescent="0.25">
      <c r="A15" s="52" t="s">
        <v>61</v>
      </c>
      <c r="B15" s="52"/>
      <c r="C15" s="62">
        <f>SUM(C6:C14)</f>
        <v>0</v>
      </c>
      <c r="P15" s="64"/>
    </row>
    <row r="16" spans="1:16" x14ac:dyDescent="0.25">
      <c r="A16" s="54" t="s">
        <v>107</v>
      </c>
      <c r="D16" s="67"/>
      <c r="P16" s="64"/>
    </row>
    <row r="17" spans="1:14" x14ac:dyDescent="0.25">
      <c r="A17" s="54" t="s">
        <v>108</v>
      </c>
    </row>
    <row r="20" spans="1:14" x14ac:dyDescent="0.25">
      <c r="A20" s="35" t="s">
        <v>2</v>
      </c>
    </row>
    <row r="21" spans="1:14" x14ac:dyDescent="0.25">
      <c r="A21" s="35" t="s">
        <v>31</v>
      </c>
    </row>
    <row r="22" spans="1:14" x14ac:dyDescent="0.25">
      <c r="A22" s="49" t="s">
        <v>62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64</v>
      </c>
      <c r="B24" s="55"/>
      <c r="C24" s="2" t="s">
        <v>55</v>
      </c>
      <c r="D24" s="2" t="s">
        <v>94</v>
      </c>
      <c r="E24" s="2" t="s">
        <v>123</v>
      </c>
      <c r="F24" s="2" t="s">
        <v>61</v>
      </c>
    </row>
    <row r="25" spans="1:14" x14ac:dyDescent="0.25">
      <c r="A25" s="49" t="s">
        <v>89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90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115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116</v>
      </c>
      <c r="C28" s="59"/>
      <c r="D28" s="59"/>
      <c r="E28" s="59"/>
      <c r="F28" s="59"/>
      <c r="G28" s="59"/>
    </row>
    <row r="29" spans="1:14" x14ac:dyDescent="0.25">
      <c r="A29" s="49" t="s">
        <v>117</v>
      </c>
      <c r="C29" s="59"/>
      <c r="D29" s="59"/>
      <c r="E29" s="59"/>
      <c r="F29" s="59"/>
      <c r="G29" s="59"/>
    </row>
    <row r="30" spans="1:14" x14ac:dyDescent="0.25">
      <c r="A30" s="49" t="s">
        <v>91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92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96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82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61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126</v>
      </c>
    </row>
  </sheetData>
  <mergeCells count="1">
    <mergeCell ref="D6:D13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Sheet4">
    <tabColor rgb="FFFFFF00"/>
    <pageSetUpPr fitToPage="1"/>
  </sheetPr>
  <dimension ref="A1:M51"/>
  <sheetViews>
    <sheetView workbookViewId="0">
      <pane ySplit="5" topLeftCell="A6" activePane="bottomLeft" state="frozenSplit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34</v>
      </c>
      <c r="B1" s="3"/>
      <c r="C1" s="3"/>
      <c r="D1" s="3"/>
      <c r="E1" s="3"/>
    </row>
    <row r="2" spans="1:12" x14ac:dyDescent="0.25">
      <c r="A2" s="4" t="s">
        <v>62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120</v>
      </c>
      <c r="J4" s="70" t="s">
        <v>53</v>
      </c>
      <c r="K4" s="76"/>
      <c r="L4" s="73"/>
    </row>
    <row r="5" spans="1:12" x14ac:dyDescent="0.25">
      <c r="A5" s="17" t="s">
        <v>64</v>
      </c>
      <c r="B5" s="17"/>
      <c r="C5" s="17"/>
      <c r="D5" s="17"/>
      <c r="E5" s="17"/>
      <c r="F5" s="15"/>
      <c r="G5" s="72" t="s">
        <v>54</v>
      </c>
      <c r="H5" s="72" t="s">
        <v>55</v>
      </c>
      <c r="I5" s="18" t="s">
        <v>121</v>
      </c>
      <c r="J5" s="72" t="s">
        <v>122</v>
      </c>
      <c r="K5" s="72" t="s">
        <v>100</v>
      </c>
      <c r="L5" s="72" t="s">
        <v>61</v>
      </c>
    </row>
    <row r="6" spans="1:12" x14ac:dyDescent="0.25">
      <c r="A6" s="3" t="s">
        <v>3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4</v>
      </c>
      <c r="C7" s="4"/>
      <c r="D7" s="3" t="s">
        <v>21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6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22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23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24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25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26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27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28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29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61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98</v>
      </c>
      <c r="B44" s="14"/>
      <c r="C44" s="14"/>
    </row>
    <row r="46" spans="1:13" x14ac:dyDescent="0.25">
      <c r="A46" s="79" t="s">
        <v>17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18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127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19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20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35</v>
      </c>
      <c r="B1" s="3"/>
    </row>
    <row r="2" spans="1:9" x14ac:dyDescent="0.25">
      <c r="A2" s="4" t="s">
        <v>62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23" t="s">
        <v>54</v>
      </c>
      <c r="E4" s="123"/>
      <c r="F4" s="123"/>
      <c r="G4" s="124" t="s">
        <v>53</v>
      </c>
      <c r="H4" s="124"/>
      <c r="I4" s="16"/>
    </row>
    <row r="5" spans="1:9" ht="30" x14ac:dyDescent="0.25">
      <c r="A5" s="17" t="s">
        <v>64</v>
      </c>
      <c r="B5" s="17"/>
      <c r="C5" s="15"/>
      <c r="D5" s="18" t="s">
        <v>50</v>
      </c>
      <c r="E5" s="18" t="s">
        <v>52</v>
      </c>
      <c r="F5" s="19" t="s">
        <v>99</v>
      </c>
      <c r="G5" s="18" t="s">
        <v>59</v>
      </c>
      <c r="H5" s="18" t="s">
        <v>100</v>
      </c>
      <c r="I5" s="18" t="s">
        <v>61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21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22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23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24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25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61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101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36</v>
      </c>
    </row>
    <row r="2" spans="1:4" ht="17.25" x14ac:dyDescent="0.25">
      <c r="A2" s="35" t="s">
        <v>30</v>
      </c>
    </row>
    <row r="3" spans="1:4" x14ac:dyDescent="0.25">
      <c r="A3" s="49" t="s">
        <v>62</v>
      </c>
    </row>
    <row r="5" spans="1:4" x14ac:dyDescent="0.25">
      <c r="A5" s="52" t="s">
        <v>64</v>
      </c>
      <c r="B5" s="50"/>
      <c r="C5" s="53" t="s">
        <v>73</v>
      </c>
      <c r="D5" s="53" t="s">
        <v>63</v>
      </c>
    </row>
    <row r="6" spans="1:4" x14ac:dyDescent="0.25">
      <c r="A6" s="49" t="s">
        <v>65</v>
      </c>
      <c r="C6" s="59"/>
      <c r="D6" s="125" t="s">
        <v>119</v>
      </c>
    </row>
    <row r="7" spans="1:4" x14ac:dyDescent="0.25">
      <c r="A7" s="49" t="s">
        <v>66</v>
      </c>
      <c r="C7" s="59"/>
      <c r="D7" s="126"/>
    </row>
    <row r="8" spans="1:4" x14ac:dyDescent="0.25">
      <c r="A8" s="49" t="s">
        <v>67</v>
      </c>
      <c r="C8" s="59"/>
      <c r="D8" s="126"/>
    </row>
    <row r="9" spans="1:4" x14ac:dyDescent="0.25">
      <c r="A9" s="49" t="s">
        <v>68</v>
      </c>
      <c r="C9" s="59"/>
      <c r="D9" s="126"/>
    </row>
    <row r="10" spans="1:4" x14ac:dyDescent="0.25">
      <c r="A10" s="49" t="s">
        <v>69</v>
      </c>
      <c r="C10" s="59"/>
      <c r="D10" s="126"/>
    </row>
    <row r="11" spans="1:4" x14ac:dyDescent="0.25">
      <c r="A11" s="49" t="s">
        <v>70</v>
      </c>
      <c r="C11" s="59"/>
      <c r="D11" s="126"/>
    </row>
    <row r="12" spans="1:4" x14ac:dyDescent="0.25">
      <c r="A12" s="49" t="s">
        <v>71</v>
      </c>
      <c r="C12" s="59"/>
      <c r="D12" s="126"/>
    </row>
    <row r="13" spans="1:4" x14ac:dyDescent="0.25">
      <c r="A13" s="49" t="s">
        <v>109</v>
      </c>
      <c r="C13" s="59"/>
      <c r="D13" s="126"/>
    </row>
    <row r="14" spans="1:4" x14ac:dyDescent="0.25">
      <c r="A14" s="49" t="s">
        <v>72</v>
      </c>
      <c r="C14" s="59"/>
      <c r="D14" s="126"/>
    </row>
    <row r="15" spans="1:4" x14ac:dyDescent="0.25">
      <c r="A15" s="49" t="s">
        <v>82</v>
      </c>
      <c r="C15" s="59"/>
      <c r="D15" s="126"/>
    </row>
    <row r="17" spans="1:9" x14ac:dyDescent="0.25">
      <c r="A17" s="52" t="s">
        <v>61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107</v>
      </c>
    </row>
    <row r="19" spans="1:9" x14ac:dyDescent="0.25">
      <c r="A19" s="54" t="s">
        <v>108</v>
      </c>
    </row>
    <row r="22" spans="1:9" x14ac:dyDescent="0.25">
      <c r="A22" s="35" t="s">
        <v>37</v>
      </c>
    </row>
    <row r="23" spans="1:9" x14ac:dyDescent="0.25">
      <c r="A23" s="35" t="s">
        <v>31</v>
      </c>
    </row>
    <row r="24" spans="1:9" x14ac:dyDescent="0.25">
      <c r="A24" s="49" t="s">
        <v>62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64</v>
      </c>
      <c r="B26" s="55"/>
      <c r="C26" s="2" t="s">
        <v>55</v>
      </c>
      <c r="D26" s="2" t="s">
        <v>94</v>
      </c>
      <c r="E26" s="2" t="s">
        <v>125</v>
      </c>
      <c r="F26" s="2" t="s">
        <v>61</v>
      </c>
    </row>
    <row r="27" spans="1:9" x14ac:dyDescent="0.25">
      <c r="A27" s="49" t="s">
        <v>65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66</v>
      </c>
      <c r="C28" s="59"/>
      <c r="D28" s="59"/>
      <c r="E28" s="59"/>
      <c r="F28" s="59"/>
    </row>
    <row r="29" spans="1:9" x14ac:dyDescent="0.25">
      <c r="A29" s="49" t="s">
        <v>67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68</v>
      </c>
      <c r="C30" s="59"/>
      <c r="D30" s="59"/>
      <c r="E30" s="59"/>
      <c r="F30" s="59"/>
    </row>
    <row r="31" spans="1:9" x14ac:dyDescent="0.25">
      <c r="A31" s="49" t="s">
        <v>69</v>
      </c>
      <c r="C31" s="59"/>
      <c r="D31" s="59"/>
      <c r="E31" s="59"/>
      <c r="F31" s="59"/>
    </row>
    <row r="32" spans="1:9" x14ac:dyDescent="0.25">
      <c r="A32" s="49" t="s">
        <v>70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71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109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72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82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61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126</v>
      </c>
    </row>
  </sheetData>
  <mergeCells count="1">
    <mergeCell ref="D6:D1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Sheet8">
    <tabColor rgb="FFFFFF00"/>
    <pageSetUpPr fitToPage="1"/>
  </sheetPr>
  <dimension ref="A1:J32"/>
  <sheetViews>
    <sheetView workbookViewId="0">
      <pane ySplit="5" topLeftCell="A6" activePane="bottomLeft" state="frozenSplit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38</v>
      </c>
      <c r="B1" s="3"/>
      <c r="C1" s="3"/>
    </row>
    <row r="2" spans="1:10" x14ac:dyDescent="0.25">
      <c r="A2" s="4" t="s">
        <v>62</v>
      </c>
    </row>
    <row r="4" spans="1:10" x14ac:dyDescent="0.25">
      <c r="A4" s="16"/>
      <c r="B4" s="16"/>
      <c r="C4" s="16"/>
      <c r="D4" s="16"/>
      <c r="E4" s="16"/>
      <c r="F4" s="16"/>
      <c r="G4" s="75" t="s">
        <v>120</v>
      </c>
      <c r="H4" s="71" t="s">
        <v>53</v>
      </c>
      <c r="I4" s="74"/>
      <c r="J4" s="16"/>
    </row>
    <row r="5" spans="1:10" x14ac:dyDescent="0.25">
      <c r="A5" s="17" t="s">
        <v>64</v>
      </c>
      <c r="B5" s="17"/>
      <c r="C5" s="17"/>
      <c r="D5" s="15"/>
      <c r="E5" s="18" t="s">
        <v>54</v>
      </c>
      <c r="F5" s="18" t="s">
        <v>55</v>
      </c>
      <c r="G5" s="18" t="s">
        <v>121</v>
      </c>
      <c r="H5" s="72" t="s">
        <v>122</v>
      </c>
      <c r="I5" s="72" t="s">
        <v>100</v>
      </c>
      <c r="J5" s="18" t="s">
        <v>61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21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50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51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22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50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51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61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98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39</v>
      </c>
      <c r="B1" s="3"/>
    </row>
    <row r="2" spans="1:8" x14ac:dyDescent="0.25">
      <c r="A2" s="4" t="s">
        <v>62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3" t="s">
        <v>54</v>
      </c>
      <c r="D5" s="123"/>
      <c r="E5" s="123"/>
      <c r="F5" s="124" t="s">
        <v>53</v>
      </c>
      <c r="G5" s="124"/>
      <c r="H5" s="16"/>
    </row>
    <row r="6" spans="1:8" ht="30" x14ac:dyDescent="0.25">
      <c r="A6" s="17" t="s">
        <v>64</v>
      </c>
      <c r="B6" s="15"/>
      <c r="C6" s="18" t="s">
        <v>50</v>
      </c>
      <c r="D6" s="18" t="s">
        <v>52</v>
      </c>
      <c r="E6" s="19" t="s">
        <v>99</v>
      </c>
      <c r="F6" s="18" t="s">
        <v>59</v>
      </c>
      <c r="G6" s="18" t="s">
        <v>100</v>
      </c>
      <c r="H6" s="18" t="s">
        <v>61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21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22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23</v>
      </c>
    </row>
    <row r="17" spans="1:9" x14ac:dyDescent="0.25">
      <c r="A17" s="6" t="s">
        <v>61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101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40</v>
      </c>
    </row>
    <row r="2" spans="1:4" ht="17.25" x14ac:dyDescent="0.25">
      <c r="A2" s="35" t="s">
        <v>30</v>
      </c>
    </row>
    <row r="3" spans="1:4" x14ac:dyDescent="0.25">
      <c r="A3" s="49" t="s">
        <v>62</v>
      </c>
    </row>
    <row r="5" spans="1:4" x14ac:dyDescent="0.25">
      <c r="A5" s="52" t="s">
        <v>64</v>
      </c>
      <c r="B5" s="50"/>
      <c r="C5" s="53" t="s">
        <v>73</v>
      </c>
      <c r="D5" s="53" t="s">
        <v>63</v>
      </c>
    </row>
    <row r="6" spans="1:4" ht="15" customHeight="1" x14ac:dyDescent="0.25">
      <c r="A6" s="49" t="s">
        <v>21</v>
      </c>
      <c r="C6" s="59"/>
      <c r="D6" s="127" t="s">
        <v>119</v>
      </c>
    </row>
    <row r="7" spans="1:4" ht="15" customHeight="1" x14ac:dyDescent="0.25">
      <c r="A7" s="49" t="s">
        <v>22</v>
      </c>
      <c r="C7" s="59"/>
      <c r="D7" s="128"/>
    </row>
    <row r="9" spans="1:4" ht="15" customHeight="1" x14ac:dyDescent="0.25">
      <c r="A9" s="52" t="s">
        <v>61</v>
      </c>
      <c r="B9" s="52"/>
      <c r="C9" s="61">
        <f>SUM(C6:C8)</f>
        <v>0</v>
      </c>
      <c r="D9" s="52"/>
    </row>
    <row r="10" spans="1:4" ht="15" customHeight="1" x14ac:dyDescent="0.25">
      <c r="A10" s="54" t="s">
        <v>107</v>
      </c>
    </row>
    <row r="11" spans="1:4" ht="15" customHeight="1" x14ac:dyDescent="0.25">
      <c r="A11" s="54" t="s">
        <v>108</v>
      </c>
    </row>
    <row r="16" spans="1:4" x14ac:dyDescent="0.25">
      <c r="A16" s="35" t="s">
        <v>41</v>
      </c>
    </row>
    <row r="17" spans="1:6" x14ac:dyDescent="0.25">
      <c r="A17" s="35" t="s">
        <v>31</v>
      </c>
    </row>
    <row r="18" spans="1:6" x14ac:dyDescent="0.25">
      <c r="A18" s="49" t="s">
        <v>62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64</v>
      </c>
      <c r="B20" s="55"/>
      <c r="C20" s="2" t="s">
        <v>55</v>
      </c>
      <c r="D20" s="2" t="s">
        <v>94</v>
      </c>
      <c r="E20" s="2" t="s">
        <v>125</v>
      </c>
      <c r="F20" s="2" t="s">
        <v>61</v>
      </c>
    </row>
    <row r="21" spans="1:6" x14ac:dyDescent="0.25">
      <c r="A21" s="49" t="s">
        <v>21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22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61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126</v>
      </c>
    </row>
  </sheetData>
  <mergeCells count="1">
    <mergeCell ref="D6:D7"/>
  </mergeCells>
  <phoneticPr fontId="7" type="noConversion"/>
  <pageMargins left="0.75" right="0.75" top="1" bottom="1" header="0.5" footer="0.5"/>
  <headerFooter alignWithMargins="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42</v>
      </c>
      <c r="B1" s="3"/>
      <c r="C1" s="3"/>
    </row>
    <row r="2" spans="1:10" x14ac:dyDescent="0.25">
      <c r="A2" s="4" t="s">
        <v>62</v>
      </c>
    </row>
    <row r="4" spans="1:10" x14ac:dyDescent="0.25">
      <c r="A4" s="16"/>
      <c r="B4" s="16"/>
      <c r="C4" s="16"/>
      <c r="D4" s="16"/>
      <c r="E4" s="73"/>
      <c r="F4" s="73"/>
      <c r="G4" s="75" t="s">
        <v>120</v>
      </c>
      <c r="H4" s="71" t="s">
        <v>53</v>
      </c>
      <c r="I4" s="74"/>
      <c r="J4" s="73"/>
    </row>
    <row r="5" spans="1:10" x14ac:dyDescent="0.25">
      <c r="A5" s="17" t="s">
        <v>64</v>
      </c>
      <c r="B5" s="17"/>
      <c r="C5" s="17"/>
      <c r="D5" s="15"/>
      <c r="E5" s="72" t="s">
        <v>54</v>
      </c>
      <c r="F5" s="72" t="s">
        <v>55</v>
      </c>
      <c r="G5" s="18" t="s">
        <v>121</v>
      </c>
      <c r="H5" s="72" t="s">
        <v>122</v>
      </c>
      <c r="I5" s="72" t="s">
        <v>100</v>
      </c>
      <c r="J5" s="72" t="s">
        <v>61</v>
      </c>
    </row>
    <row r="6" spans="1:10" s="3" customFormat="1" x14ac:dyDescent="0.25">
      <c r="B6" s="3" t="s">
        <v>21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50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51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22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50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51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23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50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51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24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50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51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25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50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51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26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50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51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97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50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51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61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98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32</v>
      </c>
      <c r="B1" s="3"/>
    </row>
    <row r="2" spans="1:8" x14ac:dyDescent="0.25">
      <c r="A2" s="4" t="s">
        <v>62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23" t="s">
        <v>54</v>
      </c>
      <c r="D5" s="123"/>
      <c r="E5" s="123"/>
      <c r="F5" s="124" t="s">
        <v>53</v>
      </c>
      <c r="G5" s="124"/>
      <c r="H5" s="16"/>
    </row>
    <row r="6" spans="1:8" ht="30" x14ac:dyDescent="0.25">
      <c r="A6" s="17" t="s">
        <v>64</v>
      </c>
      <c r="B6" s="15"/>
      <c r="C6" s="18" t="s">
        <v>50</v>
      </c>
      <c r="D6" s="18" t="s">
        <v>52</v>
      </c>
      <c r="E6" s="19" t="s">
        <v>99</v>
      </c>
      <c r="F6" s="18" t="s">
        <v>59</v>
      </c>
      <c r="G6" s="18" t="s">
        <v>100</v>
      </c>
      <c r="H6" s="18" t="s">
        <v>61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61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101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0A44EBE4-730B-4A88-B284-DD21F80AC0C5}"/>
</file>

<file path=customXml/itemProps2.xml><?xml version="1.0" encoding="utf-8"?>
<ds:datastoreItem xmlns:ds="http://schemas.openxmlformats.org/officeDocument/2006/customXml" ds:itemID="{2E06CE31-7FCF-4A77-9CC1-9285582082BA}"/>
</file>

<file path=customXml/itemProps3.xml><?xml version="1.0" encoding="utf-8"?>
<ds:datastoreItem xmlns:ds="http://schemas.openxmlformats.org/officeDocument/2006/customXml" ds:itemID="{455FB77F-9103-462D-90DC-28A8EAEF5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Including Cofinancing, 2020 ($ million)</dc:title>
  <dc:subject>This table presents the top recipients by commitment including cofinancing for 2020.</dc:subject>
  <dc:creator/>
  <cp:keywords>annual report 2020, adb annual reports, adb operations 2020, adb operational data</cp:keywords>
  <dc:description/>
  <cp:lastModifiedBy>Alfredo</cp:lastModifiedBy>
  <cp:lastPrinted>2021-03-14T07:07:29Z</cp:lastPrinted>
  <dcterms:created xsi:type="dcterms:W3CDTF">2010-12-13T09:40:53Z</dcterms:created>
  <dcterms:modified xsi:type="dcterms:W3CDTF">2021-04-15T01:39:02Z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