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387F0666-0A64-4E23-8D64-8D72FD34A654}" xr6:coauthVersionLast="40" xr6:coauthVersionMax="40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ectoral" sheetId="63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sectoral!$A$1:$AA$96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7" i="9" l="1"/>
  <c r="D37" i="9"/>
  <c r="C37" i="9"/>
  <c r="F36" i="9"/>
  <c r="F35" i="9"/>
  <c r="F34" i="9"/>
  <c r="F33" i="9"/>
  <c r="F32" i="9"/>
  <c r="F29" i="9"/>
  <c r="F27" i="9"/>
  <c r="F37" i="9" s="1"/>
  <c r="D17" i="9"/>
  <c r="C17" i="9"/>
  <c r="I21" i="30"/>
  <c r="I19" i="30" s="1"/>
  <c r="I20" i="30"/>
  <c r="H19" i="30"/>
  <c r="H23" i="30" s="1"/>
  <c r="G19" i="30"/>
  <c r="G23" i="30" s="1"/>
  <c r="F19" i="30"/>
  <c r="F23" i="30" s="1"/>
  <c r="E19" i="30"/>
  <c r="E23" i="30" s="1"/>
  <c r="D19" i="30"/>
  <c r="D23" i="30" s="1"/>
  <c r="I17" i="30"/>
  <c r="I16" i="30" s="1"/>
  <c r="H16" i="30"/>
  <c r="G16" i="30"/>
  <c r="F16" i="30"/>
  <c r="E16" i="30"/>
  <c r="D16" i="30"/>
  <c r="I14" i="30"/>
  <c r="I13" i="30"/>
  <c r="H13" i="30"/>
  <c r="G13" i="30"/>
  <c r="F13" i="30"/>
  <c r="E13" i="30"/>
  <c r="D13" i="30"/>
  <c r="I11" i="30"/>
  <c r="I10" i="30"/>
  <c r="H10" i="30"/>
  <c r="G10" i="30"/>
  <c r="F10" i="30"/>
  <c r="E10" i="30"/>
  <c r="D10" i="30"/>
  <c r="I8" i="30"/>
  <c r="I7" i="30"/>
  <c r="H7" i="30"/>
  <c r="G7" i="30"/>
  <c r="F7" i="30"/>
  <c r="E7" i="30"/>
  <c r="D7" i="30"/>
  <c r="L41" i="10"/>
  <c r="L40" i="10"/>
  <c r="L39" i="10"/>
  <c r="K39" i="10"/>
  <c r="J39" i="10"/>
  <c r="I39" i="10"/>
  <c r="H39" i="10"/>
  <c r="G39" i="10"/>
  <c r="L38" i="10"/>
  <c r="L37" i="10"/>
  <c r="L35" i="10"/>
  <c r="K35" i="10"/>
  <c r="J35" i="10"/>
  <c r="I35" i="10"/>
  <c r="H35" i="10"/>
  <c r="G35" i="10"/>
  <c r="L34" i="10"/>
  <c r="L33" i="10"/>
  <c r="L31" i="10"/>
  <c r="K31" i="10"/>
  <c r="J31" i="10"/>
  <c r="I31" i="10"/>
  <c r="H31" i="10"/>
  <c r="G31" i="10"/>
  <c r="L30" i="10"/>
  <c r="L29" i="10"/>
  <c r="L27" i="10"/>
  <c r="K27" i="10"/>
  <c r="J27" i="10"/>
  <c r="I27" i="10"/>
  <c r="H27" i="10"/>
  <c r="G27" i="10"/>
  <c r="L25" i="10"/>
  <c r="L24" i="10"/>
  <c r="L23" i="10"/>
  <c r="K23" i="10"/>
  <c r="J23" i="10"/>
  <c r="I23" i="10"/>
  <c r="H23" i="10"/>
  <c r="G23" i="10"/>
  <c r="L21" i="10"/>
  <c r="L20" i="10"/>
  <c r="L19" i="10"/>
  <c r="K19" i="10"/>
  <c r="J19" i="10"/>
  <c r="I19" i="10"/>
  <c r="H19" i="10"/>
  <c r="H43" i="10" s="1"/>
  <c r="G19" i="10"/>
  <c r="L18" i="10"/>
  <c r="K18" i="10"/>
  <c r="L17" i="10"/>
  <c r="L15" i="10" s="1"/>
  <c r="K15" i="10"/>
  <c r="J15" i="10"/>
  <c r="I15" i="10"/>
  <c r="H15" i="10"/>
  <c r="G15" i="10"/>
  <c r="L14" i="10"/>
  <c r="L13" i="10"/>
  <c r="L11" i="10" s="1"/>
  <c r="K11" i="10"/>
  <c r="J11" i="10"/>
  <c r="I11" i="10"/>
  <c r="H11" i="10"/>
  <c r="G11" i="10"/>
  <c r="L10" i="10"/>
  <c r="L9" i="10"/>
  <c r="L7" i="10" s="1"/>
  <c r="K7" i="10"/>
  <c r="K43" i="10" s="1"/>
  <c r="J7" i="10"/>
  <c r="J43" i="10" s="1"/>
  <c r="I7" i="10"/>
  <c r="I43" i="10" s="1"/>
  <c r="H7" i="10"/>
  <c r="G7" i="10"/>
  <c r="G43" i="10" s="1"/>
  <c r="E23" i="12"/>
  <c r="D23" i="12"/>
  <c r="C23" i="12"/>
  <c r="F22" i="12"/>
  <c r="F21" i="12"/>
  <c r="F23" i="12" s="1"/>
  <c r="C9" i="12"/>
  <c r="G17" i="31"/>
  <c r="F17" i="31"/>
  <c r="C17" i="31"/>
  <c r="H8" i="31"/>
  <c r="H17" i="31" s="1"/>
  <c r="G8" i="31"/>
  <c r="F8" i="31"/>
  <c r="E8" i="31"/>
  <c r="E17" i="31" s="1"/>
  <c r="D8" i="31"/>
  <c r="D17" i="31" s="1"/>
  <c r="C8" i="31"/>
  <c r="I30" i="13"/>
  <c r="H30" i="13"/>
  <c r="E30" i="13"/>
  <c r="J28" i="13"/>
  <c r="J27" i="13"/>
  <c r="J26" i="13"/>
  <c r="J25" i="13"/>
  <c r="J24" i="13"/>
  <c r="J23" i="13"/>
  <c r="J21" i="13"/>
  <c r="J20" i="13"/>
  <c r="J18" i="13"/>
  <c r="I18" i="13"/>
  <c r="H18" i="13"/>
  <c r="G18" i="13"/>
  <c r="G30" i="13" s="1"/>
  <c r="F18" i="13"/>
  <c r="F30" i="13" s="1"/>
  <c r="E18" i="13"/>
  <c r="J16" i="13"/>
  <c r="J15" i="13"/>
  <c r="J14" i="13"/>
  <c r="J12" i="13"/>
  <c r="J11" i="13"/>
  <c r="J10" i="13"/>
  <c r="J9" i="13"/>
  <c r="J7" i="13" s="1"/>
  <c r="I7" i="13"/>
  <c r="H7" i="13"/>
  <c r="G7" i="13"/>
  <c r="F7" i="13"/>
  <c r="E7" i="13"/>
  <c r="E45" i="19"/>
  <c r="D45" i="19"/>
  <c r="C45" i="19"/>
  <c r="F44" i="19"/>
  <c r="F42" i="19"/>
  <c r="F41" i="19"/>
  <c r="F40" i="19"/>
  <c r="F39" i="19"/>
  <c r="F38" i="19"/>
  <c r="F37" i="19"/>
  <c r="F36" i="19"/>
  <c r="F33" i="19"/>
  <c r="F32" i="19"/>
  <c r="F45" i="19" s="1"/>
  <c r="C20" i="19"/>
  <c r="H17" i="32"/>
  <c r="G17" i="32"/>
  <c r="F17" i="32"/>
  <c r="E17" i="32"/>
  <c r="D17" i="32"/>
  <c r="C17" i="32"/>
  <c r="J46" i="16"/>
  <c r="J44" i="16"/>
  <c r="J42" i="16"/>
  <c r="I42" i="16"/>
  <c r="H42" i="16"/>
  <c r="G42" i="16"/>
  <c r="F42" i="16"/>
  <c r="E42" i="16"/>
  <c r="J40" i="16"/>
  <c r="J38" i="16"/>
  <c r="J36" i="16"/>
  <c r="I36" i="16"/>
  <c r="H36" i="16"/>
  <c r="G36" i="16"/>
  <c r="F36" i="16"/>
  <c r="E36" i="16"/>
  <c r="J34" i="16"/>
  <c r="J32" i="16"/>
  <c r="J30" i="16"/>
  <c r="I30" i="16"/>
  <c r="H30" i="16"/>
  <c r="G30" i="16"/>
  <c r="F30" i="16"/>
  <c r="F48" i="16" s="1"/>
  <c r="E30" i="16"/>
  <c r="J29" i="16"/>
  <c r="J28" i="16"/>
  <c r="J24" i="16" s="1"/>
  <c r="J26" i="16"/>
  <c r="I24" i="16"/>
  <c r="H24" i="16"/>
  <c r="G24" i="16"/>
  <c r="F24" i="16"/>
  <c r="E24" i="16"/>
  <c r="J22" i="16"/>
  <c r="J18" i="16" s="1"/>
  <c r="J20" i="16"/>
  <c r="I18" i="16"/>
  <c r="H18" i="16"/>
  <c r="G18" i="16"/>
  <c r="F18" i="16"/>
  <c r="E18" i="16"/>
  <c r="J16" i="16"/>
  <c r="J14" i="16"/>
  <c r="J12" i="16" s="1"/>
  <c r="I12" i="16"/>
  <c r="H12" i="16"/>
  <c r="G12" i="16"/>
  <c r="F12" i="16"/>
  <c r="E12" i="16"/>
  <c r="J10" i="16"/>
  <c r="J6" i="16" s="1"/>
  <c r="J8" i="16"/>
  <c r="I6" i="16"/>
  <c r="I48" i="16" s="1"/>
  <c r="H6" i="16"/>
  <c r="H48" i="16" s="1"/>
  <c r="G6" i="16"/>
  <c r="G48" i="16" s="1"/>
  <c r="F6" i="16"/>
  <c r="E6" i="16"/>
  <c r="E48" i="16" s="1"/>
  <c r="E29" i="24"/>
  <c r="D29" i="24"/>
  <c r="C29" i="24"/>
  <c r="F28" i="24"/>
  <c r="F27" i="24"/>
  <c r="F26" i="24"/>
  <c r="F25" i="24"/>
  <c r="F24" i="24"/>
  <c r="F23" i="24"/>
  <c r="F29" i="24" s="1"/>
  <c r="C13" i="24"/>
  <c r="G11" i="33"/>
  <c r="F11" i="33"/>
  <c r="C11" i="33"/>
  <c r="H9" i="33"/>
  <c r="H8" i="33" s="1"/>
  <c r="H11" i="33" s="1"/>
  <c r="G8" i="33"/>
  <c r="F8" i="33"/>
  <c r="E8" i="33"/>
  <c r="E11" i="33" s="1"/>
  <c r="D8" i="33"/>
  <c r="D11" i="33" s="1"/>
  <c r="C8" i="33"/>
  <c r="J41" i="20"/>
  <c r="J40" i="20"/>
  <c r="J38" i="20"/>
  <c r="J37" i="20"/>
  <c r="J35" i="20" s="1"/>
  <c r="I35" i="20"/>
  <c r="H35" i="20"/>
  <c r="G35" i="20"/>
  <c r="F35" i="20"/>
  <c r="E35" i="20"/>
  <c r="J34" i="20"/>
  <c r="J33" i="20"/>
  <c r="J28" i="20" s="1"/>
  <c r="J31" i="20"/>
  <c r="J30" i="20"/>
  <c r="I28" i="20"/>
  <c r="H28" i="20"/>
  <c r="G28" i="20"/>
  <c r="F28" i="20"/>
  <c r="E28" i="20"/>
  <c r="J27" i="20"/>
  <c r="J26" i="20"/>
  <c r="J24" i="20"/>
  <c r="J23" i="20"/>
  <c r="J21" i="20" s="1"/>
  <c r="I21" i="20"/>
  <c r="H21" i="20"/>
  <c r="G21" i="20"/>
  <c r="F21" i="20"/>
  <c r="E21" i="20"/>
  <c r="J19" i="20"/>
  <c r="J18" i="20"/>
  <c r="J17" i="20"/>
  <c r="J16" i="20"/>
  <c r="J14" i="20"/>
  <c r="I14" i="20"/>
  <c r="I43" i="20" s="1"/>
  <c r="H14" i="20"/>
  <c r="G14" i="20"/>
  <c r="F14" i="20"/>
  <c r="F43" i="20" s="1"/>
  <c r="E14" i="20"/>
  <c r="E43" i="20" s="1"/>
  <c r="J13" i="20"/>
  <c r="J12" i="20"/>
  <c r="J11" i="20"/>
  <c r="J10" i="20"/>
  <c r="J9" i="20"/>
  <c r="J7" i="20" s="1"/>
  <c r="J43" i="20" s="1"/>
  <c r="I7" i="20"/>
  <c r="H7" i="20"/>
  <c r="H43" i="20" s="1"/>
  <c r="G7" i="20"/>
  <c r="G43" i="20" s="1"/>
  <c r="F7" i="20"/>
  <c r="E7" i="20"/>
  <c r="E34" i="25"/>
  <c r="D34" i="25"/>
  <c r="C34" i="25"/>
  <c r="F33" i="25"/>
  <c r="F32" i="25"/>
  <c r="F31" i="25"/>
  <c r="F30" i="25"/>
  <c r="F27" i="25"/>
  <c r="F34" i="25" s="1"/>
  <c r="F26" i="25"/>
  <c r="F25" i="25"/>
  <c r="C15" i="25"/>
  <c r="H13" i="34"/>
  <c r="H12" i="34"/>
  <c r="H11" i="34"/>
  <c r="H15" i="34" s="1"/>
  <c r="G11" i="34"/>
  <c r="G15" i="34" s="1"/>
  <c r="F11" i="34"/>
  <c r="F15" i="34" s="1"/>
  <c r="E11" i="34"/>
  <c r="E15" i="34" s="1"/>
  <c r="D11" i="34"/>
  <c r="D15" i="34" s="1"/>
  <c r="C11" i="34"/>
  <c r="C15" i="34" s="1"/>
  <c r="H9" i="34"/>
  <c r="H8" i="34"/>
  <c r="G8" i="34"/>
  <c r="F8" i="34"/>
  <c r="E8" i="34"/>
  <c r="D8" i="34"/>
  <c r="C8" i="34"/>
  <c r="J47" i="26"/>
  <c r="J45" i="26"/>
  <c r="J44" i="26"/>
  <c r="J42" i="26" s="1"/>
  <c r="I42" i="26"/>
  <c r="H42" i="26"/>
  <c r="G42" i="26"/>
  <c r="F42" i="26"/>
  <c r="E42" i="26"/>
  <c r="J40" i="26"/>
  <c r="J35" i="26" s="1"/>
  <c r="J38" i="26"/>
  <c r="J37" i="26"/>
  <c r="I35" i="26"/>
  <c r="H35" i="26"/>
  <c r="G35" i="26"/>
  <c r="F35" i="26"/>
  <c r="E35" i="26"/>
  <c r="J33" i="26"/>
  <c r="J31" i="26"/>
  <c r="J30" i="26"/>
  <c r="J28" i="26"/>
  <c r="I28" i="26"/>
  <c r="H28" i="26"/>
  <c r="G28" i="26"/>
  <c r="F28" i="26"/>
  <c r="E28" i="26"/>
  <c r="J26" i="26"/>
  <c r="J24" i="26"/>
  <c r="J23" i="26"/>
  <c r="J21" i="26"/>
  <c r="I21" i="26"/>
  <c r="H21" i="26"/>
  <c r="G21" i="26"/>
  <c r="F21" i="26"/>
  <c r="E21" i="26"/>
  <c r="J20" i="26"/>
  <c r="J19" i="26"/>
  <c r="J14" i="26" s="1"/>
  <c r="J17" i="26"/>
  <c r="J16" i="26"/>
  <c r="I14" i="26"/>
  <c r="H14" i="26"/>
  <c r="G14" i="26"/>
  <c r="F14" i="26"/>
  <c r="E14" i="26"/>
  <c r="J13" i="26"/>
  <c r="J12" i="26"/>
  <c r="J10" i="26"/>
  <c r="J9" i="26"/>
  <c r="J7" i="26" s="1"/>
  <c r="I7" i="26"/>
  <c r="I49" i="26" s="1"/>
  <c r="H7" i="26"/>
  <c r="H49" i="26" s="1"/>
  <c r="G7" i="26"/>
  <c r="G49" i="26" s="1"/>
  <c r="F7" i="26"/>
  <c r="F49" i="26" s="1"/>
  <c r="E7" i="26"/>
  <c r="E49" i="26" s="1"/>
  <c r="AD91" i="63"/>
  <c r="AC91" i="63"/>
  <c r="AD90" i="63"/>
  <c r="AC90" i="63"/>
  <c r="AD89" i="63"/>
  <c r="AC89" i="63"/>
  <c r="AD88" i="63"/>
  <c r="AC88" i="63"/>
  <c r="AD86" i="63"/>
  <c r="AC86" i="63"/>
  <c r="AD85" i="63"/>
  <c r="AC85" i="63"/>
  <c r="AD84" i="63"/>
  <c r="AC84" i="63"/>
  <c r="AD83" i="63"/>
  <c r="AC83" i="63"/>
  <c r="AD82" i="63"/>
  <c r="AC82" i="63"/>
  <c r="AD81" i="63"/>
  <c r="AD92" i="63" s="1"/>
  <c r="AC81" i="63"/>
  <c r="AC92" i="63" s="1"/>
  <c r="AD69" i="63"/>
  <c r="AC69" i="63"/>
  <c r="AD68" i="63"/>
  <c r="AC68" i="63"/>
  <c r="AD67" i="63"/>
  <c r="AC67" i="63"/>
  <c r="AD66" i="63"/>
  <c r="AC66" i="63"/>
  <c r="AD64" i="63"/>
  <c r="AC64" i="63"/>
  <c r="AD63" i="63"/>
  <c r="AC63" i="63"/>
  <c r="AD62" i="63"/>
  <c r="AC62" i="63"/>
  <c r="AD61" i="63"/>
  <c r="AC61" i="63"/>
  <c r="AD60" i="63"/>
  <c r="AC60" i="63"/>
  <c r="AD59" i="63"/>
  <c r="AD70" i="63" s="1"/>
  <c r="AC59" i="63"/>
  <c r="AC70" i="63" s="1"/>
  <c r="AD46" i="63"/>
  <c r="AC46" i="63"/>
  <c r="AD45" i="63"/>
  <c r="AC45" i="63"/>
  <c r="AD44" i="63"/>
  <c r="AC44" i="63"/>
  <c r="AD42" i="63"/>
  <c r="AC42" i="63"/>
  <c r="AD41" i="63"/>
  <c r="AC41" i="63"/>
  <c r="AD40" i="63"/>
  <c r="AC40" i="63"/>
  <c r="AD39" i="63"/>
  <c r="AC39" i="63"/>
  <c r="AD38" i="63"/>
  <c r="AC38" i="63"/>
  <c r="AD37" i="63"/>
  <c r="AD48" i="63" s="1"/>
  <c r="AD95" i="63" s="1"/>
  <c r="AC37" i="63"/>
  <c r="AC48" i="63" s="1"/>
  <c r="AC95" i="63" s="1"/>
  <c r="AD26" i="63"/>
  <c r="I26" i="63"/>
  <c r="AD24" i="63"/>
  <c r="AC24" i="63"/>
  <c r="AD23" i="63"/>
  <c r="AC23" i="63"/>
  <c r="AD22" i="63"/>
  <c r="AC22" i="63"/>
  <c r="AD20" i="63"/>
  <c r="AC20" i="63"/>
  <c r="AD19" i="63"/>
  <c r="AC19" i="63"/>
  <c r="AD18" i="63"/>
  <c r="AC18" i="63"/>
  <c r="AD17" i="63"/>
  <c r="AC17" i="63"/>
  <c r="AD16" i="63"/>
  <c r="AC16" i="63"/>
  <c r="AD15" i="63"/>
  <c r="AC15" i="63"/>
  <c r="AC26" i="63" s="1"/>
  <c r="J49" i="26" l="1"/>
  <c r="J48" i="16"/>
  <c r="J30" i="13"/>
  <c r="L43" i="10"/>
  <c r="AD73" i="63"/>
  <c r="AC73" i="63"/>
  <c r="I23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<sst xmlns="http://schemas.openxmlformats.org/spreadsheetml/2006/main" count="664" uniqueCount="154">
  <si>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</si>
  <si>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</si>
  <si>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</si>
  <si>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</si>
  <si>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</si>
  <si>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</si>
  <si>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</si>
  <si>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</si>
  <si>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</si>
  <si>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</si>
  <si>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</si>
  <si>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</si>
  <si>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</si>
  <si>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</si>
  <si>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</si>
  <si>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</si>
  <si>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</si>
  <si>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</si>
  <si>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</si>
  <si>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</si>
  <si>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</si>
  <si>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</si>
  <si>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</si>
  <si>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</si>
  <si>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</si>
  <si>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</si>
  <si>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</si>
  <si>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</si>
  <si>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</si>
  <si>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</si>
  <si>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</si>
  <si>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</si>
  <si>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</si>
  <si>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</si>
  <si>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</si>
  <si>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</si>
  <si>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</si>
  <si>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</si>
  <si>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</si>
  <si>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</si>
  <si>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</si>
  <si>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</si>
  <si>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</si>
  <si>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</si>
  <si>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</si>
  <si>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</si>
  <si>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</si>
  <si>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</si>
  <si>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</si>
  <si>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</si>
  <si>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</si>
  <si>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</si>
  <si>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</si>
  <si>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</si>
  <si>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</si>
  <si>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</si>
  <si>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</si>
  <si>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</si>
  <si>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</si>
  <si>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</si>
  <si>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</si>
  <si>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</si>
  <si>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</si>
  <si>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</si>
  <si>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</si>
  <si>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</si>
  <si>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</si>
  <si>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</si>
  <si>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</si>
  <si>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</si>
  <si>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</si>
  <si>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</si>
  <si>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</si>
  <si>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</si>
  <si>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</si>
  <si>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</si>
  <si>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</si>
  <si>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</si>
  <si>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</si>
  <si>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</si>
  <si>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</si>
  <si>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</si>
  <si>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</si>
  <si>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</si>
  <si>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</si>
  <si>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</si>
  <si>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</si>
  <si>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</si>
  <si>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</si>
  <si>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</si>
  <si>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</si>
  <si>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</si>
  <si>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</si>
  <si>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>Loans</t>
  </si>
  <si>
    <t>Grants</t>
  </si>
  <si>
    <t>Guarantees</t>
  </si>
  <si>
    <t>Cofinancing</t>
  </si>
  <si>
    <t>OCR</t>
  </si>
  <si>
    <t>ADF</t>
  </si>
  <si>
    <t>TA Grants</t>
  </si>
  <si>
    <t>Project</t>
  </si>
  <si>
    <t>Total</t>
  </si>
  <si>
    <t>($ million)</t>
  </si>
  <si>
    <t>Disbursements</t>
  </si>
  <si>
    <t>Country</t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</si>
  <si>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</si>
  <si>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</si>
  <si>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</si>
  <si>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</si>
  <si>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</si>
  <si>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</si>
  <si>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</si>
  <si>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$ million</t>
  </si>
  <si>
    <t>Education</t>
  </si>
  <si>
    <t>Energy</t>
  </si>
  <si>
    <t>Finance</t>
  </si>
  <si>
    <t>Industry and Trade</t>
  </si>
  <si>
    <t>Public Sector Management</t>
  </si>
  <si>
    <t>Multisector</t>
  </si>
  <si>
    <t xml:space="preserve"> TOTAL</t>
  </si>
  <si>
    <t>[For checking only.]</t>
  </si>
  <si>
    <t>TOTAL (Loans, TFP, Grants)</t>
  </si>
  <si>
    <t>No. of Loans</t>
  </si>
  <si>
    <t>No. of Grants</t>
  </si>
  <si>
    <t>No. of Guarantees</t>
  </si>
  <si>
    <t>No. of Equity Investments</t>
  </si>
  <si>
    <t>No. of 
TA Grants</t>
  </si>
  <si>
    <t>Health</t>
  </si>
  <si>
    <t>Transport</t>
  </si>
  <si>
    <t>Water and Other Urban 
   Infrastructure and Services</t>
  </si>
  <si>
    <t>Information and Communication 
   Technology</t>
  </si>
  <si>
    <t>-</t>
  </si>
  <si>
    <t>- = nil, TA = technical assistance.</t>
  </si>
  <si>
    <t>Note: Numbers may not sum precisely because of rounding.</t>
  </si>
  <si>
    <t>Ordinary Capital Resources and Special Funds</t>
  </si>
  <si>
    <t>- = nil.</t>
  </si>
  <si>
    <r>
      <t>Sector</t>
    </r>
    <r>
      <rPr>
        <vertAlign val="superscript"/>
        <sz val="8"/>
        <rFont val="Arial"/>
        <family val="2"/>
      </rPr>
      <t>a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</si>
  <si>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Using primary sector.</t>
    </r>
  </si>
  <si>
    <t>Agriculture, Natural Resources, 
   and Rural Development</t>
  </si>
  <si>
    <t>Sectoral Distribution (Sovereign and Nonsovereign Commitments Including Cofinancing), 2019–2020</t>
  </si>
  <si>
    <r>
      <t>2020</t>
    </r>
    <r>
      <rPr>
        <vertAlign val="superscript"/>
        <sz val="8"/>
        <rFont val="Arial"/>
        <family val="2"/>
      </rPr>
      <t>b</t>
    </r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</si>
  <si>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$214 million classified as debt securities in financial statements in accordance with accounting standards.</t>
    </r>
  </si>
  <si>
    <t>Trade Finance, Supply Chain Finance and Microfinance Programs</t>
  </si>
  <si>
    <t>No. of Deals</t>
  </si>
  <si>
    <t>No. of
Loans, etc.</t>
  </si>
  <si>
    <t>Transaction Advisory Services</t>
  </si>
  <si>
    <t>No. of
Deals</t>
  </si>
  <si>
    <t>No.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</si>
  <si>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United States dollar and  local currency complementary loans, parallel loans, parallel equity, guarantee cofinancing, and risk transfer cofinancing.</t>
    </r>
  </si>
  <si>
    <t>- = nil,  TA = technical assistance.</t>
  </si>
  <si>
    <t>Trade Finance, Supply Chain Finance and
Microfinance Programs</t>
  </si>
  <si>
    <t>Equity Investments</t>
  </si>
  <si>
    <r>
      <t>Loan, Equity, Guarantee, and Commercial Cofinancing</t>
    </r>
    <r>
      <rPr>
        <vertAlign val="superscript"/>
        <sz val="8"/>
        <rFont val="Arial"/>
        <family val="2"/>
      </rPr>
      <t>b</t>
    </r>
  </si>
  <si>
    <t>Note: (i) For ADB loan, cofinancing column will include collaborative and contractual cofinancing regardless of product provided by the cofinancier.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</si>
</sst>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???_);_(@_)"/>
    <numFmt numFmtId="170" formatCode="0_);\(0\)"/>
  </numFmts>
  <fonts count="44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</font>
    <font>
      <b/>
      <i/>
      <sz val="16"/>
      <name val="Helv"/>
    </font>
    <font>
      <sz val="10"/>
      <color indexed="8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14"/>
      <name val="Arial"/>
      <family val="2"/>
    </font>
    <font>
      <b/>
      <i/>
      <sz val="11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indexed="10"/>
      <name val="Arial"/>
      <family val="2"/>
    </font>
    <font>
      <u/>
      <sz val="11"/>
      <color indexed="12"/>
      <name val="Arial"/>
      <family val="2"/>
    </font>
    <font>
      <u/>
      <sz val="11"/>
      <color indexed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76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5" fillId="8" borderId="0" xfId="20" applyFont="1" applyFill="1" applyAlignment="1"/>
    <xf numFmtId="0" fontId="5" fillId="8" borderId="0" xfId="20" applyFont="1" applyFill="1" applyBorder="1" applyAlignment="1"/>
    <xf numFmtId="0" fontId="37" fillId="9" borderId="0" xfId="20" applyFont="1" applyFill="1" applyAlignment="1"/>
    <xf numFmtId="0" fontId="5" fillId="9" borderId="0" xfId="20" applyFont="1" applyFill="1" applyAlignment="1"/>
    <xf numFmtId="0" fontId="5" fillId="8" borderId="0" xfId="20" applyFont="1" applyFill="1" applyBorder="1" applyAlignment="1">
      <alignment vertical="center"/>
    </xf>
    <xf numFmtId="0" fontId="38" fillId="9" borderId="8" xfId="20" applyFont="1" applyFill="1" applyBorder="1" applyAlignment="1">
      <alignment horizontal="centerContinuous" vertical="center"/>
    </xf>
    <xf numFmtId="0" fontId="38" fillId="9" borderId="9" xfId="20" applyFont="1" applyFill="1" applyBorder="1" applyAlignment="1">
      <alignment horizontal="centerContinuous" vertical="center"/>
    </xf>
    <xf numFmtId="0" fontId="38" fillId="8" borderId="0" xfId="20" applyFont="1" applyFill="1" applyBorder="1" applyAlignment="1"/>
    <xf numFmtId="0" fontId="38" fillId="9" borderId="8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"/>
    </xf>
    <xf numFmtId="43" fontId="5" fillId="9" borderId="0" xfId="20" applyNumberFormat="1" applyFont="1" applyFill="1" applyAlignment="1"/>
    <xf numFmtId="165" fontId="5" fillId="9" borderId="0" xfId="3" applyNumberFormat="1" applyFont="1" applyFill="1" applyAlignment="1">
      <alignment horizontal="center"/>
    </xf>
    <xf numFmtId="165" fontId="5" fillId="8" borderId="0" xfId="20" applyNumberFormat="1" applyFont="1" applyFill="1" applyBorder="1" applyAlignment="1"/>
    <xf numFmtId="165" fontId="36" fillId="9" borderId="2" xfId="3" applyNumberFormat="1" applyFont="1" applyFill="1" applyBorder="1" applyAlignment="1"/>
    <xf numFmtId="165" fontId="5" fillId="8" borderId="0" xfId="20" applyNumberFormat="1" applyFont="1" applyFill="1" applyAlignment="1"/>
    <xf numFmtId="164" fontId="5" fillId="8" borderId="0" xfId="20" applyNumberFormat="1" applyFont="1" applyFill="1" applyAlignment="1"/>
    <xf numFmtId="165" fontId="5" fillId="9" borderId="0" xfId="20" applyNumberFormat="1" applyFont="1" applyFill="1" applyAlignment="1"/>
    <xf numFmtId="0" fontId="7" fillId="8" borderId="0" xfId="20" applyFont="1" applyFill="1" applyAlignment="1">
      <alignment vertical="top"/>
    </xf>
    <xf numFmtId="43" fontId="7" fillId="8" borderId="0" xfId="20" applyNumberFormat="1" applyFont="1" applyFill="1" applyAlignment="1">
      <alignment vertical="top"/>
    </xf>
    <xf numFmtId="0" fontId="39" fillId="8" borderId="0" xfId="20" applyFont="1" applyFill="1" applyBorder="1" applyAlignment="1"/>
    <xf numFmtId="165" fontId="39" fillId="8" borderId="0" xfId="3" applyNumberFormat="1" applyFont="1" applyFill="1" applyBorder="1" applyAlignment="1"/>
    <xf numFmtId="168" fontId="39" fillId="8" borderId="0" xfId="3" applyNumberFormat="1" applyFont="1" applyFill="1" applyBorder="1" applyAlignment="1"/>
    <xf numFmtId="165" fontId="36" fillId="9" borderId="0" xfId="3" applyNumberFormat="1" applyFont="1" applyFill="1" applyBorder="1" applyAlignment="1"/>
    <xf numFmtId="164" fontId="7" fillId="8" borderId="0" xfId="20" applyNumberFormat="1" applyFont="1" applyFill="1" applyAlignment="1">
      <alignment vertical="top"/>
    </xf>
    <xf numFmtId="0" fontId="40" fillId="8" borderId="0" xfId="20" applyFont="1" applyFill="1" applyAlignment="1"/>
    <xf numFmtId="0" fontId="40" fillId="8" borderId="0" xfId="20" applyFont="1" applyFill="1" applyBorder="1" applyAlignment="1"/>
    <xf numFmtId="0" fontId="32" fillId="8" borderId="11" xfId="20" applyFont="1" applyFill="1" applyBorder="1" applyAlignment="1">
      <alignment horizontal="centerContinuous"/>
    </xf>
    <xf numFmtId="0" fontId="7" fillId="8" borderId="0" xfId="20" applyFont="1" applyFill="1" applyBorder="1" applyAlignment="1">
      <alignment wrapText="1"/>
    </xf>
    <xf numFmtId="165" fontId="7" fillId="8" borderId="0" xfId="3" applyNumberFormat="1" applyFont="1" applyFill="1" applyAlignment="1">
      <alignment horizontal="center"/>
    </xf>
    <xf numFmtId="168" fontId="7" fillId="8" borderId="0" xfId="3" applyNumberFormat="1" applyFont="1" applyFill="1" applyAlignment="1">
      <alignment horizontal="center"/>
    </xf>
    <xf numFmtId="0" fontId="34" fillId="8" borderId="0" xfId="20" quotePrefix="1" applyFont="1" applyFill="1" applyBorder="1" applyAlignment="1">
      <alignment vertical="top"/>
    </xf>
    <xf numFmtId="0" fontId="34" fillId="8" borderId="0" xfId="20" applyFont="1" applyFill="1" applyAlignment="1">
      <alignment vertical="top"/>
    </xf>
    <xf numFmtId="0" fontId="34" fillId="8" borderId="0" xfId="20" applyFont="1" applyFill="1" applyBorder="1" applyAlignment="1">
      <alignment vertical="top"/>
    </xf>
    <xf numFmtId="43" fontId="34" fillId="8" borderId="0" xfId="20" applyNumberFormat="1" applyFont="1" applyFill="1" applyAlignment="1">
      <alignment vertical="top"/>
    </xf>
    <xf numFmtId="0" fontId="32" fillId="8" borderId="2" xfId="20" applyFont="1" applyFill="1" applyBorder="1" applyAlignment="1">
      <alignment vertical="center"/>
    </xf>
    <xf numFmtId="165" fontId="32" fillId="8" borderId="2" xfId="3" applyNumberFormat="1" applyFont="1" applyFill="1" applyBorder="1" applyAlignment="1">
      <alignment vertical="center"/>
    </xf>
    <xf numFmtId="168" fontId="32" fillId="8" borderId="11" xfId="3" applyNumberFormat="1" applyFont="1" applyFill="1" applyBorder="1" applyAlignment="1">
      <alignment vertical="center"/>
    </xf>
    <xf numFmtId="0" fontId="36" fillId="8" borderId="0" xfId="20" applyFont="1" applyFill="1" applyBorder="1" applyAlignment="1"/>
    <xf numFmtId="0" fontId="32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Continuous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168" fontId="7" fillId="8" borderId="0" xfId="3" applyNumberFormat="1" applyFont="1" applyFill="1" applyAlignment="1">
      <alignment horizontal="left" indent="2"/>
    </xf>
    <xf numFmtId="0" fontId="32" fillId="8" borderId="0" xfId="20" applyFont="1" applyFill="1" applyBorder="1" applyAlignment="1">
      <alignment horizontal="center" vertical="center"/>
    </xf>
    <xf numFmtId="0" fontId="38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"/>
    </xf>
    <xf numFmtId="0" fontId="41" fillId="8" borderId="0" xfId="20" applyFont="1" applyFill="1" applyBorder="1" applyAlignment="1">
      <alignment horizontal="right"/>
    </xf>
    <xf numFmtId="0" fontId="32" fillId="8" borderId="0" xfId="20" applyFont="1" applyFill="1" applyBorder="1" applyAlignment="1">
      <alignment vertical="center"/>
    </xf>
    <xf numFmtId="165" fontId="32" fillId="8" borderId="0" xfId="3" applyNumberFormat="1" applyFont="1" applyFill="1" applyBorder="1" applyAlignment="1">
      <alignment vertical="center"/>
    </xf>
    <xf numFmtId="168" fontId="32" fillId="8" borderId="0" xfId="3" applyNumberFormat="1" applyFont="1" applyFill="1" applyBorder="1" applyAlignment="1">
      <alignment vertical="center"/>
    </xf>
    <xf numFmtId="168" fontId="32" fillId="8" borderId="11" xfId="3" applyNumberFormat="1" applyFont="1" applyFill="1" applyBorder="1" applyAlignment="1">
      <alignment horizontal="left" vertical="center" indent="2"/>
    </xf>
    <xf numFmtId="0" fontId="32" fillId="8" borderId="0" xfId="20" applyFont="1" applyFill="1" applyBorder="1" applyAlignment="1">
      <alignment horizontal="center"/>
    </xf>
    <xf numFmtId="0" fontId="7" fillId="8" borderId="0" xfId="3" applyNumberFormat="1" applyFont="1" applyFill="1" applyAlignment="1">
      <alignment horizontal="center"/>
    </xf>
    <xf numFmtId="0" fontId="32" fillId="8" borderId="2" xfId="3" applyNumberFormat="1" applyFont="1" applyFill="1" applyBorder="1" applyAlignment="1">
      <alignment horizontal="right" vertical="center" indent="1"/>
    </xf>
    <xf numFmtId="0" fontId="32" fillId="8" borderId="2" xfId="3" applyNumberFormat="1" applyFont="1" applyFill="1" applyBorder="1" applyAlignment="1">
      <alignment horizontal="right" vertical="center" indent="2"/>
    </xf>
    <xf numFmtId="0" fontId="32" fillId="8" borderId="0" xfId="20" applyFont="1" applyFill="1" applyBorder="1" applyAlignment="1">
      <alignment horizontal="center" wrapText="1"/>
    </xf>
    <xf numFmtId="0" fontId="32" fillId="8" borderId="0" xfId="3" applyNumberFormat="1" applyFont="1" applyFill="1" applyBorder="1" applyAlignment="1">
      <alignment horizontal="right" vertical="center" indent="2"/>
    </xf>
    <xf numFmtId="169" fontId="39" fillId="8" borderId="0" xfId="3" applyNumberFormat="1" applyFont="1" applyFill="1" applyBorder="1" applyAlignment="1"/>
    <xf numFmtId="165" fontId="7" fillId="8" borderId="0" xfId="3" applyNumberFormat="1" applyFont="1" applyFill="1" applyAlignment="1">
      <alignment horizontal="center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165" fontId="7" fillId="8" borderId="0" xfId="3" applyNumberFormat="1" applyFont="1" applyFill="1" applyAlignment="1">
      <alignment horizontal="center"/>
    </xf>
    <xf numFmtId="0" fontId="32" fillId="8" borderId="13" xfId="20" applyFont="1" applyFill="1" applyBorder="1" applyAlignment="1">
      <alignment horizontal="centerContinuous"/>
    </xf>
    <xf numFmtId="165" fontId="32" fillId="8" borderId="13" xfId="3" applyNumberFormat="1" applyFont="1" applyFill="1" applyBorder="1" applyAlignment="1">
      <alignment vertical="center"/>
    </xf>
    <xf numFmtId="1" fontId="7" fillId="8" borderId="0" xfId="3" applyNumberFormat="1" applyFont="1" applyFill="1" applyAlignment="1">
      <alignment horizontal="right" indent="2"/>
    </xf>
    <xf numFmtId="1" fontId="32" fillId="8" borderId="2" xfId="3" applyNumberFormat="1" applyFont="1" applyFill="1" applyBorder="1" applyAlignment="1">
      <alignment horizontal="right" vertical="center" indent="2"/>
    </xf>
    <xf numFmtId="1" fontId="7" fillId="8" borderId="0" xfId="3" applyNumberFormat="1" applyFont="1" applyFill="1" applyAlignment="1">
      <alignment horizontal="right" indent="1"/>
    </xf>
    <xf numFmtId="1" fontId="32" fillId="8" borderId="2" xfId="3" applyNumberFormat="1" applyFont="1" applyFill="1" applyBorder="1" applyAlignment="1">
      <alignment horizontal="right" vertical="center" indent="1"/>
    </xf>
    <xf numFmtId="37" fontId="32" fillId="8" borderId="2" xfId="3" applyNumberFormat="1" applyFont="1" applyFill="1" applyBorder="1" applyAlignment="1">
      <alignment vertical="center"/>
    </xf>
    <xf numFmtId="165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center"/>
    </xf>
    <xf numFmtId="168" fontId="7" fillId="8" borderId="0" xfId="3" applyNumberFormat="1" applyFont="1" applyFill="1" applyAlignment="1">
      <alignment horizontal="right"/>
    </xf>
    <xf numFmtId="165" fontId="32" fillId="8" borderId="16" xfId="3" applyNumberFormat="1" applyFont="1" applyFill="1" applyBorder="1" applyAlignment="1">
      <alignment horizontal="center"/>
    </xf>
    <xf numFmtId="165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center"/>
    </xf>
    <xf numFmtId="168" fontId="32" fillId="8" borderId="16" xfId="3" applyNumberFormat="1" applyFont="1" applyFill="1" applyBorder="1" applyAlignment="1">
      <alignment vertical="center"/>
    </xf>
    <xf numFmtId="0" fontId="32" fillId="8" borderId="0" xfId="20" applyFont="1" applyFill="1" applyBorder="1" applyAlignment="1">
      <alignment horizontal="center" vertical="center"/>
    </xf>
    <xf numFmtId="0" fontId="32" fillId="8" borderId="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/>
    </xf>
    <xf numFmtId="165" fontId="7" fillId="8" borderId="0" xfId="3" applyNumberFormat="1" applyFont="1" applyFill="1" applyAlignment="1">
      <alignment horizontal="center" vertical="top"/>
    </xf>
    <xf numFmtId="168" fontId="7" fillId="8" borderId="0" xfId="3" applyNumberFormat="1" applyFont="1" applyFill="1" applyAlignment="1">
      <alignment horizontal="left" vertical="top"/>
    </xf>
    <xf numFmtId="168" fontId="7" fillId="8" borderId="0" xfId="3" applyNumberFormat="1" applyFont="1" applyFill="1" applyAlignment="1">
      <alignment horizontal="center" vertical="top"/>
    </xf>
    <xf numFmtId="0" fontId="7" fillId="8" borderId="0" xfId="3" applyNumberFormat="1" applyFont="1" applyFill="1" applyAlignment="1">
      <alignment horizontal="center" vertical="top"/>
    </xf>
    <xf numFmtId="0" fontId="7" fillId="8" borderId="0" xfId="3" applyNumberFormat="1" applyFont="1" applyFill="1" applyAlignment="1">
      <alignment horizontal="center" vertical="top"/>
    </xf>
    <xf numFmtId="165" fontId="7" fillId="8" borderId="0" xfId="3" applyNumberFormat="1" applyFont="1" applyFill="1" applyAlignment="1">
      <alignment horizontal="center" vertical="top"/>
    </xf>
    <xf numFmtId="0" fontId="7" fillId="8" borderId="0" xfId="3" applyNumberFormat="1" applyFont="1" applyFill="1" applyAlignment="1">
      <alignment horizontal="right" vertical="top" indent="2"/>
    </xf>
    <xf numFmtId="0" fontId="7" fillId="8" borderId="0" xfId="3" applyNumberFormat="1" applyFont="1" applyFill="1" applyAlignment="1">
      <alignment horizontal="right" vertical="top" indent="1"/>
    </xf>
    <xf numFmtId="1" fontId="7" fillId="8" borderId="0" xfId="3" applyNumberFormat="1" applyFont="1" applyFill="1" applyAlignment="1">
      <alignment horizontal="right" vertical="top" indent="1"/>
    </xf>
    <xf numFmtId="1" fontId="7" fillId="8" borderId="0" xfId="3" applyNumberFormat="1" applyFont="1" applyFill="1" applyAlignment="1">
      <alignment horizontal="right" vertical="top" indent="2"/>
    </xf>
    <xf numFmtId="168" fontId="7" fillId="8" borderId="0" xfId="3" applyNumberFormat="1" applyFont="1" applyFill="1" applyAlignment="1"/>
    <xf numFmtId="168" fontId="7" fillId="8" borderId="0" xfId="3" applyNumberFormat="1" applyFont="1" applyFill="1" applyAlignment="1">
      <alignment vertical="top"/>
    </xf>
    <xf numFmtId="170" fontId="7" fillId="8" borderId="0" xfId="3" applyNumberFormat="1" applyFont="1" applyFill="1" applyAlignment="1">
      <alignment horizontal="center" vertical="top"/>
    </xf>
    <xf numFmtId="170" fontId="7" fillId="8" borderId="0" xfId="3" applyNumberFormat="1" applyFont="1" applyFill="1" applyAlignment="1">
      <alignment horizontal="center"/>
    </xf>
    <xf numFmtId="170" fontId="32" fillId="8" borderId="16" xfId="3" applyNumberFormat="1" applyFont="1" applyFill="1" applyBorder="1" applyAlignment="1">
      <alignment horizontal="center"/>
    </xf>
    <xf numFmtId="1" fontId="7" fillId="8" borderId="0" xfId="3" applyNumberFormat="1" applyFont="1" applyFill="1" applyAlignment="1">
      <alignment horizontal="right" vertical="top"/>
    </xf>
    <xf numFmtId="1" fontId="32" fillId="8" borderId="2" xfId="3" applyNumberFormat="1" applyFont="1" applyFill="1" applyBorder="1" applyAlignment="1">
      <alignment horizontal="right" vertical="center"/>
    </xf>
    <xf numFmtId="165" fontId="7" fillId="8" borderId="0" xfId="3" applyNumberFormat="1" applyFont="1" applyFill="1" applyAlignment="1">
      <alignment horizontal="right" vertical="top"/>
    </xf>
    <xf numFmtId="165" fontId="32" fillId="8" borderId="2" xfId="3" applyNumberFormat="1" applyFont="1" applyFill="1" applyBorder="1" applyAlignment="1">
      <alignment horizontal="right" vertical="center"/>
    </xf>
    <xf numFmtId="165" fontId="7" fillId="8" borderId="0" xfId="3" applyNumberFormat="1" applyFont="1" applyFill="1" applyAlignment="1">
      <alignment horizontal="right" vertical="top" indent="1"/>
    </xf>
    <xf numFmtId="165" fontId="32" fillId="8" borderId="2" xfId="3" applyNumberFormat="1" applyFont="1" applyFill="1" applyBorder="1" applyAlignment="1">
      <alignment vertical="top"/>
    </xf>
    <xf numFmtId="165" fontId="32" fillId="8" borderId="13" xfId="3" applyNumberFormat="1" applyFont="1" applyFill="1" applyBorder="1" applyAlignment="1">
      <alignment vertical="top"/>
    </xf>
    <xf numFmtId="1" fontId="32" fillId="8" borderId="2" xfId="3" applyNumberFormat="1" applyFont="1" applyFill="1" applyBorder="1" applyAlignment="1">
      <alignment horizontal="right" vertical="top"/>
    </xf>
    <xf numFmtId="168" fontId="32" fillId="8" borderId="11" xfId="3" applyNumberFormat="1" applyFont="1" applyFill="1" applyBorder="1" applyAlignment="1">
      <alignment horizontal="left" vertical="top"/>
    </xf>
    <xf numFmtId="168" fontId="32" fillId="8" borderId="11" xfId="3" applyNumberFormat="1" applyFont="1" applyFill="1" applyBorder="1" applyAlignment="1">
      <alignment vertical="top"/>
    </xf>
    <xf numFmtId="165" fontId="32" fillId="8" borderId="2" xfId="3" applyNumberFormat="1" applyFont="1" applyFill="1" applyBorder="1" applyAlignment="1">
      <alignment horizontal="right" vertical="top"/>
    </xf>
    <xf numFmtId="168" fontId="32" fillId="8" borderId="16" xfId="3" applyNumberFormat="1" applyFont="1" applyFill="1" applyBorder="1" applyAlignment="1">
      <alignment vertical="top"/>
    </xf>
    <xf numFmtId="165" fontId="32" fillId="8" borderId="16" xfId="3" applyNumberFormat="1" applyFont="1" applyFill="1" applyBorder="1" applyAlignment="1">
      <alignment horizontal="center" vertical="top"/>
    </xf>
    <xf numFmtId="170" fontId="32" fillId="8" borderId="16" xfId="3" applyNumberFormat="1" applyFont="1" applyFill="1" applyBorder="1" applyAlignment="1">
      <alignment horizontal="center" vertical="top"/>
    </xf>
    <xf numFmtId="3" fontId="7" fillId="8" borderId="0" xfId="3" applyNumberFormat="1" applyFont="1" applyFill="1" applyAlignment="1">
      <alignment horizontal="right" vertical="top"/>
    </xf>
    <xf numFmtId="3" fontId="32" fillId="8" borderId="2" xfId="3" applyNumberFormat="1" applyFont="1" applyFill="1" applyBorder="1" applyAlignment="1">
      <alignment horizontal="right" vertical="top"/>
    </xf>
    <xf numFmtId="0" fontId="32" fillId="8" borderId="10" xfId="20" applyFont="1" applyFill="1" applyBorder="1" applyAlignment="1">
      <alignment horizontal="right"/>
    </xf>
    <xf numFmtId="165" fontId="7" fillId="8" borderId="12" xfId="3" applyNumberFormat="1" applyFont="1" applyFill="1" applyBorder="1" applyAlignment="1">
      <alignment vertical="top"/>
    </xf>
    <xf numFmtId="165" fontId="7" fillId="8" borderId="0" xfId="3" applyNumberFormat="1" applyFont="1" applyFill="1" applyAlignment="1">
      <alignment vertical="top"/>
    </xf>
    <xf numFmtId="165" fontId="7" fillId="8" borderId="15" xfId="3" applyNumberFormat="1" applyFont="1" applyFill="1" applyBorder="1" applyAlignment="1">
      <alignment vertical="top"/>
    </xf>
    <xf numFmtId="165" fontId="32" fillId="8" borderId="16" xfId="3" applyNumberFormat="1" applyFont="1" applyFill="1" applyBorder="1" applyAlignment="1">
      <alignment vertical="top"/>
    </xf>
    <xf numFmtId="166" fontId="7" fillId="8" borderId="0" xfId="3" applyNumberFormat="1" applyFont="1" applyFill="1" applyAlignment="1">
      <alignment horizontal="center" vertical="top"/>
    </xf>
    <xf numFmtId="168" fontId="7" fillId="8" borderId="0" xfId="3" applyNumberFormat="1" applyFont="1" applyFill="1" applyBorder="1" applyAlignment="1">
      <alignment horizontal="center" vertical="top"/>
    </xf>
    <xf numFmtId="165" fontId="7" fillId="8" borderId="0" xfId="3" applyNumberFormat="1" applyFont="1" applyFill="1" applyBorder="1" applyAlignment="1">
      <alignment horizontal="center" vertical="top"/>
    </xf>
    <xf numFmtId="0" fontId="7" fillId="8" borderId="0" xfId="3" applyNumberFormat="1" applyFont="1" applyFill="1" applyBorder="1" applyAlignment="1">
      <alignment horizontal="right" vertical="top"/>
    </xf>
    <xf numFmtId="0" fontId="7" fillId="8" borderId="0" xfId="3" applyNumberFormat="1" applyFont="1" applyFill="1" applyBorder="1" applyAlignment="1">
      <alignment horizontal="right" vertical="top" indent="2"/>
    </xf>
    <xf numFmtId="3" fontId="32" fillId="8" borderId="2" xfId="3" applyNumberFormat="1" applyFont="1" applyFill="1" applyBorder="1" applyAlignment="1">
      <alignment horizontal="right" vertical="center"/>
    </xf>
    <xf numFmtId="3" fontId="7" fillId="8" borderId="0" xfId="3" applyNumberFormat="1" applyFont="1" applyFill="1" applyAlignment="1">
      <alignment horizontal="right" vertical="top" indent="1"/>
    </xf>
    <xf numFmtId="3" fontId="32" fillId="8" borderId="2" xfId="3" applyNumberFormat="1" applyFont="1" applyFill="1" applyBorder="1" applyAlignment="1">
      <alignment horizontal="right" vertical="center" indent="1"/>
    </xf>
    <xf numFmtId="168" fontId="7" fillId="8" borderId="0" xfId="3" applyNumberFormat="1" applyFont="1" applyFill="1" applyAlignment="1">
      <alignment horizontal="right" vertical="top" indent="1"/>
    </xf>
    <xf numFmtId="0" fontId="32" fillId="8" borderId="10" xfId="20" applyFont="1" applyFill="1" applyBorder="1" applyAlignment="1">
      <alignment horizontal="left" wrapText="1" indent="2"/>
    </xf>
    <xf numFmtId="165" fontId="7" fillId="8" borderId="0" xfId="3" applyNumberFormat="1" applyFont="1" applyFill="1" applyAlignment="1">
      <alignment horizontal="center" vertical="top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8" borderId="10" xfId="20" applyFont="1" applyFill="1" applyBorder="1" applyAlignment="1">
      <alignment horizontal="center" wrapText="1"/>
    </xf>
    <xf numFmtId="0" fontId="32" fillId="8" borderId="12" xfId="20" applyFont="1" applyFill="1" applyBorder="1" applyAlignment="1">
      <alignment horizontal="left"/>
    </xf>
    <xf numFmtId="0" fontId="32" fillId="8" borderId="0" xfId="20" applyFont="1" applyFill="1" applyBorder="1" applyAlignment="1">
      <alignment horizontal="left"/>
    </xf>
    <xf numFmtId="0" fontId="32" fillId="8" borderId="10" xfId="20" applyFont="1" applyFill="1" applyBorder="1" applyAlignment="1">
      <alignment horizontal="left"/>
    </xf>
    <xf numFmtId="0" fontId="32" fillId="8" borderId="16" xfId="20" applyFont="1" applyFill="1" applyBorder="1" applyAlignment="1">
      <alignment horizontal="center" wrapText="1"/>
    </xf>
    <xf numFmtId="0" fontId="32" fillId="8" borderId="11" xfId="20" applyFont="1" applyFill="1" applyBorder="1" applyAlignment="1">
      <alignment horizontal="center"/>
    </xf>
    <xf numFmtId="0" fontId="32" fillId="8" borderId="0" xfId="20" applyFont="1" applyFill="1" applyBorder="1" applyAlignment="1">
      <alignment horizontal="center"/>
    </xf>
    <xf numFmtId="165" fontId="7" fillId="8" borderId="15" xfId="3" applyNumberFormat="1" applyFont="1" applyFill="1" applyBorder="1" applyAlignment="1">
      <alignment horizontal="center" vertical="top"/>
    </xf>
    <xf numFmtId="165" fontId="32" fillId="8" borderId="16" xfId="3" applyNumberFormat="1" applyFont="1" applyFill="1" applyBorder="1" applyAlignment="1">
      <alignment horizontal="center" vertical="top"/>
    </xf>
    <xf numFmtId="165" fontId="7" fillId="8" borderId="0" xfId="3" applyNumberFormat="1" applyFont="1" applyFill="1" applyAlignment="1">
      <alignment horizontal="center" vertical="top"/>
    </xf>
    <xf numFmtId="165" fontId="7" fillId="8" borderId="0" xfId="3" applyNumberFormat="1" applyFont="1" applyFill="1" applyAlignment="1">
      <alignment horizontal="right" vertical="top" indent="1"/>
    </xf>
    <xf numFmtId="165" fontId="7" fillId="8" borderId="15" xfId="3" applyNumberFormat="1" applyFont="1" applyFill="1" applyBorder="1" applyAlignment="1">
      <alignment horizontal="right" vertical="top" indent="1"/>
    </xf>
    <xf numFmtId="165" fontId="32" fillId="8" borderId="16" xfId="3" applyNumberFormat="1" applyFont="1" applyFill="1" applyBorder="1" applyAlignment="1">
      <alignment horizontal="right" vertical="top" indent="1"/>
    </xf>
    <xf numFmtId="165" fontId="7" fillId="8" borderId="12" xfId="3" applyNumberFormat="1" applyFont="1" applyFill="1" applyBorder="1" applyAlignment="1">
      <alignment horizontal="right" vertical="top" indent="1"/>
    </xf>
    <xf numFmtId="165" fontId="7" fillId="8" borderId="12" xfId="3" applyNumberFormat="1" applyFont="1" applyFill="1" applyBorder="1" applyAlignment="1">
      <alignment horizontal="center" vertical="top"/>
    </xf>
    <xf numFmtId="0" fontId="32" fillId="8" borderId="11" xfId="20" applyFont="1" applyFill="1" applyBorder="1" applyAlignment="1">
      <alignment horizontal="center" vertical="center"/>
    </xf>
    <xf numFmtId="1" fontId="7" fillId="8" borderId="0" xfId="3" applyNumberFormat="1" applyFont="1" applyFill="1" applyAlignment="1">
      <alignment horizontal="right" vertical="top"/>
    </xf>
    <xf numFmtId="1" fontId="7" fillId="8" borderId="12" xfId="3" applyNumberFormat="1" applyFont="1" applyFill="1" applyBorder="1" applyAlignment="1">
      <alignment horizontal="right" vertical="top" indent="3"/>
    </xf>
    <xf numFmtId="1" fontId="7" fillId="8" borderId="0" xfId="3" applyNumberFormat="1" applyFont="1" applyFill="1" applyAlignment="1">
      <alignment horizontal="right" indent="3"/>
    </xf>
    <xf numFmtId="1" fontId="7" fillId="8" borderId="0" xfId="3" applyNumberFormat="1" applyFont="1" applyFill="1" applyBorder="1" applyAlignment="1">
      <alignment horizontal="right" indent="3"/>
    </xf>
    <xf numFmtId="0" fontId="32" fillId="8" borderId="10" xfId="20" applyFont="1" applyFill="1" applyBorder="1" applyAlignment="1">
      <alignment horizontal="center"/>
    </xf>
    <xf numFmtId="1" fontId="7" fillId="8" borderId="0" xfId="3" applyNumberFormat="1" applyFont="1" applyFill="1" applyAlignment="1">
      <alignment horizontal="right" vertical="top" indent="3"/>
    </xf>
    <xf numFmtId="1" fontId="7" fillId="8" borderId="15" xfId="3" applyNumberFormat="1" applyFont="1" applyFill="1" applyBorder="1" applyAlignment="1">
      <alignment horizontal="right" indent="3"/>
    </xf>
    <xf numFmtId="1" fontId="32" fillId="8" borderId="14" xfId="3" applyNumberFormat="1" applyFont="1" applyFill="1" applyBorder="1" applyAlignment="1">
      <alignment horizontal="right" vertical="center" indent="3"/>
    </xf>
    <xf numFmtId="1" fontId="32" fillId="8" borderId="14" xfId="3" applyNumberFormat="1" applyFont="1" applyFill="1" applyBorder="1" applyAlignment="1">
      <alignment horizontal="right" vertical="top"/>
    </xf>
    <xf numFmtId="0" fontId="32" fillId="8" borderId="16" xfId="20" applyFont="1" applyFill="1" applyBorder="1" applyAlignment="1">
      <alignment horizontal="right"/>
    </xf>
    <xf numFmtId="1" fontId="7" fillId="8" borderId="12" xfId="3" applyNumberFormat="1" applyFont="1" applyFill="1" applyBorder="1" applyAlignment="1">
      <alignment horizontal="right" vertical="top"/>
    </xf>
    <xf numFmtId="1" fontId="7" fillId="8" borderId="15" xfId="3" applyNumberFormat="1" applyFont="1" applyFill="1" applyBorder="1" applyAlignment="1">
      <alignment horizontal="right" vertical="top"/>
    </xf>
    <xf numFmtId="1" fontId="7" fillId="8" borderId="0" xfId="3" applyNumberFormat="1" applyFont="1" applyFill="1" applyBorder="1" applyAlignment="1">
      <alignment horizontal="right" vertical="top"/>
    </xf>
  </cellXfs>
  <cellStyles count="3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Grey" xfId="16" xr:uid="{00000000-0005-0000-0000-00000B000000}"/>
    <cellStyle name="Hyperlink" xfId="35" builtinId="8" hidden="1"/>
    <cellStyle name="Input [yellow]" xfId="17" xr:uid="{00000000-0005-0000-0000-00000D000000}"/>
    <cellStyle name="Normal" xfId="0" builtinId="0"/>
    <cellStyle name="Normal - Style1" xfId="18" xr:uid="{00000000-0005-0000-0000-00000F000000}"/>
    <cellStyle name="Normal 10" xfId="32" xr:uid="{00000000-0005-0000-0000-000010000000}"/>
    <cellStyle name="Normal 2" xfId="5" xr:uid="{00000000-0005-0000-0000-000011000000}"/>
    <cellStyle name="Normal 2 2" xfId="6" xr:uid="{00000000-0005-0000-0000-000012000000}"/>
    <cellStyle name="Normal 2 2 2" xfId="19" xr:uid="{00000000-0005-0000-0000-000013000000}"/>
    <cellStyle name="Normal 2 3" xfId="20" xr:uid="{00000000-0005-0000-0000-000014000000}"/>
    <cellStyle name="Normal 3" xfId="7" xr:uid="{00000000-0005-0000-0000-000015000000}"/>
    <cellStyle name="Normal 3 2" xfId="34" xr:uid="{00000000-0005-0000-0000-000016000000}"/>
    <cellStyle name="Normal 4" xfId="8" xr:uid="{00000000-0005-0000-0000-000017000000}"/>
    <cellStyle name="Normal 4 2" xfId="21" xr:uid="{00000000-0005-0000-0000-000018000000}"/>
    <cellStyle name="Normal 4 3" xfId="22" xr:uid="{00000000-0005-0000-0000-000019000000}"/>
    <cellStyle name="Normal 5" xfId="9" xr:uid="{00000000-0005-0000-0000-00001A000000}"/>
    <cellStyle name="Normal 6" xfId="10" xr:uid="{00000000-0005-0000-0000-00001B000000}"/>
    <cellStyle name="Normal 6 2" xfId="23" xr:uid="{00000000-0005-0000-0000-00001C000000}"/>
    <cellStyle name="Normal 6 3" xfId="29" xr:uid="{00000000-0005-0000-0000-00001D000000}"/>
    <cellStyle name="Normal 7" xfId="24" xr:uid="{00000000-0005-0000-0000-00001E000000}"/>
    <cellStyle name="Normal 7 2" xfId="25" xr:uid="{00000000-0005-0000-0000-00001F000000}"/>
    <cellStyle name="Normal 8" xfId="26" xr:uid="{00000000-0005-0000-0000-000020000000}"/>
    <cellStyle name="Normal 9" xfId="30" xr:uid="{00000000-0005-0000-0000-000021000000}"/>
    <cellStyle name="Percent [2]" xfId="27" xr:uid="{00000000-0005-0000-0000-000022000000}"/>
    <cellStyle name="Percent 2" xfId="11" xr:uid="{00000000-0005-0000-0000-000023000000}"/>
    <cellStyle name="Percent 2 2" xfId="28" xr:uid="{00000000-0005-0000-0000-000024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526101</xdr:colOff>
      <xdr:row>0</xdr:row>
      <xdr:rowOff>28575</xdr:rowOff>
    </xdr:from>
    <xdr:to>
      <xdr:col>13</xdr:col>
      <xdr:colOff>20744</xdr:colOff>
      <xdr:row>4</xdr:row>
      <xdr:rowOff>66856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6101" y="28575"/>
          <a:ext cx="4306839" cy="63462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sector, commitments, sectoral, loans, public loans, sovereign, cofinancing, nonsovereign, private sector</a:t>
          </a:r>
        </a:p>
      </xdr:txBody>
    </xdr:sp>
    <xdr:clientData/>
  </xdr:twoCellAnchor>
  <xdr:twoCellAnchor editAs="oneCell">
    <xdr:from>
      <xdr:col>0</xdr:col>
      <xdr:colOff>36350</xdr:colOff>
      <xdr:row>0</xdr:row>
      <xdr:rowOff>58160</xdr:rowOff>
    </xdr:from>
    <xdr:to>
      <xdr:col>0</xdr:col>
      <xdr:colOff>440018</xdr:colOff>
      <xdr:row>3</xdr:row>
      <xdr:rowOff>124214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50" y="58160"/>
          <a:ext cx="403668" cy="52412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4">
    <tabColor rgb="FFFFFF00"/>
    <pageSetUpPr fitToPage="1"/>
  </sheetPr>
  <dimension ref="A1:M51"/>
  <sheetViews>
    <sheetView workbookViewId="0">
      <pane ySplit="5" topLeftCell="A6" activePane="bottomLeft" state="frozenSplit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77</v>
      </c>
      <c r="B1" s="3"/>
      <c r="C1" s="3"/>
      <c r="D1" s="3"/>
      <c r="E1" s="3"/>
    </row>
    <row r="2" spans="1:12" x14ac:dyDescent="0.25">
      <c r="A2" s="4" t="s">
        <v>102</v>
      </c>
    </row>
    <row r="4" spans="1:12" x14ac:dyDescent="0.25">
      <c r="A4" s="18"/>
      <c r="B4" s="18"/>
      <c r="C4" s="18"/>
      <c r="D4" s="18"/>
      <c r="E4" s="18"/>
      <c r="F4" s="18"/>
      <c r="G4" s="87"/>
      <c r="H4" s="87"/>
      <c r="I4" s="89" t="s">
        <v>54</v>
      </c>
      <c r="J4" s="84" t="s">
        <v>96</v>
      </c>
      <c r="K4" s="90"/>
      <c r="L4" s="87"/>
    </row>
    <row r="5" spans="1:12" x14ac:dyDescent="0.25">
      <c r="A5" s="19" t="s">
        <v>104</v>
      </c>
      <c r="B5" s="19"/>
      <c r="C5" s="19"/>
      <c r="D5" s="19"/>
      <c r="E5" s="19"/>
      <c r="F5" s="17"/>
      <c r="G5" s="86" t="s">
        <v>97</v>
      </c>
      <c r="H5" s="86" t="s">
        <v>98</v>
      </c>
      <c r="I5" s="20" t="s">
        <v>55</v>
      </c>
      <c r="J5" s="86" t="s">
        <v>56</v>
      </c>
      <c r="K5" s="86" t="s">
        <v>34</v>
      </c>
      <c r="L5" s="86" t="s">
        <v>101</v>
      </c>
    </row>
    <row r="6" spans="1:12" x14ac:dyDescent="0.25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5">
      <c r="A7" s="4"/>
      <c r="B7" s="4" t="s">
        <v>109</v>
      </c>
      <c r="C7" s="4"/>
      <c r="D7" s="3" t="s">
        <v>64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2"/>
      <c r="L9" s="5">
        <f>SUM(G9:J9)</f>
        <v>0</v>
      </c>
    </row>
    <row r="10" spans="1:12" x14ac:dyDescent="0.25">
      <c r="F10" s="12"/>
      <c r="L10" s="5">
        <f t="shared" ref="L10:L25" si="1">SUM(G10:J10)</f>
        <v>0</v>
      </c>
    </row>
    <row r="11" spans="1:12" s="3" customFormat="1" x14ac:dyDescent="0.25">
      <c r="D11" s="3" t="s">
        <v>65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5">
      <c r="F12" s="12"/>
    </row>
    <row r="13" spans="1:12" x14ac:dyDescent="0.25">
      <c r="F13" s="12"/>
      <c r="L13" s="5">
        <f t="shared" si="1"/>
        <v>0</v>
      </c>
    </row>
    <row r="14" spans="1:12" x14ac:dyDescent="0.25">
      <c r="F14" s="12"/>
      <c r="L14" s="5">
        <f t="shared" si="1"/>
        <v>0</v>
      </c>
    </row>
    <row r="15" spans="1:12" s="3" customFormat="1" x14ac:dyDescent="0.25">
      <c r="D15" s="3" t="s">
        <v>66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5">
      <c r="F16" s="12"/>
    </row>
    <row r="17" spans="4:12" x14ac:dyDescent="0.25">
      <c r="F17" s="12"/>
      <c r="K17" s="11"/>
      <c r="L17" s="5">
        <f t="shared" si="1"/>
        <v>0</v>
      </c>
    </row>
    <row r="18" spans="4:12" x14ac:dyDescent="0.25">
      <c r="F18" s="12"/>
      <c r="K18" s="11">
        <f>SUM(K19:K20)</f>
        <v>0</v>
      </c>
      <c r="L18" s="5">
        <f t="shared" si="1"/>
        <v>0</v>
      </c>
    </row>
    <row r="19" spans="4:12" s="3" customFormat="1" x14ac:dyDescent="0.25">
      <c r="D19" s="3" t="s">
        <v>67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5">
      <c r="F20" s="12"/>
      <c r="L20" s="5">
        <f t="shared" si="1"/>
        <v>0</v>
      </c>
    </row>
    <row r="21" spans="4:12" x14ac:dyDescent="0.25">
      <c r="F21" s="12"/>
      <c r="L21" s="5">
        <f t="shared" si="1"/>
        <v>0</v>
      </c>
    </row>
    <row r="22" spans="4:12" x14ac:dyDescent="0.25">
      <c r="F22" s="12"/>
    </row>
    <row r="23" spans="4:12" s="3" customFormat="1" x14ac:dyDescent="0.25">
      <c r="D23" s="3" t="s">
        <v>68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5">
      <c r="F24" s="12"/>
      <c r="L24" s="5">
        <f t="shared" si="1"/>
        <v>0</v>
      </c>
    </row>
    <row r="25" spans="4:12" x14ac:dyDescent="0.25">
      <c r="F25" s="12"/>
      <c r="L25" s="5">
        <f t="shared" si="1"/>
        <v>0</v>
      </c>
    </row>
    <row r="26" spans="4:12" x14ac:dyDescent="0.25">
      <c r="F26" s="12"/>
    </row>
    <row r="27" spans="4:12" s="3" customFormat="1" x14ac:dyDescent="0.25">
      <c r="D27" s="3" t="s">
        <v>69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5">
      <c r="F28" s="12"/>
    </row>
    <row r="29" spans="4:12" x14ac:dyDescent="0.25">
      <c r="F29" s="12"/>
      <c r="L29" s="5">
        <f>SUM(G29:J29)</f>
        <v>0</v>
      </c>
    </row>
    <row r="30" spans="4:12" x14ac:dyDescent="0.25">
      <c r="F30" s="12"/>
      <c r="L30" s="5">
        <f>SUM(G30:J30)</f>
        <v>0</v>
      </c>
    </row>
    <row r="31" spans="4:12" s="3" customFormat="1" x14ac:dyDescent="0.25">
      <c r="D31" s="3" t="s">
        <v>70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5">
      <c r="F32" s="12"/>
    </row>
    <row r="33" spans="1:13" x14ac:dyDescent="0.25">
      <c r="F33" s="12"/>
      <c r="L33" s="5">
        <f>SUM(G33:J33)</f>
        <v>0</v>
      </c>
    </row>
    <row r="34" spans="1:13" x14ac:dyDescent="0.25">
      <c r="F34" s="12"/>
      <c r="L34" s="5">
        <f>SUM(G34:J34)</f>
        <v>0</v>
      </c>
    </row>
    <row r="35" spans="1:13" s="3" customFormat="1" x14ac:dyDescent="0.25">
      <c r="D35" s="3" t="s">
        <v>71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5">
      <c r="F36" s="12"/>
    </row>
    <row r="37" spans="1:13" x14ac:dyDescent="0.25">
      <c r="F37" s="12"/>
      <c r="L37" s="5">
        <f>SUM(G37:J37)</f>
        <v>0</v>
      </c>
    </row>
    <row r="38" spans="1:13" x14ac:dyDescent="0.25">
      <c r="F38" s="12"/>
      <c r="L38" s="5">
        <f>SUM(G38:J38)</f>
        <v>0</v>
      </c>
    </row>
    <row r="39" spans="1:13" s="3" customFormat="1" x14ac:dyDescent="0.25">
      <c r="D39" s="3" t="s">
        <v>72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5">
      <c r="F40" s="12"/>
      <c r="L40" s="5">
        <f>SUM(G40:J40)</f>
        <v>0</v>
      </c>
    </row>
    <row r="41" spans="1:13" x14ac:dyDescent="0.25">
      <c r="F41" s="12"/>
      <c r="L41" s="5">
        <f>SUM(G41:J41)</f>
        <v>0</v>
      </c>
    </row>
    <row r="43" spans="1:13" s="3" customFormat="1" x14ac:dyDescent="0.25">
      <c r="A43" s="6" t="s">
        <v>101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5">
      <c r="A44" s="16" t="s">
        <v>32</v>
      </c>
      <c r="B44" s="16"/>
      <c r="C44" s="16"/>
    </row>
    <row r="46" spans="1:13" x14ac:dyDescent="0.25">
      <c r="A46" s="93" t="s">
        <v>153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5">
      <c r="A47" s="93"/>
      <c r="B47" s="93"/>
      <c r="C47" s="93"/>
      <c r="D47" s="93"/>
      <c r="E47" s="93" t="s">
        <v>61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5">
      <c r="A48" s="93"/>
      <c r="B48" s="93"/>
      <c r="C48" s="93"/>
      <c r="D48" s="93"/>
      <c r="E48" s="93" t="s">
        <v>60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5">
      <c r="A49" s="93"/>
      <c r="B49" s="93"/>
      <c r="C49" s="93"/>
      <c r="D49" s="93" t="s">
        <v>62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5">
      <c r="A50" s="93"/>
      <c r="B50" s="93"/>
      <c r="C50" s="93"/>
      <c r="D50" s="93"/>
      <c r="E50" s="93" t="s">
        <v>63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5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Sheet16">
    <tabColor rgb="FFFFFF00"/>
  </sheetPr>
  <dimension ref="A1:L45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88</v>
      </c>
      <c r="B1" s="3"/>
      <c r="C1" s="3"/>
    </row>
    <row r="2" spans="1:10" x14ac:dyDescent="0.25">
      <c r="A2" s="4" t="s">
        <v>102</v>
      </c>
    </row>
    <row r="4" spans="1:10" x14ac:dyDescent="0.25">
      <c r="A4" s="18"/>
      <c r="B4" s="18"/>
      <c r="C4" s="18"/>
      <c r="D4" s="18"/>
      <c r="E4" s="18"/>
      <c r="F4" s="18"/>
      <c r="G4" s="89" t="s">
        <v>54</v>
      </c>
      <c r="H4" s="85" t="s">
        <v>96</v>
      </c>
      <c r="I4" s="88"/>
      <c r="J4" s="18"/>
    </row>
    <row r="5" spans="1:10" x14ac:dyDescent="0.25">
      <c r="A5" s="19" t="s">
        <v>104</v>
      </c>
      <c r="B5" s="19"/>
      <c r="C5" s="19"/>
      <c r="D5" s="17"/>
      <c r="E5" s="20" t="s">
        <v>97</v>
      </c>
      <c r="F5" s="20" t="s">
        <v>98</v>
      </c>
      <c r="G5" s="20" t="s">
        <v>55</v>
      </c>
      <c r="H5" s="86" t="s">
        <v>56</v>
      </c>
      <c r="I5" s="86" t="s">
        <v>34</v>
      </c>
      <c r="J5" s="20" t="s">
        <v>101</v>
      </c>
    </row>
    <row r="6" spans="1:10" ht="9.75" customHeight="1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64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93</v>
      </c>
      <c r="D8" s="41"/>
      <c r="E8" s="50"/>
      <c r="F8" s="50"/>
      <c r="G8" s="50"/>
      <c r="H8" s="50"/>
      <c r="I8" s="50"/>
      <c r="J8" s="50"/>
    </row>
    <row r="9" spans="1:10" s="9" customFormat="1" x14ac:dyDescent="0.25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5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5">
      <c r="B11" s="4"/>
      <c r="C11" s="4" t="s">
        <v>94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5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5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5">
      <c r="B14" s="8" t="s">
        <v>65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5">
      <c r="C15" s="9" t="s">
        <v>93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5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5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5">
      <c r="B18" s="4"/>
      <c r="C18" s="4" t="s">
        <v>94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5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5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5">
      <c r="B21" s="8" t="s">
        <v>66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5">
      <c r="C22" s="9" t="s">
        <v>93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5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5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5">
      <c r="B25" s="4"/>
      <c r="C25" s="4" t="s">
        <v>94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5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5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5">
      <c r="B28" s="8" t="s">
        <v>67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5">
      <c r="C29" s="9" t="s">
        <v>93</v>
      </c>
      <c r="D29" s="41"/>
      <c r="E29" s="50"/>
      <c r="F29" s="50"/>
      <c r="G29" s="50"/>
      <c r="I29" s="50"/>
      <c r="J29" s="50"/>
    </row>
    <row r="30" spans="1:10" s="9" customFormat="1" x14ac:dyDescent="0.25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94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5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5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5">
      <c r="B35" s="8" t="s">
        <v>68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5">
      <c r="C36" s="9" t="s">
        <v>93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5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5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5">
      <c r="C39" s="9" t="s">
        <v>94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5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5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5">
      <c r="E42" s="32"/>
      <c r="F42" s="32"/>
      <c r="G42" s="32"/>
      <c r="H42" s="32"/>
      <c r="I42" s="32"/>
      <c r="J42" s="32"/>
      <c r="L42" s="9"/>
    </row>
    <row r="43" spans="1:12" x14ac:dyDescent="0.25">
      <c r="A43" s="6" t="s">
        <v>101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4.25" x14ac:dyDescent="0.2">
      <c r="A44" s="54" t="s">
        <v>37</v>
      </c>
      <c r="E44" s="56"/>
      <c r="F44" s="56"/>
      <c r="G44" s="56"/>
      <c r="H44" s="56"/>
      <c r="I44" s="56"/>
      <c r="J44" s="56"/>
      <c r="L44" s="58"/>
    </row>
    <row r="45" spans="1:12" x14ac:dyDescent="0.25">
      <c r="L45" s="9"/>
    </row>
  </sheetData>
  <phoneticPr fontId="7" type="noConversion"/>
  <printOptions horizontalCentered="1"/>
  <pageMargins left="0.5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89</v>
      </c>
      <c r="B1" s="3"/>
    </row>
    <row r="2" spans="1:8" x14ac:dyDescent="0.25">
      <c r="A2" s="4" t="s">
        <v>102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234" t="s">
        <v>97</v>
      </c>
      <c r="D5" s="234"/>
      <c r="E5" s="234"/>
      <c r="F5" s="235" t="s">
        <v>96</v>
      </c>
      <c r="G5" s="235"/>
      <c r="H5" s="18"/>
    </row>
    <row r="6" spans="1:8" ht="30" x14ac:dyDescent="0.25">
      <c r="A6" s="19" t="s">
        <v>104</v>
      </c>
      <c r="B6" s="17"/>
      <c r="C6" s="20" t="s">
        <v>93</v>
      </c>
      <c r="D6" s="20" t="s">
        <v>95</v>
      </c>
      <c r="E6" s="21" t="s">
        <v>33</v>
      </c>
      <c r="F6" s="20" t="s">
        <v>100</v>
      </c>
      <c r="G6" s="20" t="s">
        <v>34</v>
      </c>
      <c r="H6" s="20" t="s">
        <v>101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101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4.25" x14ac:dyDescent="0.2">
      <c r="A12" s="54" t="s">
        <v>38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9" customWidth="1"/>
    <col min="2" max="2" width="2.375" style="59" customWidth="1"/>
    <col min="3" max="3" width="10.625" style="59" customWidth="1"/>
    <col min="4" max="4" width="15.125" style="59" customWidth="1"/>
    <col min="5" max="5" width="11.125" style="59" customWidth="1"/>
    <col min="6" max="16384" width="9" style="59"/>
  </cols>
  <sheetData>
    <row r="1" spans="1:14" x14ac:dyDescent="0.25">
      <c r="A1" s="60" t="s">
        <v>90</v>
      </c>
    </row>
    <row r="2" spans="1:14" ht="17.25" x14ac:dyDescent="0.25">
      <c r="A2" s="60" t="s">
        <v>76</v>
      </c>
    </row>
    <row r="3" spans="1:14" x14ac:dyDescent="0.25">
      <c r="A3" s="59" t="s">
        <v>102</v>
      </c>
    </row>
    <row r="5" spans="1:14" x14ac:dyDescent="0.25">
      <c r="A5" s="64" t="s">
        <v>104</v>
      </c>
      <c r="B5" s="62"/>
      <c r="C5" s="65" t="s">
        <v>8</v>
      </c>
      <c r="D5" s="65" t="s">
        <v>103</v>
      </c>
    </row>
    <row r="6" spans="1:14" x14ac:dyDescent="0.25">
      <c r="A6" s="59" t="s">
        <v>18</v>
      </c>
      <c r="C6" s="72"/>
      <c r="D6" s="243" t="s">
        <v>53</v>
      </c>
      <c r="N6" s="73"/>
    </row>
    <row r="7" spans="1:14" x14ac:dyDescent="0.25">
      <c r="A7" s="59" t="s">
        <v>19</v>
      </c>
      <c r="C7" s="72"/>
      <c r="D7" s="244"/>
      <c r="N7" s="73"/>
    </row>
    <row r="8" spans="1:14" x14ac:dyDescent="0.25">
      <c r="A8" s="59" t="s">
        <v>20</v>
      </c>
      <c r="C8" s="72"/>
      <c r="D8" s="244"/>
      <c r="N8" s="73"/>
    </row>
    <row r="9" spans="1:14" x14ac:dyDescent="0.25">
      <c r="A9" s="59" t="s">
        <v>21</v>
      </c>
      <c r="C9" s="72"/>
      <c r="D9" s="244"/>
      <c r="N9" s="73"/>
    </row>
    <row r="10" spans="1:14" x14ac:dyDescent="0.25">
      <c r="A10" s="59" t="s">
        <v>22</v>
      </c>
      <c r="C10" s="72"/>
      <c r="D10" s="244"/>
      <c r="N10" s="73"/>
    </row>
    <row r="11" spans="1:14" x14ac:dyDescent="0.25">
      <c r="A11" s="59" t="s">
        <v>23</v>
      </c>
      <c r="C11" s="72"/>
      <c r="D11" s="244"/>
      <c r="N11" s="73"/>
    </row>
    <row r="12" spans="1:14" x14ac:dyDescent="0.25">
      <c r="C12" s="72"/>
      <c r="D12" s="72"/>
    </row>
    <row r="13" spans="1:14" x14ac:dyDescent="0.25">
      <c r="A13" s="64" t="s">
        <v>101</v>
      </c>
      <c r="B13" s="64"/>
      <c r="C13" s="76">
        <f>SUM(C6:C12)</f>
        <v>0</v>
      </c>
      <c r="D13" s="76"/>
    </row>
    <row r="14" spans="1:14" x14ac:dyDescent="0.25">
      <c r="A14" s="66" t="s">
        <v>41</v>
      </c>
    </row>
    <row r="15" spans="1:14" x14ac:dyDescent="0.25">
      <c r="A15" s="66" t="s">
        <v>42</v>
      </c>
    </row>
    <row r="18" spans="1:6" x14ac:dyDescent="0.25">
      <c r="A18" s="60" t="s">
        <v>91</v>
      </c>
    </row>
    <row r="19" spans="1:6" x14ac:dyDescent="0.25">
      <c r="A19" s="60" t="s">
        <v>74</v>
      </c>
    </row>
    <row r="20" spans="1:6" x14ac:dyDescent="0.25">
      <c r="A20" s="59" t="s">
        <v>102</v>
      </c>
    </row>
    <row r="21" spans="1:6" x14ac:dyDescent="0.25">
      <c r="A21" s="63"/>
      <c r="B21" s="63"/>
      <c r="C21" s="63"/>
      <c r="D21" s="63"/>
      <c r="E21" s="63"/>
      <c r="F21" s="63"/>
    </row>
    <row r="22" spans="1:6" s="69" customFormat="1" ht="15.75" x14ac:dyDescent="0.25">
      <c r="A22" s="1" t="s">
        <v>104</v>
      </c>
      <c r="B22" s="67"/>
      <c r="C22" s="2" t="s">
        <v>98</v>
      </c>
      <c r="D22" s="2" t="s">
        <v>28</v>
      </c>
      <c r="E22" s="95" t="s">
        <v>57</v>
      </c>
      <c r="F22" s="2" t="s">
        <v>101</v>
      </c>
    </row>
    <row r="23" spans="1:6" s="68" customFormat="1" x14ac:dyDescent="0.25">
      <c r="A23" s="59" t="s">
        <v>18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5">
      <c r="A24" s="59" t="s">
        <v>19</v>
      </c>
      <c r="C24" s="72"/>
      <c r="D24" s="72"/>
      <c r="E24" s="72"/>
      <c r="F24" s="72">
        <f t="shared" si="0"/>
        <v>0</v>
      </c>
    </row>
    <row r="25" spans="1:6" x14ac:dyDescent="0.25">
      <c r="A25" s="59" t="s">
        <v>20</v>
      </c>
      <c r="C25" s="72"/>
      <c r="D25" s="72"/>
      <c r="E25" s="72"/>
      <c r="F25" s="72">
        <f t="shared" si="0"/>
        <v>0</v>
      </c>
    </row>
    <row r="26" spans="1:6" x14ac:dyDescent="0.25">
      <c r="A26" s="59" t="s">
        <v>21</v>
      </c>
      <c r="C26" s="72"/>
      <c r="D26" s="72"/>
      <c r="E26" s="72"/>
      <c r="F26" s="72">
        <f t="shared" si="0"/>
        <v>0</v>
      </c>
    </row>
    <row r="27" spans="1:6" x14ac:dyDescent="0.25">
      <c r="A27" s="59" t="s">
        <v>22</v>
      </c>
      <c r="C27" s="72"/>
      <c r="D27" s="72"/>
      <c r="E27" s="72"/>
      <c r="F27" s="72">
        <f t="shared" si="0"/>
        <v>0</v>
      </c>
    </row>
    <row r="28" spans="1:6" x14ac:dyDescent="0.25">
      <c r="A28" s="59" t="s">
        <v>23</v>
      </c>
      <c r="C28" s="72"/>
      <c r="D28" s="72"/>
      <c r="E28" s="72"/>
      <c r="F28" s="72">
        <f t="shared" si="0"/>
        <v>0</v>
      </c>
    </row>
    <row r="29" spans="1:6" x14ac:dyDescent="0.25">
      <c r="A29" s="64" t="s">
        <v>101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.25" x14ac:dyDescent="0.25">
      <c r="A30" s="96" t="s">
        <v>59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Sheet20">
    <tabColor rgb="FFFFFF00"/>
  </sheetPr>
  <dimension ref="A1:J5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92</v>
      </c>
      <c r="B1" s="3"/>
      <c r="C1" s="3"/>
    </row>
    <row r="2" spans="1:10" x14ac:dyDescent="0.25">
      <c r="A2" s="4" t="s">
        <v>102</v>
      </c>
    </row>
    <row r="4" spans="1:10" x14ac:dyDescent="0.25">
      <c r="A4" s="18"/>
      <c r="B4" s="18"/>
      <c r="C4" s="18"/>
      <c r="D4" s="18"/>
      <c r="E4" s="87"/>
      <c r="F4" s="87"/>
      <c r="G4" s="89" t="s">
        <v>54</v>
      </c>
      <c r="H4" s="85" t="s">
        <v>96</v>
      </c>
      <c r="I4" s="88"/>
      <c r="J4" s="87"/>
    </row>
    <row r="5" spans="1:10" x14ac:dyDescent="0.25">
      <c r="A5" s="19" t="s">
        <v>104</v>
      </c>
      <c r="B5" s="19"/>
      <c r="C5" s="19"/>
      <c r="D5" s="17"/>
      <c r="E5" s="86" t="s">
        <v>97</v>
      </c>
      <c r="F5" s="86" t="s">
        <v>98</v>
      </c>
      <c r="G5" s="20" t="s">
        <v>55</v>
      </c>
      <c r="H5" s="86" t="s">
        <v>56</v>
      </c>
      <c r="I5" s="86" t="s">
        <v>34</v>
      </c>
      <c r="J5" s="86" t="s">
        <v>101</v>
      </c>
    </row>
    <row r="6" spans="1:10" x14ac:dyDescent="0.25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5">
      <c r="B7" s="8" t="s">
        <v>64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5">
      <c r="C8" s="9" t="s">
        <v>93</v>
      </c>
      <c r="D8" s="41"/>
      <c r="E8" s="38"/>
      <c r="F8" s="38"/>
      <c r="J8" s="38"/>
    </row>
    <row r="9" spans="1:10" s="9" customFormat="1" x14ac:dyDescent="0.25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5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5">
      <c r="B11" s="4"/>
      <c r="C11" s="4" t="s">
        <v>94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5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5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5">
      <c r="B14" s="8" t="s">
        <v>65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5">
      <c r="C15" s="9" t="s">
        <v>93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5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5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5">
      <c r="B18" s="4"/>
      <c r="C18" s="4" t="s">
        <v>94</v>
      </c>
      <c r="D18" s="12"/>
      <c r="E18" s="5"/>
      <c r="F18" s="5"/>
      <c r="G18" s="51"/>
      <c r="H18" s="51"/>
      <c r="I18" s="51"/>
      <c r="J18" s="40"/>
    </row>
    <row r="19" spans="1:10" s="9" customFormat="1" x14ac:dyDescent="0.25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5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5">
      <c r="B21" s="8" t="s">
        <v>66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5">
      <c r="C22" s="9" t="s">
        <v>93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5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5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5">
      <c r="B25" s="4"/>
      <c r="C25" s="4" t="s">
        <v>94</v>
      </c>
      <c r="D25" s="12"/>
      <c r="E25" s="5"/>
      <c r="F25" s="5"/>
      <c r="G25" s="56"/>
      <c r="H25" s="56"/>
      <c r="I25" s="5"/>
      <c r="J25" s="40"/>
    </row>
    <row r="26" spans="1:10" s="9" customFormat="1" x14ac:dyDescent="0.25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5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5">
      <c r="B28" s="8" t="s">
        <v>67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5">
      <c r="C29" s="9" t="s">
        <v>93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5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94</v>
      </c>
      <c r="D32" s="12"/>
      <c r="E32" s="5"/>
      <c r="F32" s="5"/>
      <c r="G32" s="56"/>
      <c r="H32" s="56"/>
      <c r="I32" s="5"/>
      <c r="J32" s="40"/>
    </row>
    <row r="33" spans="1:10" s="9" customFormat="1" x14ac:dyDescent="0.25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5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5">
      <c r="B35" s="8" t="s">
        <v>68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5">
      <c r="C36" s="9" t="s">
        <v>93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5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5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5">
      <c r="B39" s="4"/>
      <c r="C39" s="4" t="s">
        <v>94</v>
      </c>
      <c r="D39" s="12"/>
      <c r="E39" s="5"/>
      <c r="F39" s="5"/>
      <c r="G39" s="56"/>
      <c r="H39" s="56"/>
      <c r="I39" s="5"/>
      <c r="J39" s="40"/>
    </row>
    <row r="40" spans="1:10" s="9" customFormat="1" x14ac:dyDescent="0.25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5">
      <c r="D41" s="12"/>
      <c r="G41" s="51"/>
      <c r="H41" s="51"/>
      <c r="I41" s="51"/>
    </row>
    <row r="42" spans="1:10" s="8" customFormat="1" x14ac:dyDescent="0.25">
      <c r="B42" s="8" t="s">
        <v>69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5">
      <c r="C43" s="9" t="s">
        <v>93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5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5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5">
      <c r="B46" s="4"/>
      <c r="C46" s="4" t="s">
        <v>94</v>
      </c>
      <c r="D46" s="12"/>
      <c r="E46" s="5"/>
      <c r="F46" s="5"/>
      <c r="G46" s="56"/>
      <c r="H46" s="56"/>
      <c r="I46" s="5"/>
      <c r="J46" s="40"/>
    </row>
    <row r="47" spans="1:10" s="9" customFormat="1" x14ac:dyDescent="0.25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5">
      <c r="A49" s="6" t="s">
        <v>101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5">
      <c r="A50" s="54" t="s">
        <v>37</v>
      </c>
      <c r="E50" s="56"/>
      <c r="F50" s="56"/>
      <c r="G50" s="4"/>
      <c r="H50" s="4"/>
      <c r="I50" s="4"/>
      <c r="J50" s="56"/>
    </row>
    <row r="51" spans="1:10" x14ac:dyDescent="0.25">
      <c r="H51" s="47"/>
    </row>
    <row r="54" spans="1:10" x14ac:dyDescent="0.25">
      <c r="H54" s="47"/>
    </row>
  </sheetData>
  <phoneticPr fontId="7" type="noConversion"/>
  <printOptions horizontalCentered="1"/>
  <pageMargins left="0" right="0" top="0.75" bottom="0.7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102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234" t="s">
        <v>97</v>
      </c>
      <c r="D5" s="234"/>
      <c r="E5" s="234"/>
      <c r="F5" s="235" t="s">
        <v>96</v>
      </c>
      <c r="G5" s="235"/>
      <c r="H5" s="18"/>
    </row>
    <row r="6" spans="1:8" ht="30" x14ac:dyDescent="0.25">
      <c r="A6" s="19" t="s">
        <v>104</v>
      </c>
      <c r="B6" s="17"/>
      <c r="C6" s="20" t="s">
        <v>93</v>
      </c>
      <c r="D6" s="20" t="s">
        <v>95</v>
      </c>
      <c r="E6" s="21" t="s">
        <v>33</v>
      </c>
      <c r="F6" s="20" t="s">
        <v>39</v>
      </c>
      <c r="G6" s="20" t="s">
        <v>34</v>
      </c>
      <c r="H6" s="20" t="s">
        <v>101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64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44" t="s">
        <v>65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101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4.25" x14ac:dyDescent="0.2">
      <c r="A16" s="54" t="s">
        <v>38</v>
      </c>
    </row>
    <row r="17" spans="1:1" s="55" customFormat="1" ht="14.25" x14ac:dyDescent="0.2">
      <c r="A17" s="55" t="s">
        <v>40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9" customWidth="1"/>
    <col min="2" max="2" width="2.375" style="59" customWidth="1"/>
    <col min="3" max="3" width="10.625" style="59" customWidth="1"/>
    <col min="4" max="4" width="15.125" style="59" customWidth="1"/>
    <col min="5" max="5" width="12.875" style="59" customWidth="1"/>
    <col min="6" max="16384" width="9" style="59"/>
  </cols>
  <sheetData>
    <row r="1" spans="1:16" x14ac:dyDescent="0.25">
      <c r="A1" s="60" t="s">
        <v>106</v>
      </c>
    </row>
    <row r="2" spans="1:16" ht="17.25" x14ac:dyDescent="0.25">
      <c r="A2" s="60" t="s">
        <v>73</v>
      </c>
    </row>
    <row r="3" spans="1:16" x14ac:dyDescent="0.25">
      <c r="A3" s="59" t="s">
        <v>102</v>
      </c>
    </row>
    <row r="5" spans="1:16" x14ac:dyDescent="0.25">
      <c r="A5" s="64" t="s">
        <v>104</v>
      </c>
      <c r="B5" s="62"/>
      <c r="C5" s="65" t="s">
        <v>8</v>
      </c>
      <c r="D5" s="65" t="s">
        <v>103</v>
      </c>
    </row>
    <row r="6" spans="1:16" x14ac:dyDescent="0.25">
      <c r="A6" s="59" t="s">
        <v>24</v>
      </c>
      <c r="C6" s="70"/>
      <c r="D6" s="245" t="s">
        <v>53</v>
      </c>
      <c r="P6" s="77"/>
    </row>
    <row r="7" spans="1:16" x14ac:dyDescent="0.25">
      <c r="A7" s="59" t="s">
        <v>48</v>
      </c>
      <c r="C7" s="70"/>
      <c r="D7" s="246"/>
      <c r="P7" s="77"/>
    </row>
    <row r="8" spans="1:16" x14ac:dyDescent="0.25">
      <c r="A8" s="59" t="s">
        <v>49</v>
      </c>
      <c r="C8" s="70"/>
      <c r="D8" s="246"/>
      <c r="P8" s="77"/>
    </row>
    <row r="9" spans="1:16" x14ac:dyDescent="0.25">
      <c r="A9" s="59" t="s">
        <v>50</v>
      </c>
      <c r="C9" s="70"/>
      <c r="D9" s="246"/>
      <c r="P9" s="77"/>
    </row>
    <row r="10" spans="1:16" x14ac:dyDescent="0.25">
      <c r="A10" s="59" t="s">
        <v>51</v>
      </c>
      <c r="C10" s="70"/>
      <c r="D10" s="246"/>
      <c r="P10" s="77"/>
    </row>
    <row r="11" spans="1:16" x14ac:dyDescent="0.25">
      <c r="A11" s="59" t="s">
        <v>26</v>
      </c>
      <c r="C11" s="70"/>
      <c r="D11" s="246"/>
      <c r="P11" s="77"/>
    </row>
    <row r="12" spans="1:16" x14ac:dyDescent="0.25">
      <c r="A12" s="59" t="s">
        <v>27</v>
      </c>
      <c r="C12" s="70"/>
      <c r="D12" s="246"/>
      <c r="P12" s="77"/>
    </row>
    <row r="13" spans="1:16" x14ac:dyDescent="0.25">
      <c r="A13" s="59" t="s">
        <v>30</v>
      </c>
      <c r="C13" s="70"/>
      <c r="D13" s="246"/>
      <c r="P13" s="77"/>
    </row>
    <row r="14" spans="1:16" x14ac:dyDescent="0.25">
      <c r="C14" s="70"/>
      <c r="D14" s="63"/>
      <c r="P14" s="77"/>
    </row>
    <row r="15" spans="1:16" x14ac:dyDescent="0.25">
      <c r="A15" s="64" t="s">
        <v>101</v>
      </c>
      <c r="B15" s="64"/>
      <c r="C15" s="75">
        <f>SUM(C6:C14)</f>
        <v>0</v>
      </c>
      <c r="P15" s="77"/>
    </row>
    <row r="16" spans="1:16" x14ac:dyDescent="0.25">
      <c r="A16" s="66" t="s">
        <v>41</v>
      </c>
      <c r="D16" s="81"/>
      <c r="P16" s="77"/>
    </row>
    <row r="17" spans="1:14" x14ac:dyDescent="0.25">
      <c r="A17" s="66" t="s">
        <v>42</v>
      </c>
    </row>
    <row r="20" spans="1:14" x14ac:dyDescent="0.25">
      <c r="A20" s="60" t="s">
        <v>107</v>
      </c>
    </row>
    <row r="21" spans="1:14" x14ac:dyDescent="0.25">
      <c r="A21" s="60" t="s">
        <v>74</v>
      </c>
    </row>
    <row r="22" spans="1:14" x14ac:dyDescent="0.25">
      <c r="A22" s="59" t="s">
        <v>102</v>
      </c>
    </row>
    <row r="23" spans="1:14" x14ac:dyDescent="0.25">
      <c r="A23" s="98"/>
      <c r="B23" s="98"/>
      <c r="C23" s="98"/>
      <c r="D23" s="98"/>
      <c r="E23" s="98"/>
      <c r="F23" s="98"/>
      <c r="G23" s="97"/>
    </row>
    <row r="24" spans="1:14" ht="15.75" x14ac:dyDescent="0.25">
      <c r="A24" s="99" t="s">
        <v>104</v>
      </c>
      <c r="B24" s="100"/>
      <c r="C24" s="95" t="s">
        <v>98</v>
      </c>
      <c r="D24" s="95" t="s">
        <v>28</v>
      </c>
      <c r="E24" s="95" t="s">
        <v>57</v>
      </c>
      <c r="F24" s="95" t="s">
        <v>101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5">
      <c r="A25" s="97" t="s">
        <v>24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5">
      <c r="A26" s="97" t="s">
        <v>25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5">
      <c r="A27" s="97" t="s">
        <v>49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5">
      <c r="A28" s="97" t="s">
        <v>50</v>
      </c>
      <c r="B28" s="97"/>
      <c r="C28" s="101"/>
      <c r="D28" s="101"/>
      <c r="E28" s="101"/>
      <c r="F28" s="101"/>
      <c r="G28" s="101"/>
    </row>
    <row r="29" spans="1:14" x14ac:dyDescent="0.25">
      <c r="A29" s="97" t="s">
        <v>51</v>
      </c>
      <c r="B29" s="97"/>
      <c r="C29" s="101"/>
      <c r="D29" s="101"/>
      <c r="E29" s="101"/>
      <c r="F29" s="101"/>
      <c r="G29" s="101"/>
    </row>
    <row r="30" spans="1:14" x14ac:dyDescent="0.25">
      <c r="A30" s="97" t="s">
        <v>26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5">
      <c r="A31" s="97" t="s">
        <v>27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5">
      <c r="A32" s="97" t="s">
        <v>30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5">
      <c r="A33" s="97" t="s">
        <v>17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5">
      <c r="A34" s="104" t="s">
        <v>101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.25" x14ac:dyDescent="0.25">
      <c r="A35" s="96" t="s">
        <v>59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6" tint="-0.249977111117893"/>
  </sheetPr>
  <dimension ref="A1:AE96"/>
  <sheetViews>
    <sheetView tabSelected="1" zoomScaleNormal="262" zoomScalePageLayoutView="262" workbookViewId="0">
      <selection activeCell="A6" sqref="A6"/>
    </sheetView>
  </sheetViews>
  <sheetFormatPr defaultColWidth="9" defaultRowHeight="14.25" x14ac:dyDescent="0.2"/>
  <cols>
    <col min="1" max="1" width="21.875" style="106" customWidth="1"/>
    <col min="2" max="2" width="7.125" style="106" bestFit="1" customWidth="1"/>
    <col min="3" max="3" width="1.875" style="106" customWidth="1"/>
    <col min="4" max="4" width="6.875" style="106" customWidth="1"/>
    <col min="5" max="5" width="3" style="106" customWidth="1"/>
    <col min="6" max="6" width="0.875" style="106" customWidth="1"/>
    <col min="7" max="7" width="7.125" style="106" bestFit="1" customWidth="1"/>
    <col min="8" max="8" width="1.875" style="106" customWidth="1"/>
    <col min="9" max="9" width="8.375" style="106" customWidth="1"/>
    <col min="10" max="10" width="1.75" style="106" customWidth="1"/>
    <col min="11" max="11" width="0.875" style="106" customWidth="1"/>
    <col min="12" max="12" width="6.375" style="106" bestFit="1" customWidth="1"/>
    <col min="13" max="13" width="2" style="106" customWidth="1"/>
    <col min="14" max="14" width="6.625" style="106" customWidth="1"/>
    <col min="15" max="16" width="0.875" style="106" customWidth="1"/>
    <col min="17" max="17" width="6.375" style="106" customWidth="1"/>
    <col min="18" max="18" width="1.875" style="106" customWidth="1"/>
    <col min="19" max="19" width="6.875" style="106" customWidth="1"/>
    <col min="20" max="20" width="0.875" style="106" customWidth="1"/>
    <col min="21" max="21" width="6.25" style="106" customWidth="1"/>
    <col min="22" max="22" width="1.875" style="106" customWidth="1"/>
    <col min="23" max="23" width="9.625" style="106" bestFit="1" customWidth="1"/>
    <col min="24" max="24" width="0.875" style="106" customWidth="1"/>
    <col min="25" max="25" width="6.625" style="106" customWidth="1"/>
    <col min="26" max="26" width="1.875" style="106" customWidth="1"/>
    <col min="27" max="27" width="9.875" style="106" bestFit="1" customWidth="1"/>
    <col min="28" max="28" width="12.75" style="106" customWidth="1"/>
    <col min="29" max="30" width="12.75" style="106" hidden="1" customWidth="1"/>
    <col min="31" max="35" width="12.75" style="107" customWidth="1"/>
    <col min="36" max="36" width="9" style="107"/>
    <col min="37" max="38" width="12.75" style="107" customWidth="1"/>
    <col min="39" max="16384" width="9" style="107"/>
  </cols>
  <sheetData>
    <row r="1" spans="1:31" ht="12" customHeight="1" x14ac:dyDescent="0.2"/>
    <row r="2" spans="1:31" ht="12" customHeight="1" x14ac:dyDescent="0.2"/>
    <row r="3" spans="1:31" ht="12" customHeight="1" x14ac:dyDescent="0.2"/>
    <row r="4" spans="1:31" ht="12" customHeight="1" x14ac:dyDescent="0.2"/>
    <row r="5" spans="1:31" ht="9.9499999999999993" customHeight="1" x14ac:dyDescent="0.2"/>
    <row r="6" spans="1:31" ht="9.9499999999999993" customHeight="1" x14ac:dyDescent="0.2"/>
    <row r="7" spans="1:31" ht="6" customHeight="1" x14ac:dyDescent="0.2"/>
    <row r="8" spans="1:31" ht="15" x14ac:dyDescent="0.25">
      <c r="A8" s="131" t="s">
        <v>139</v>
      </c>
    </row>
    <row r="9" spans="1:31" ht="9" customHeight="1" x14ac:dyDescent="0.25">
      <c r="A9" s="131"/>
    </row>
    <row r="10" spans="1:31" ht="15" x14ac:dyDescent="0.25">
      <c r="A10" s="132" t="s">
        <v>134</v>
      </c>
      <c r="AA10" s="153"/>
    </row>
    <row r="11" spans="1:31" ht="2.25" customHeight="1" x14ac:dyDescent="0.25">
      <c r="A11" s="144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8" t="s">
        <v>120</v>
      </c>
      <c r="AD11" s="109"/>
    </row>
    <row r="12" spans="1:31" ht="12" customHeight="1" x14ac:dyDescent="0.2">
      <c r="A12" s="248" t="s">
        <v>136</v>
      </c>
      <c r="B12" s="133" t="s">
        <v>93</v>
      </c>
      <c r="C12" s="169"/>
      <c r="D12" s="133"/>
      <c r="E12" s="133"/>
      <c r="F12" s="133"/>
      <c r="G12" s="133"/>
      <c r="H12" s="169"/>
      <c r="I12" s="133"/>
      <c r="J12" s="146"/>
      <c r="K12" s="146"/>
      <c r="L12" s="133" t="s">
        <v>94</v>
      </c>
      <c r="M12" s="169"/>
      <c r="N12" s="133"/>
      <c r="O12" s="133"/>
      <c r="P12" s="133"/>
      <c r="Q12" s="133"/>
      <c r="R12" s="169"/>
      <c r="S12" s="133"/>
      <c r="T12" s="146"/>
      <c r="U12" s="133" t="s">
        <v>151</v>
      </c>
      <c r="V12" s="169"/>
      <c r="W12" s="133"/>
      <c r="X12" s="133"/>
      <c r="Y12" s="133"/>
      <c r="Z12" s="169"/>
      <c r="AA12" s="133"/>
      <c r="AB12" s="110"/>
      <c r="AC12" s="111" t="s">
        <v>29</v>
      </c>
      <c r="AD12" s="112"/>
    </row>
    <row r="13" spans="1:31" s="113" customFormat="1" ht="12" customHeight="1" x14ac:dyDescent="0.25">
      <c r="A13" s="249"/>
      <c r="B13" s="262">
        <v>2019</v>
      </c>
      <c r="C13" s="262"/>
      <c r="D13" s="262"/>
      <c r="E13" s="262"/>
      <c r="F13" s="150"/>
      <c r="G13" s="262" t="s">
        <v>140</v>
      </c>
      <c r="H13" s="262"/>
      <c r="I13" s="262"/>
      <c r="J13" s="262"/>
      <c r="K13" s="150"/>
      <c r="L13" s="262">
        <v>2019</v>
      </c>
      <c r="M13" s="262"/>
      <c r="N13" s="262"/>
      <c r="O13" s="150"/>
      <c r="P13" s="150"/>
      <c r="Q13" s="262">
        <v>2020</v>
      </c>
      <c r="R13" s="262"/>
      <c r="S13" s="262"/>
      <c r="T13" s="150"/>
      <c r="U13" s="262">
        <v>2019</v>
      </c>
      <c r="V13" s="262"/>
      <c r="W13" s="262"/>
      <c r="X13" s="150"/>
      <c r="Y13" s="262">
        <v>2020</v>
      </c>
      <c r="Z13" s="262"/>
      <c r="AA13" s="262"/>
      <c r="AC13" s="114">
        <v>2012</v>
      </c>
      <c r="AD13" s="115">
        <v>2013</v>
      </c>
    </row>
    <row r="14" spans="1:31" s="113" customFormat="1" ht="24.75" customHeight="1" x14ac:dyDescent="0.25">
      <c r="A14" s="250"/>
      <c r="B14" s="147" t="s">
        <v>112</v>
      </c>
      <c r="C14" s="166"/>
      <c r="D14" s="267" t="s">
        <v>122</v>
      </c>
      <c r="E14" s="267"/>
      <c r="F14" s="147"/>
      <c r="G14" s="252" t="s">
        <v>112</v>
      </c>
      <c r="H14" s="252"/>
      <c r="I14" s="252" t="s">
        <v>122</v>
      </c>
      <c r="J14" s="252"/>
      <c r="K14" s="147"/>
      <c r="L14" s="252" t="s">
        <v>112</v>
      </c>
      <c r="M14" s="252"/>
      <c r="N14" s="251" t="s">
        <v>123</v>
      </c>
      <c r="O14" s="251"/>
      <c r="P14" s="147"/>
      <c r="Q14" s="252" t="s">
        <v>112</v>
      </c>
      <c r="R14" s="252"/>
      <c r="S14" s="148" t="s">
        <v>123</v>
      </c>
      <c r="T14" s="147"/>
      <c r="U14" s="252" t="s">
        <v>112</v>
      </c>
      <c r="V14" s="252"/>
      <c r="W14" s="167" t="s">
        <v>125</v>
      </c>
      <c r="X14" s="148"/>
      <c r="Y14" s="252" t="s">
        <v>112</v>
      </c>
      <c r="Z14" s="252"/>
      <c r="AA14" s="185" t="s">
        <v>125</v>
      </c>
      <c r="AC14" s="116" t="s">
        <v>112</v>
      </c>
      <c r="AD14" s="116" t="s">
        <v>112</v>
      </c>
    </row>
    <row r="15" spans="1:31" ht="22.5" x14ac:dyDescent="0.2">
      <c r="A15" s="134" t="s">
        <v>138</v>
      </c>
      <c r="B15" s="187">
        <v>2063.7459993000002</v>
      </c>
      <c r="C15" s="187"/>
      <c r="D15" s="198">
        <v>21</v>
      </c>
      <c r="E15" s="188"/>
      <c r="F15" s="189"/>
      <c r="G15" s="187">
        <v>1367.2337696299999</v>
      </c>
      <c r="H15" s="187"/>
      <c r="I15" s="264">
        <v>18</v>
      </c>
      <c r="J15" s="264"/>
      <c r="K15" s="189"/>
      <c r="L15" s="187">
        <v>379.64</v>
      </c>
      <c r="M15" s="187"/>
      <c r="N15" s="195">
        <v>5</v>
      </c>
      <c r="O15" s="189"/>
      <c r="P15" s="189"/>
      <c r="Q15" s="187">
        <v>49.28</v>
      </c>
      <c r="R15" s="187"/>
      <c r="S15" s="196">
        <v>6</v>
      </c>
      <c r="T15" s="189"/>
      <c r="U15" s="187">
        <v>0</v>
      </c>
      <c r="V15" s="187"/>
      <c r="W15" s="199" t="s">
        <v>131</v>
      </c>
      <c r="X15" s="187"/>
      <c r="Y15" s="187">
        <v>0</v>
      </c>
      <c r="Z15" s="187"/>
      <c r="AA15" s="199" t="s">
        <v>131</v>
      </c>
      <c r="AB15" s="107"/>
      <c r="AC15" s="117">
        <f t="shared" ref="AC15:AC24" si="0">B15+L15+U15</f>
        <v>2443.3859993000001</v>
      </c>
      <c r="AD15" s="118">
        <f t="shared" ref="AD15:AD24" si="1">G15+Q15+Y15</f>
        <v>1416.5137696299998</v>
      </c>
      <c r="AE15" s="119"/>
    </row>
    <row r="16" spans="1:31" x14ac:dyDescent="0.2">
      <c r="A16" s="134" t="s">
        <v>113</v>
      </c>
      <c r="B16" s="135">
        <v>780</v>
      </c>
      <c r="C16" s="165"/>
      <c r="D16" s="197">
        <v>8</v>
      </c>
      <c r="E16" s="149"/>
      <c r="F16" s="136"/>
      <c r="G16" s="135">
        <v>1359.33120977</v>
      </c>
      <c r="H16" s="165"/>
      <c r="I16" s="265">
        <v>7</v>
      </c>
      <c r="J16" s="265"/>
      <c r="K16" s="136"/>
      <c r="L16" s="233">
        <v>0</v>
      </c>
      <c r="M16" s="168"/>
      <c r="N16" s="195" t="s">
        <v>131</v>
      </c>
      <c r="O16" s="136"/>
      <c r="P16" s="136"/>
      <c r="Q16" s="135">
        <v>30</v>
      </c>
      <c r="R16" s="168"/>
      <c r="S16" s="171">
        <v>1</v>
      </c>
      <c r="T16" s="136"/>
      <c r="U16" s="135">
        <v>10</v>
      </c>
      <c r="V16" s="165"/>
      <c r="W16" s="200">
        <v>1</v>
      </c>
      <c r="X16" s="135"/>
      <c r="Y16" s="135">
        <v>0</v>
      </c>
      <c r="Z16" s="165"/>
      <c r="AA16" s="200" t="s">
        <v>131</v>
      </c>
      <c r="AB16" s="107"/>
      <c r="AC16" s="117">
        <f t="shared" si="0"/>
        <v>790</v>
      </c>
      <c r="AD16" s="118">
        <f t="shared" si="1"/>
        <v>1389.33120977</v>
      </c>
      <c r="AE16" s="119"/>
    </row>
    <row r="17" spans="1:31" x14ac:dyDescent="0.2">
      <c r="A17" s="134" t="s">
        <v>114</v>
      </c>
      <c r="B17" s="135">
        <v>2448.91058131</v>
      </c>
      <c r="C17" s="165"/>
      <c r="D17" s="197">
        <v>22</v>
      </c>
      <c r="E17" s="149"/>
      <c r="F17" s="136"/>
      <c r="G17" s="135">
        <v>4143.5439134116004</v>
      </c>
      <c r="H17" s="165"/>
      <c r="I17" s="265">
        <v>35</v>
      </c>
      <c r="J17" s="265"/>
      <c r="K17" s="136"/>
      <c r="L17" s="135">
        <v>107.2</v>
      </c>
      <c r="M17" s="168"/>
      <c r="N17" s="173">
        <v>6</v>
      </c>
      <c r="O17" s="136"/>
      <c r="P17" s="136"/>
      <c r="Q17" s="135">
        <v>262.13</v>
      </c>
      <c r="R17" s="168"/>
      <c r="S17" s="171">
        <v>6</v>
      </c>
      <c r="T17" s="136"/>
      <c r="U17" s="180">
        <v>7.3000000000000004E-6</v>
      </c>
      <c r="V17" s="180"/>
      <c r="W17" s="200">
        <v>1</v>
      </c>
      <c r="X17" s="135"/>
      <c r="Y17" s="181">
        <v>0</v>
      </c>
      <c r="Z17" s="165"/>
      <c r="AA17" s="200" t="s">
        <v>131</v>
      </c>
      <c r="AB17" s="107"/>
      <c r="AC17" s="117">
        <f t="shared" si="0"/>
        <v>2556.1105886099999</v>
      </c>
      <c r="AD17" s="118">
        <f t="shared" si="1"/>
        <v>4405.6739134116006</v>
      </c>
      <c r="AE17" s="119"/>
    </row>
    <row r="18" spans="1:31" x14ac:dyDescent="0.2">
      <c r="A18" s="134" t="s">
        <v>115</v>
      </c>
      <c r="B18" s="135">
        <v>1975.54368047</v>
      </c>
      <c r="C18" s="165"/>
      <c r="D18" s="197">
        <v>22</v>
      </c>
      <c r="E18" s="149"/>
      <c r="F18" s="136"/>
      <c r="G18" s="135">
        <v>2815.6160732200001</v>
      </c>
      <c r="H18" s="165"/>
      <c r="I18" s="265">
        <v>18</v>
      </c>
      <c r="J18" s="265"/>
      <c r="K18" s="136"/>
      <c r="L18" s="135">
        <v>50</v>
      </c>
      <c r="M18" s="168"/>
      <c r="N18" s="173">
        <v>1</v>
      </c>
      <c r="O18" s="135"/>
      <c r="P18" s="135"/>
      <c r="Q18" s="135">
        <v>50</v>
      </c>
      <c r="R18" s="168"/>
      <c r="S18" s="171">
        <v>1</v>
      </c>
      <c r="T18" s="135"/>
      <c r="U18" s="177">
        <v>145</v>
      </c>
      <c r="V18" s="165"/>
      <c r="W18" s="200">
        <v>6</v>
      </c>
      <c r="X18" s="136"/>
      <c r="Y18" s="135">
        <v>255</v>
      </c>
      <c r="Z18" s="165"/>
      <c r="AA18" s="200">
        <v>5</v>
      </c>
      <c r="AB18" s="107"/>
      <c r="AC18" s="117">
        <f t="shared" si="0"/>
        <v>2170.5436804700003</v>
      </c>
      <c r="AD18" s="118">
        <f t="shared" si="1"/>
        <v>3120.6160732200001</v>
      </c>
      <c r="AE18" s="119"/>
    </row>
    <row r="19" spans="1:31" x14ac:dyDescent="0.2">
      <c r="A19" s="134" t="s">
        <v>127</v>
      </c>
      <c r="B19" s="135">
        <v>553.7153674000001</v>
      </c>
      <c r="C19" s="165"/>
      <c r="D19" s="197">
        <v>9</v>
      </c>
      <c r="E19" s="149"/>
      <c r="F19" s="136"/>
      <c r="G19" s="135">
        <v>1428.1264150100001</v>
      </c>
      <c r="H19" s="165"/>
      <c r="I19" s="266">
        <v>15</v>
      </c>
      <c r="J19" s="266"/>
      <c r="K19" s="136"/>
      <c r="L19" s="135">
        <v>36</v>
      </c>
      <c r="M19" s="168"/>
      <c r="N19" s="173">
        <v>4</v>
      </c>
      <c r="O19" s="136"/>
      <c r="P19" s="136"/>
      <c r="Q19" s="135">
        <v>105.47</v>
      </c>
      <c r="R19" s="168"/>
      <c r="S19" s="171">
        <v>37</v>
      </c>
      <c r="T19" s="159"/>
      <c r="U19" s="176">
        <v>0</v>
      </c>
      <c r="V19" s="165"/>
      <c r="W19" s="200" t="s">
        <v>131</v>
      </c>
      <c r="X19" s="135"/>
      <c r="Y19" s="135">
        <v>0</v>
      </c>
      <c r="Z19" s="165"/>
      <c r="AA19" s="200" t="s">
        <v>131</v>
      </c>
      <c r="AB19" s="107"/>
      <c r="AC19" s="117">
        <f t="shared" si="0"/>
        <v>589.7153674000001</v>
      </c>
      <c r="AD19" s="118">
        <f t="shared" si="1"/>
        <v>1533.5964150100001</v>
      </c>
      <c r="AE19" s="119"/>
    </row>
    <row r="20" spans="1:31" x14ac:dyDescent="0.2">
      <c r="A20" s="134" t="s">
        <v>116</v>
      </c>
      <c r="B20" s="135">
        <v>570</v>
      </c>
      <c r="C20" s="165"/>
      <c r="D20" s="197">
        <v>5</v>
      </c>
      <c r="E20" s="149"/>
      <c r="F20" s="136"/>
      <c r="G20" s="135">
        <v>531.99456957000007</v>
      </c>
      <c r="H20" s="165"/>
      <c r="I20" s="265">
        <v>3</v>
      </c>
      <c r="J20" s="265"/>
      <c r="K20" s="136"/>
      <c r="L20" s="135">
        <v>5</v>
      </c>
      <c r="M20" s="168"/>
      <c r="N20" s="173">
        <v>1</v>
      </c>
      <c r="O20" s="136"/>
      <c r="P20" s="136"/>
      <c r="Q20" s="135">
        <v>0</v>
      </c>
      <c r="R20" s="168"/>
      <c r="S20" s="171" t="s">
        <v>131</v>
      </c>
      <c r="T20" s="159"/>
      <c r="U20" s="135">
        <v>0</v>
      </c>
      <c r="V20" s="165"/>
      <c r="W20" s="200" t="s">
        <v>131</v>
      </c>
      <c r="X20" s="136"/>
      <c r="Y20" s="135">
        <v>0</v>
      </c>
      <c r="Z20" s="165"/>
      <c r="AA20" s="200" t="s">
        <v>131</v>
      </c>
      <c r="AB20" s="107"/>
      <c r="AC20" s="117">
        <f t="shared" si="0"/>
        <v>575</v>
      </c>
      <c r="AD20" s="118">
        <f t="shared" si="1"/>
        <v>531.99456957000007</v>
      </c>
      <c r="AE20" s="119"/>
    </row>
    <row r="21" spans="1:31" ht="22.5" x14ac:dyDescent="0.2">
      <c r="A21" s="134" t="s">
        <v>130</v>
      </c>
      <c r="B21" s="187">
        <v>601.14</v>
      </c>
      <c r="C21" s="187"/>
      <c r="D21" s="198">
        <v>5</v>
      </c>
      <c r="E21" s="188"/>
      <c r="F21" s="189"/>
      <c r="G21" s="187">
        <v>0</v>
      </c>
      <c r="H21" s="187"/>
      <c r="I21" s="268" t="s">
        <v>131</v>
      </c>
      <c r="J21" s="268"/>
      <c r="K21" s="189"/>
      <c r="L21" s="187">
        <v>0</v>
      </c>
      <c r="M21" s="187"/>
      <c r="N21" s="195" t="s">
        <v>131</v>
      </c>
      <c r="O21" s="189"/>
      <c r="P21" s="189"/>
      <c r="Q21" s="187">
        <v>0</v>
      </c>
      <c r="R21" s="187"/>
      <c r="S21" s="196" t="s">
        <v>131</v>
      </c>
      <c r="T21" s="190"/>
      <c r="U21" s="187">
        <v>0</v>
      </c>
      <c r="V21" s="187"/>
      <c r="W21" s="199" t="s">
        <v>131</v>
      </c>
      <c r="X21" s="187"/>
      <c r="Y21" s="187">
        <v>0</v>
      </c>
      <c r="Z21" s="187"/>
      <c r="AA21" s="199" t="s">
        <v>131</v>
      </c>
      <c r="AB21" s="107"/>
      <c r="AC21" s="117"/>
      <c r="AD21" s="118"/>
      <c r="AE21" s="119"/>
    </row>
    <row r="22" spans="1:31" x14ac:dyDescent="0.2">
      <c r="A22" s="134" t="s">
        <v>117</v>
      </c>
      <c r="B22" s="135">
        <v>3176.3</v>
      </c>
      <c r="C22" s="165"/>
      <c r="D22" s="197">
        <v>12</v>
      </c>
      <c r="E22" s="149"/>
      <c r="F22" s="136"/>
      <c r="G22" s="135">
        <v>10827.362938391982</v>
      </c>
      <c r="H22" s="165"/>
      <c r="I22" s="265">
        <v>39</v>
      </c>
      <c r="J22" s="265"/>
      <c r="K22" s="136"/>
      <c r="L22" s="135">
        <v>30.5</v>
      </c>
      <c r="M22" s="168"/>
      <c r="N22" s="173">
        <v>7</v>
      </c>
      <c r="O22" s="136"/>
      <c r="P22" s="136"/>
      <c r="Q22" s="135">
        <v>348.72499999999997</v>
      </c>
      <c r="R22" s="168"/>
      <c r="S22" s="171">
        <v>21</v>
      </c>
      <c r="T22" s="159"/>
      <c r="U22" s="135">
        <v>0</v>
      </c>
      <c r="V22" s="165"/>
      <c r="W22" s="200" t="s">
        <v>131</v>
      </c>
      <c r="X22" s="135"/>
      <c r="Y22" s="135">
        <v>0</v>
      </c>
      <c r="Z22" s="165"/>
      <c r="AA22" s="200" t="s">
        <v>131</v>
      </c>
      <c r="AB22" s="107"/>
      <c r="AC22" s="117">
        <f t="shared" si="0"/>
        <v>3206.8</v>
      </c>
      <c r="AD22" s="118">
        <f t="shared" si="1"/>
        <v>11176.087938391982</v>
      </c>
      <c r="AE22" s="119"/>
    </row>
    <row r="23" spans="1:31" x14ac:dyDescent="0.2">
      <c r="A23" s="134" t="s">
        <v>128</v>
      </c>
      <c r="B23" s="135">
        <v>7232.9462987000006</v>
      </c>
      <c r="C23" s="165"/>
      <c r="D23" s="197">
        <v>25</v>
      </c>
      <c r="E23" s="149"/>
      <c r="F23" s="136"/>
      <c r="G23" s="135">
        <v>2742.0876576999999</v>
      </c>
      <c r="H23" s="165"/>
      <c r="I23" s="265">
        <v>14</v>
      </c>
      <c r="J23" s="265"/>
      <c r="K23" s="136"/>
      <c r="L23" s="135">
        <v>183.06</v>
      </c>
      <c r="M23" s="168"/>
      <c r="N23" s="173">
        <v>4</v>
      </c>
      <c r="O23" s="136"/>
      <c r="P23" s="136"/>
      <c r="Q23" s="135">
        <v>131.49</v>
      </c>
      <c r="R23" s="168"/>
      <c r="S23" s="171">
        <v>4</v>
      </c>
      <c r="T23" s="159"/>
      <c r="U23" s="135">
        <v>0</v>
      </c>
      <c r="V23" s="165"/>
      <c r="W23" s="200" t="s">
        <v>131</v>
      </c>
      <c r="X23" s="135"/>
      <c r="Y23" s="135">
        <v>0</v>
      </c>
      <c r="Z23" s="165"/>
      <c r="AA23" s="200" t="s">
        <v>131</v>
      </c>
      <c r="AB23" s="107"/>
      <c r="AC23" s="117">
        <f t="shared" si="0"/>
        <v>7416.006298700001</v>
      </c>
      <c r="AD23" s="118">
        <f t="shared" si="1"/>
        <v>2873.5776576999997</v>
      </c>
      <c r="AE23" s="119"/>
    </row>
    <row r="24" spans="1:31" ht="22.5" x14ac:dyDescent="0.2">
      <c r="A24" s="134" t="s">
        <v>129</v>
      </c>
      <c r="B24" s="187">
        <v>1065.9424620299999</v>
      </c>
      <c r="C24" s="187"/>
      <c r="D24" s="198">
        <v>15</v>
      </c>
      <c r="E24" s="188"/>
      <c r="F24" s="189"/>
      <c r="G24" s="187">
        <v>1684.5585395941027</v>
      </c>
      <c r="H24" s="187"/>
      <c r="I24" s="268">
        <v>20</v>
      </c>
      <c r="J24" s="268"/>
      <c r="K24" s="189"/>
      <c r="L24" s="187">
        <v>52.664999999999999</v>
      </c>
      <c r="M24" s="187"/>
      <c r="N24" s="195">
        <v>7</v>
      </c>
      <c r="O24" s="189"/>
      <c r="P24" s="189"/>
      <c r="Q24" s="187">
        <v>99.58</v>
      </c>
      <c r="R24" s="187"/>
      <c r="S24" s="196">
        <v>10</v>
      </c>
      <c r="T24" s="190"/>
      <c r="U24" s="187">
        <v>0</v>
      </c>
      <c r="V24" s="187"/>
      <c r="W24" s="199" t="s">
        <v>131</v>
      </c>
      <c r="X24" s="187"/>
      <c r="Y24" s="187">
        <v>0</v>
      </c>
      <c r="Z24" s="187"/>
      <c r="AA24" s="199" t="s">
        <v>131</v>
      </c>
      <c r="AB24" s="107"/>
      <c r="AC24" s="117">
        <f t="shared" si="0"/>
        <v>1118.6074620299999</v>
      </c>
      <c r="AD24" s="118">
        <f t="shared" si="1"/>
        <v>1784.1385395941027</v>
      </c>
      <c r="AE24" s="119"/>
    </row>
    <row r="25" spans="1:31" x14ac:dyDescent="0.2">
      <c r="A25" s="134" t="s">
        <v>118</v>
      </c>
      <c r="B25" s="135">
        <v>0</v>
      </c>
      <c r="C25" s="165"/>
      <c r="D25" s="178" t="s">
        <v>131</v>
      </c>
      <c r="E25" s="149"/>
      <c r="F25" s="136"/>
      <c r="G25" s="135">
        <v>0</v>
      </c>
      <c r="H25" s="165"/>
      <c r="I25" s="269" t="s">
        <v>131</v>
      </c>
      <c r="J25" s="269"/>
      <c r="K25" s="136"/>
      <c r="L25" s="135">
        <v>0</v>
      </c>
      <c r="M25" s="168"/>
      <c r="N25" s="173" t="s">
        <v>131</v>
      </c>
      <c r="O25" s="136"/>
      <c r="P25" s="136"/>
      <c r="Q25" s="135">
        <v>0</v>
      </c>
      <c r="R25" s="168"/>
      <c r="S25" s="171" t="s">
        <v>131</v>
      </c>
      <c r="T25" s="159"/>
      <c r="U25" s="135">
        <v>0</v>
      </c>
      <c r="V25" s="165"/>
      <c r="W25" s="200" t="s">
        <v>131</v>
      </c>
      <c r="X25" s="135"/>
      <c r="Y25" s="135">
        <v>0</v>
      </c>
      <c r="Z25" s="165"/>
      <c r="AA25" s="200" t="s">
        <v>131</v>
      </c>
      <c r="AB25" s="107"/>
      <c r="AC25" s="117"/>
      <c r="AD25" s="118"/>
      <c r="AE25" s="119"/>
    </row>
    <row r="26" spans="1:31" ht="12" customHeight="1" x14ac:dyDescent="0.25">
      <c r="A26" s="141" t="s">
        <v>119</v>
      </c>
      <c r="B26" s="142">
        <v>20468.244389210002</v>
      </c>
      <c r="C26" s="170"/>
      <c r="D26" s="175">
        <v>144</v>
      </c>
      <c r="E26" s="157"/>
      <c r="F26" s="143"/>
      <c r="G26" s="142">
        <v>26899.855086297684</v>
      </c>
      <c r="H26" s="170"/>
      <c r="I26" s="270">
        <f>SUM(I15:I25)</f>
        <v>169</v>
      </c>
      <c r="J26" s="270"/>
      <c r="K26" s="143"/>
      <c r="L26" s="142">
        <v>844.06499999999983</v>
      </c>
      <c r="M26" s="170"/>
      <c r="N26" s="174">
        <v>35</v>
      </c>
      <c r="O26" s="143"/>
      <c r="P26" s="143"/>
      <c r="Q26" s="142">
        <v>1076.675</v>
      </c>
      <c r="R26" s="170"/>
      <c r="S26" s="172">
        <v>86</v>
      </c>
      <c r="T26" s="182"/>
      <c r="U26" s="179">
        <v>155.00000729999999</v>
      </c>
      <c r="V26" s="179"/>
      <c r="W26" s="201">
        <v>8</v>
      </c>
      <c r="X26" s="143"/>
      <c r="Y26" s="179">
        <v>255</v>
      </c>
      <c r="Z26" s="170"/>
      <c r="AA26" s="201">
        <v>5</v>
      </c>
      <c r="AB26" s="107"/>
      <c r="AC26" s="120">
        <f>SUM(AC15:AC25)</f>
        <v>20866.169396510002</v>
      </c>
      <c r="AD26" s="120">
        <f>SUM(AD15:AD25)</f>
        <v>28231.530086297687</v>
      </c>
      <c r="AE26" s="119"/>
    </row>
    <row r="27" spans="1:31" ht="3" customHeight="1" x14ac:dyDescent="0.25">
      <c r="A27" s="126"/>
      <c r="B27" s="127"/>
      <c r="C27" s="127"/>
      <c r="D27" s="128"/>
      <c r="E27" s="128"/>
      <c r="F27" s="128"/>
      <c r="G27" s="127"/>
      <c r="H27" s="127"/>
      <c r="I27" s="128"/>
      <c r="J27" s="128"/>
      <c r="K27" s="128"/>
      <c r="L27" s="127"/>
      <c r="M27" s="127"/>
      <c r="N27" s="128"/>
      <c r="O27" s="128"/>
      <c r="P27" s="128"/>
      <c r="Q27" s="127"/>
      <c r="R27" s="127"/>
      <c r="S27" s="128"/>
      <c r="T27" s="128"/>
      <c r="U27" s="127"/>
      <c r="V27" s="127"/>
      <c r="W27" s="128"/>
      <c r="X27" s="128"/>
      <c r="Y27" s="127"/>
      <c r="Z27" s="127"/>
      <c r="AA27" s="128"/>
      <c r="AB27" s="107"/>
      <c r="AC27" s="129"/>
      <c r="AD27" s="129"/>
      <c r="AE27" s="119"/>
    </row>
    <row r="28" spans="1:31" ht="9.9499999999999993" customHeight="1" x14ac:dyDescent="0.2">
      <c r="A28" s="137" t="s">
        <v>135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</row>
    <row r="29" spans="1:31" ht="9.9499999999999993" customHeight="1" x14ac:dyDescent="0.2">
      <c r="A29" s="139" t="s">
        <v>133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40"/>
      <c r="R29" s="140"/>
      <c r="S29" s="138"/>
      <c r="T29" s="138"/>
      <c r="U29" s="138"/>
      <c r="V29" s="138"/>
      <c r="W29" s="138"/>
      <c r="X29" s="138"/>
      <c r="Y29" s="138"/>
      <c r="Z29" s="138"/>
      <c r="AA29" s="138"/>
    </row>
    <row r="30" spans="1:31" ht="9.9499999999999993" customHeight="1" x14ac:dyDescent="0.2">
      <c r="A30" s="139" t="s">
        <v>137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40"/>
      <c r="R30" s="140"/>
      <c r="S30" s="138"/>
      <c r="T30" s="138"/>
      <c r="U30" s="138"/>
      <c r="V30" s="138"/>
      <c r="W30" s="138"/>
      <c r="X30" s="138"/>
      <c r="Y30" s="138"/>
      <c r="Z30" s="138"/>
      <c r="AA30" s="138"/>
    </row>
    <row r="31" spans="1:31" ht="9.9499999999999993" customHeight="1" x14ac:dyDescent="0.2">
      <c r="A31" s="139" t="s">
        <v>141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40"/>
      <c r="R31" s="140"/>
      <c r="S31" s="138"/>
      <c r="T31" s="138"/>
      <c r="U31" s="138"/>
      <c r="V31" s="138"/>
      <c r="W31" s="138"/>
      <c r="X31" s="138"/>
      <c r="Y31" s="138"/>
      <c r="Z31" s="138"/>
      <c r="AA31" s="138"/>
    </row>
    <row r="32" spans="1:31" ht="8.1" customHeight="1" x14ac:dyDescent="0.2">
      <c r="A32" s="107"/>
    </row>
    <row r="33" spans="1:31" ht="8.1" customHeight="1" x14ac:dyDescent="0.2">
      <c r="A33" s="107"/>
      <c r="AC33" s="108" t="s">
        <v>120</v>
      </c>
      <c r="AD33" s="109"/>
    </row>
    <row r="34" spans="1:31" ht="24" customHeight="1" x14ac:dyDescent="0.2">
      <c r="A34" s="248" t="s">
        <v>136</v>
      </c>
      <c r="B34" s="133" t="s">
        <v>95</v>
      </c>
      <c r="C34" s="169"/>
      <c r="D34" s="133"/>
      <c r="E34" s="133"/>
      <c r="F34" s="133"/>
      <c r="G34" s="133"/>
      <c r="H34" s="169"/>
      <c r="I34" s="133"/>
      <c r="J34" s="146"/>
      <c r="K34" s="146"/>
      <c r="L34" s="251" t="s">
        <v>142</v>
      </c>
      <c r="M34" s="251"/>
      <c r="N34" s="251"/>
      <c r="O34" s="251"/>
      <c r="P34" s="251"/>
      <c r="Q34" s="251"/>
      <c r="R34" s="251"/>
      <c r="S34" s="251"/>
      <c r="T34" s="146"/>
      <c r="U34" s="133" t="s">
        <v>99</v>
      </c>
      <c r="V34" s="169"/>
      <c r="W34" s="133"/>
      <c r="X34" s="133"/>
      <c r="Y34" s="133"/>
      <c r="Z34" s="169"/>
      <c r="AA34" s="133"/>
      <c r="AB34" s="110"/>
      <c r="AC34" s="111" t="s">
        <v>29</v>
      </c>
      <c r="AD34" s="112"/>
    </row>
    <row r="35" spans="1:31" s="113" customFormat="1" ht="12" customHeight="1" x14ac:dyDescent="0.25">
      <c r="A35" s="249"/>
      <c r="B35" s="262">
        <v>2019</v>
      </c>
      <c r="C35" s="262"/>
      <c r="D35" s="262"/>
      <c r="E35" s="262"/>
      <c r="F35" s="183"/>
      <c r="G35" s="262">
        <v>2020</v>
      </c>
      <c r="H35" s="262"/>
      <c r="I35" s="262"/>
      <c r="J35" s="262"/>
      <c r="K35" s="183"/>
      <c r="L35" s="262">
        <v>2019</v>
      </c>
      <c r="M35" s="262"/>
      <c r="N35" s="262"/>
      <c r="O35" s="183"/>
      <c r="P35" s="183"/>
      <c r="Q35" s="262">
        <v>2020</v>
      </c>
      <c r="R35" s="262"/>
      <c r="S35" s="262"/>
      <c r="T35" s="183"/>
      <c r="U35" s="262">
        <v>2019</v>
      </c>
      <c r="V35" s="262"/>
      <c r="W35" s="262"/>
      <c r="X35" s="183"/>
      <c r="Y35" s="262">
        <v>2020</v>
      </c>
      <c r="Z35" s="262"/>
      <c r="AA35" s="262"/>
      <c r="AC35" s="114">
        <v>2012</v>
      </c>
      <c r="AD35" s="115">
        <v>2013</v>
      </c>
    </row>
    <row r="36" spans="1:31" s="113" customFormat="1" ht="24.75" customHeight="1" x14ac:dyDescent="0.25">
      <c r="A36" s="250"/>
      <c r="B36" s="218" t="s">
        <v>112</v>
      </c>
      <c r="C36" s="186"/>
      <c r="D36" s="251" t="s">
        <v>124</v>
      </c>
      <c r="E36" s="251"/>
      <c r="F36" s="186"/>
      <c r="G36" s="272" t="s">
        <v>112</v>
      </c>
      <c r="H36" s="272"/>
      <c r="I36" s="251" t="s">
        <v>124</v>
      </c>
      <c r="J36" s="251"/>
      <c r="K36" s="186"/>
      <c r="L36" s="272" t="s">
        <v>112</v>
      </c>
      <c r="M36" s="272"/>
      <c r="N36" s="251" t="s">
        <v>143</v>
      </c>
      <c r="O36" s="251"/>
      <c r="P36" s="186"/>
      <c r="Q36" s="272" t="s">
        <v>112</v>
      </c>
      <c r="R36" s="272"/>
      <c r="S36" s="251" t="s">
        <v>143</v>
      </c>
      <c r="T36" s="251"/>
      <c r="U36" s="252" t="s">
        <v>112</v>
      </c>
      <c r="V36" s="252"/>
      <c r="W36" s="185" t="s">
        <v>126</v>
      </c>
      <c r="X36" s="185"/>
      <c r="Y36" s="252" t="s">
        <v>112</v>
      </c>
      <c r="Z36" s="252"/>
      <c r="AA36" s="185" t="s">
        <v>126</v>
      </c>
      <c r="AC36" s="116" t="s">
        <v>112</v>
      </c>
      <c r="AD36" s="116" t="s">
        <v>112</v>
      </c>
    </row>
    <row r="37" spans="1:31" ht="22.5" customHeight="1" x14ac:dyDescent="0.2">
      <c r="A37" s="134" t="s">
        <v>138</v>
      </c>
      <c r="B37" s="192">
        <v>0</v>
      </c>
      <c r="C37" s="192"/>
      <c r="D37" s="202" t="s">
        <v>131</v>
      </c>
      <c r="E37" s="188"/>
      <c r="F37" s="189"/>
      <c r="G37" s="204" t="s">
        <v>131</v>
      </c>
      <c r="H37" s="192"/>
      <c r="I37" s="273" t="s">
        <v>131</v>
      </c>
      <c r="J37" s="273"/>
      <c r="K37" s="189"/>
      <c r="L37" s="260" t="s">
        <v>131</v>
      </c>
      <c r="M37" s="260"/>
      <c r="N37" s="216" t="s">
        <v>131</v>
      </c>
      <c r="O37" s="189"/>
      <c r="P37" s="189"/>
      <c r="Q37" s="261">
        <v>0</v>
      </c>
      <c r="R37" s="261"/>
      <c r="S37" s="216" t="s">
        <v>131</v>
      </c>
      <c r="T37" s="189"/>
      <c r="U37" s="219">
        <v>32.4</v>
      </c>
      <c r="V37" s="219"/>
      <c r="W37" s="199">
        <v>30</v>
      </c>
      <c r="X37" s="192"/>
      <c r="Y37" s="192">
        <v>24.997000000000003</v>
      </c>
      <c r="Z37" s="192"/>
      <c r="AA37" s="199">
        <v>38</v>
      </c>
      <c r="AB37" s="107"/>
      <c r="AC37" s="117" t="e">
        <f t="shared" ref="AC37:AC42" si="2">B37+L37+U37</f>
        <v>#VALUE!</v>
      </c>
      <c r="AD37" s="118" t="e">
        <f t="shared" ref="AD37:AD42" si="3">G37+Q37+Y37</f>
        <v>#VALUE!</v>
      </c>
      <c r="AE37" s="119"/>
    </row>
    <row r="38" spans="1:31" x14ac:dyDescent="0.2">
      <c r="A38" s="134" t="s">
        <v>113</v>
      </c>
      <c r="B38" s="192">
        <v>0</v>
      </c>
      <c r="C38" s="192"/>
      <c r="D38" s="202" t="s">
        <v>131</v>
      </c>
      <c r="E38" s="188"/>
      <c r="F38" s="189"/>
      <c r="G38" s="204" t="s">
        <v>131</v>
      </c>
      <c r="H38" s="192"/>
      <c r="I38" s="263" t="s">
        <v>131</v>
      </c>
      <c r="J38" s="263"/>
      <c r="K38" s="189"/>
      <c r="L38" s="257" t="s">
        <v>131</v>
      </c>
      <c r="M38" s="257"/>
      <c r="N38" s="216" t="s">
        <v>131</v>
      </c>
      <c r="O38" s="189"/>
      <c r="P38" s="189"/>
      <c r="Q38" s="256">
        <v>0</v>
      </c>
      <c r="R38" s="256"/>
      <c r="S38" s="216" t="s">
        <v>131</v>
      </c>
      <c r="T38" s="189"/>
      <c r="U38" s="220">
        <v>14.2</v>
      </c>
      <c r="V38" s="220"/>
      <c r="W38" s="199">
        <v>14</v>
      </c>
      <c r="X38" s="192"/>
      <c r="Y38" s="192">
        <v>12.807</v>
      </c>
      <c r="Z38" s="192"/>
      <c r="AA38" s="199">
        <v>15</v>
      </c>
      <c r="AB38" s="107"/>
      <c r="AC38" s="117" t="e">
        <f t="shared" si="2"/>
        <v>#VALUE!</v>
      </c>
      <c r="AD38" s="118" t="e">
        <f t="shared" si="3"/>
        <v>#VALUE!</v>
      </c>
      <c r="AE38" s="119"/>
    </row>
    <row r="39" spans="1:31" x14ac:dyDescent="0.2">
      <c r="A39" s="134" t="s">
        <v>114</v>
      </c>
      <c r="B39" s="192">
        <v>175.35655713</v>
      </c>
      <c r="C39" s="192"/>
      <c r="D39" s="202">
        <v>2</v>
      </c>
      <c r="E39" s="188"/>
      <c r="F39" s="189"/>
      <c r="G39" s="204" t="s">
        <v>131</v>
      </c>
      <c r="H39" s="192"/>
      <c r="I39" s="263" t="s">
        <v>131</v>
      </c>
      <c r="J39" s="263"/>
      <c r="K39" s="189"/>
      <c r="L39" s="257" t="s">
        <v>131</v>
      </c>
      <c r="M39" s="257"/>
      <c r="N39" s="216" t="s">
        <v>131</v>
      </c>
      <c r="O39" s="189"/>
      <c r="P39" s="189"/>
      <c r="Q39" s="256">
        <v>0</v>
      </c>
      <c r="R39" s="256"/>
      <c r="S39" s="216" t="s">
        <v>131</v>
      </c>
      <c r="T39" s="189"/>
      <c r="U39" s="220">
        <v>29.9</v>
      </c>
      <c r="V39" s="220"/>
      <c r="W39" s="199">
        <v>32</v>
      </c>
      <c r="X39" s="192"/>
      <c r="Y39" s="192">
        <v>13.388000000000011</v>
      </c>
      <c r="Z39" s="192"/>
      <c r="AA39" s="199">
        <v>24</v>
      </c>
      <c r="AB39" s="107"/>
      <c r="AC39" s="117" t="e">
        <f t="shared" si="2"/>
        <v>#VALUE!</v>
      </c>
      <c r="AD39" s="118" t="e">
        <f t="shared" si="3"/>
        <v>#VALUE!</v>
      </c>
      <c r="AE39" s="119"/>
    </row>
    <row r="40" spans="1:31" x14ac:dyDescent="0.2">
      <c r="A40" s="134" t="s">
        <v>115</v>
      </c>
      <c r="B40" s="192">
        <v>0</v>
      </c>
      <c r="C40" s="192"/>
      <c r="D40" s="202" t="s">
        <v>131</v>
      </c>
      <c r="E40" s="188"/>
      <c r="F40" s="189"/>
      <c r="G40" s="204" t="s">
        <v>131</v>
      </c>
      <c r="H40" s="192"/>
      <c r="I40" s="263" t="s">
        <v>131</v>
      </c>
      <c r="J40" s="263"/>
      <c r="K40" s="189"/>
      <c r="L40" s="257">
        <v>1136.9000000000001</v>
      </c>
      <c r="M40" s="257"/>
      <c r="N40" s="216">
        <v>2843</v>
      </c>
      <c r="O40" s="192"/>
      <c r="P40" s="192"/>
      <c r="Q40" s="256">
        <v>1608.0612291253424</v>
      </c>
      <c r="R40" s="256"/>
      <c r="S40" s="216">
        <v>4485</v>
      </c>
      <c r="T40" s="192"/>
      <c r="U40" s="220">
        <v>30.7</v>
      </c>
      <c r="V40" s="220"/>
      <c r="W40" s="199">
        <v>36</v>
      </c>
      <c r="X40" s="189"/>
      <c r="Y40" s="192">
        <v>24.409663000000016</v>
      </c>
      <c r="Z40" s="192"/>
      <c r="AA40" s="199">
        <v>34</v>
      </c>
      <c r="AB40" s="107"/>
      <c r="AC40" s="117">
        <f t="shared" si="2"/>
        <v>1167.6000000000001</v>
      </c>
      <c r="AD40" s="118" t="e">
        <f t="shared" si="3"/>
        <v>#VALUE!</v>
      </c>
      <c r="AE40" s="119"/>
    </row>
    <row r="41" spans="1:31" x14ac:dyDescent="0.2">
      <c r="A41" s="134" t="s">
        <v>127</v>
      </c>
      <c r="B41" s="192">
        <v>0</v>
      </c>
      <c r="C41" s="192"/>
      <c r="D41" s="202" t="s">
        <v>131</v>
      </c>
      <c r="E41" s="188"/>
      <c r="F41" s="189"/>
      <c r="G41" s="204" t="s">
        <v>131</v>
      </c>
      <c r="H41" s="192"/>
      <c r="I41" s="275" t="s">
        <v>131</v>
      </c>
      <c r="J41" s="275"/>
      <c r="K41" s="189"/>
      <c r="L41" s="257" t="s">
        <v>131</v>
      </c>
      <c r="M41" s="257"/>
      <c r="N41" s="216" t="s">
        <v>131</v>
      </c>
      <c r="O41" s="189"/>
      <c r="P41" s="189"/>
      <c r="Q41" s="256">
        <v>0</v>
      </c>
      <c r="R41" s="256"/>
      <c r="S41" s="216" t="s">
        <v>131</v>
      </c>
      <c r="T41" s="191"/>
      <c r="U41" s="220">
        <v>4.7</v>
      </c>
      <c r="V41" s="220"/>
      <c r="W41" s="199">
        <v>9</v>
      </c>
      <c r="X41" s="192"/>
      <c r="Y41" s="192">
        <v>80.547000000000011</v>
      </c>
      <c r="Z41" s="192"/>
      <c r="AA41" s="199">
        <v>21</v>
      </c>
      <c r="AB41" s="107"/>
      <c r="AC41" s="117" t="e">
        <f t="shared" si="2"/>
        <v>#VALUE!</v>
      </c>
      <c r="AD41" s="118" t="e">
        <f t="shared" si="3"/>
        <v>#VALUE!</v>
      </c>
      <c r="AE41" s="119"/>
    </row>
    <row r="42" spans="1:31" x14ac:dyDescent="0.2">
      <c r="A42" s="134" t="s">
        <v>116</v>
      </c>
      <c r="B42" s="192">
        <v>0</v>
      </c>
      <c r="C42" s="192"/>
      <c r="D42" s="202" t="s">
        <v>131</v>
      </c>
      <c r="E42" s="188"/>
      <c r="F42" s="189"/>
      <c r="G42" s="204" t="s">
        <v>131</v>
      </c>
      <c r="H42" s="192"/>
      <c r="I42" s="263" t="s">
        <v>131</v>
      </c>
      <c r="J42" s="263"/>
      <c r="K42" s="189"/>
      <c r="L42" s="257">
        <v>999.7</v>
      </c>
      <c r="M42" s="257"/>
      <c r="N42" s="216">
        <v>2698</v>
      </c>
      <c r="O42" s="189"/>
      <c r="P42" s="189"/>
      <c r="Q42" s="256">
        <v>1460.7127953953425</v>
      </c>
      <c r="R42" s="256"/>
      <c r="S42" s="216">
        <v>4306</v>
      </c>
      <c r="T42" s="191"/>
      <c r="U42" s="220">
        <v>17.8</v>
      </c>
      <c r="V42" s="220"/>
      <c r="W42" s="199">
        <v>18</v>
      </c>
      <c r="X42" s="189"/>
      <c r="Y42" s="192">
        <v>14.374999999999996</v>
      </c>
      <c r="Z42" s="192"/>
      <c r="AA42" s="199">
        <v>17</v>
      </c>
      <c r="AB42" s="107"/>
      <c r="AC42" s="117">
        <f t="shared" si="2"/>
        <v>1017.5</v>
      </c>
      <c r="AD42" s="118" t="e">
        <f t="shared" si="3"/>
        <v>#VALUE!</v>
      </c>
      <c r="AE42" s="119"/>
    </row>
    <row r="43" spans="1:31" ht="22.5" x14ac:dyDescent="0.2">
      <c r="A43" s="134" t="s">
        <v>130</v>
      </c>
      <c r="B43" s="192">
        <v>0</v>
      </c>
      <c r="C43" s="192"/>
      <c r="D43" s="202" t="s">
        <v>131</v>
      </c>
      <c r="E43" s="188"/>
      <c r="F43" s="189"/>
      <c r="G43" s="204" t="s">
        <v>131</v>
      </c>
      <c r="H43" s="192"/>
      <c r="I43" s="263" t="s">
        <v>131</v>
      </c>
      <c r="J43" s="263"/>
      <c r="K43" s="189"/>
      <c r="L43" s="257" t="s">
        <v>131</v>
      </c>
      <c r="M43" s="257"/>
      <c r="N43" s="216" t="s">
        <v>131</v>
      </c>
      <c r="O43" s="189"/>
      <c r="P43" s="189"/>
      <c r="Q43" s="256">
        <v>0</v>
      </c>
      <c r="R43" s="256"/>
      <c r="S43" s="216" t="s">
        <v>131</v>
      </c>
      <c r="T43" s="191"/>
      <c r="U43" s="220">
        <v>3.4</v>
      </c>
      <c r="V43" s="220"/>
      <c r="W43" s="199">
        <v>5</v>
      </c>
      <c r="X43" s="192"/>
      <c r="Y43" s="192">
        <v>3.2249999999999965</v>
      </c>
      <c r="Z43" s="192"/>
      <c r="AA43" s="199">
        <v>4</v>
      </c>
      <c r="AB43" s="107"/>
      <c r="AC43" s="117"/>
      <c r="AD43" s="118"/>
      <c r="AE43" s="119"/>
    </row>
    <row r="44" spans="1:31" x14ac:dyDescent="0.2">
      <c r="A44" s="134" t="s">
        <v>117</v>
      </c>
      <c r="B44" s="192">
        <v>0</v>
      </c>
      <c r="C44" s="192"/>
      <c r="D44" s="202" t="s">
        <v>131</v>
      </c>
      <c r="E44" s="188"/>
      <c r="F44" s="189"/>
      <c r="G44" s="204" t="s">
        <v>131</v>
      </c>
      <c r="H44" s="192"/>
      <c r="I44" s="263" t="s">
        <v>131</v>
      </c>
      <c r="J44" s="263"/>
      <c r="K44" s="189"/>
      <c r="L44" s="257" t="s">
        <v>131</v>
      </c>
      <c r="M44" s="257"/>
      <c r="N44" s="216" t="s">
        <v>131</v>
      </c>
      <c r="O44" s="189"/>
      <c r="P44" s="189"/>
      <c r="Q44" s="256">
        <v>0</v>
      </c>
      <c r="R44" s="256"/>
      <c r="S44" s="216" t="s">
        <v>131</v>
      </c>
      <c r="T44" s="191"/>
      <c r="U44" s="220">
        <v>41.1</v>
      </c>
      <c r="V44" s="220"/>
      <c r="W44" s="199">
        <v>63</v>
      </c>
      <c r="X44" s="192"/>
      <c r="Y44" s="192">
        <v>69.324599999999919</v>
      </c>
      <c r="Z44" s="192"/>
      <c r="AA44" s="199">
        <v>73</v>
      </c>
      <c r="AB44" s="107"/>
      <c r="AC44" s="117" t="e">
        <f t="shared" ref="AC44:AC46" si="4">B44+L44+U44</f>
        <v>#VALUE!</v>
      </c>
      <c r="AD44" s="118" t="e">
        <f t="shared" ref="AD44:AD46" si="5">G44+Q44+Y44</f>
        <v>#VALUE!</v>
      </c>
      <c r="AE44" s="119"/>
    </row>
    <row r="45" spans="1:31" x14ac:dyDescent="0.2">
      <c r="A45" s="134" t="s">
        <v>128</v>
      </c>
      <c r="B45" s="192">
        <v>0</v>
      </c>
      <c r="C45" s="192"/>
      <c r="D45" s="202" t="s">
        <v>131</v>
      </c>
      <c r="E45" s="188"/>
      <c r="F45" s="189"/>
      <c r="G45" s="204" t="s">
        <v>131</v>
      </c>
      <c r="H45" s="192"/>
      <c r="I45" s="263" t="s">
        <v>131</v>
      </c>
      <c r="J45" s="263"/>
      <c r="K45" s="189"/>
      <c r="L45" s="257" t="s">
        <v>131</v>
      </c>
      <c r="M45" s="257"/>
      <c r="N45" s="216" t="s">
        <v>131</v>
      </c>
      <c r="O45" s="189"/>
      <c r="P45" s="189"/>
      <c r="Q45" s="256">
        <v>0</v>
      </c>
      <c r="R45" s="256"/>
      <c r="S45" s="216" t="s">
        <v>131</v>
      </c>
      <c r="T45" s="191"/>
      <c r="U45" s="220">
        <v>36.200000000000003</v>
      </c>
      <c r="V45" s="220"/>
      <c r="W45" s="199">
        <v>25</v>
      </c>
      <c r="X45" s="192"/>
      <c r="Y45" s="192">
        <v>21.166751500000004</v>
      </c>
      <c r="Z45" s="192"/>
      <c r="AA45" s="199">
        <v>25</v>
      </c>
      <c r="AB45" s="107"/>
      <c r="AC45" s="117" t="e">
        <f t="shared" si="4"/>
        <v>#VALUE!</v>
      </c>
      <c r="AD45" s="118" t="e">
        <f t="shared" si="5"/>
        <v>#VALUE!</v>
      </c>
      <c r="AE45" s="119"/>
    </row>
    <row r="46" spans="1:31" ht="22.5" x14ac:dyDescent="0.2">
      <c r="A46" s="134" t="s">
        <v>129</v>
      </c>
      <c r="B46" s="192">
        <v>0</v>
      </c>
      <c r="C46" s="192"/>
      <c r="D46" s="202" t="s">
        <v>131</v>
      </c>
      <c r="E46" s="188"/>
      <c r="F46" s="189"/>
      <c r="G46" s="204" t="s">
        <v>131</v>
      </c>
      <c r="H46" s="192"/>
      <c r="I46" s="263" t="s">
        <v>131</v>
      </c>
      <c r="J46" s="263"/>
      <c r="K46" s="189"/>
      <c r="L46" s="257" t="s">
        <v>131</v>
      </c>
      <c r="M46" s="257"/>
      <c r="N46" s="216" t="s">
        <v>131</v>
      </c>
      <c r="O46" s="189"/>
      <c r="P46" s="189"/>
      <c r="Q46" s="256">
        <v>0</v>
      </c>
      <c r="R46" s="256"/>
      <c r="S46" s="216" t="s">
        <v>131</v>
      </c>
      <c r="T46" s="191"/>
      <c r="U46" s="220">
        <v>21.7</v>
      </c>
      <c r="V46" s="220"/>
      <c r="W46" s="199">
        <v>15</v>
      </c>
      <c r="X46" s="192"/>
      <c r="Y46" s="192">
        <v>17.715999999999998</v>
      </c>
      <c r="Z46" s="192"/>
      <c r="AA46" s="199">
        <v>17</v>
      </c>
      <c r="AB46" s="107"/>
      <c r="AC46" s="117" t="e">
        <f t="shared" si="4"/>
        <v>#VALUE!</v>
      </c>
      <c r="AD46" s="118" t="e">
        <f t="shared" si="5"/>
        <v>#VALUE!</v>
      </c>
      <c r="AE46" s="119"/>
    </row>
    <row r="47" spans="1:31" x14ac:dyDescent="0.2">
      <c r="A47" s="134" t="s">
        <v>118</v>
      </c>
      <c r="B47" s="192">
        <v>0</v>
      </c>
      <c r="C47" s="192"/>
      <c r="D47" s="202" t="s">
        <v>131</v>
      </c>
      <c r="E47" s="188"/>
      <c r="F47" s="189"/>
      <c r="G47" s="204" t="s">
        <v>131</v>
      </c>
      <c r="H47" s="192"/>
      <c r="I47" s="274" t="s">
        <v>131</v>
      </c>
      <c r="J47" s="274"/>
      <c r="K47" s="189"/>
      <c r="L47" s="258" t="s">
        <v>131</v>
      </c>
      <c r="M47" s="258"/>
      <c r="N47" s="216" t="s">
        <v>131</v>
      </c>
      <c r="O47" s="189"/>
      <c r="P47" s="189"/>
      <c r="Q47" s="254">
        <v>0</v>
      </c>
      <c r="R47" s="254"/>
      <c r="S47" s="216" t="s">
        <v>131</v>
      </c>
      <c r="T47" s="191"/>
      <c r="U47" s="221">
        <v>5.5</v>
      </c>
      <c r="V47" s="221"/>
      <c r="W47" s="199">
        <v>6</v>
      </c>
      <c r="X47" s="192"/>
      <c r="Y47" s="192">
        <v>11.60000000000001</v>
      </c>
      <c r="Z47" s="192"/>
      <c r="AA47" s="199">
        <v>7</v>
      </c>
      <c r="AB47" s="107"/>
      <c r="AC47" s="117"/>
      <c r="AD47" s="118"/>
      <c r="AE47" s="119"/>
    </row>
    <row r="48" spans="1:31" ht="12" customHeight="1" x14ac:dyDescent="0.25">
      <c r="A48" s="141" t="s">
        <v>119</v>
      </c>
      <c r="B48" s="207">
        <v>175.35655713</v>
      </c>
      <c r="C48" s="208"/>
      <c r="D48" s="209">
        <v>2</v>
      </c>
      <c r="E48" s="210"/>
      <c r="F48" s="211"/>
      <c r="G48" s="212" t="s">
        <v>131</v>
      </c>
      <c r="H48" s="208"/>
      <c r="I48" s="271" t="s">
        <v>131</v>
      </c>
      <c r="J48" s="271"/>
      <c r="K48" s="211"/>
      <c r="L48" s="259">
        <v>2136.6</v>
      </c>
      <c r="M48" s="259"/>
      <c r="N48" s="217">
        <v>5541</v>
      </c>
      <c r="O48" s="211"/>
      <c r="P48" s="211"/>
      <c r="Q48" s="255">
        <v>3068.7740245206851</v>
      </c>
      <c r="R48" s="255"/>
      <c r="S48" s="217">
        <v>8791</v>
      </c>
      <c r="T48" s="213"/>
      <c r="U48" s="222">
        <v>237.5</v>
      </c>
      <c r="V48" s="222"/>
      <c r="W48" s="215">
        <v>253</v>
      </c>
      <c r="X48" s="211"/>
      <c r="Y48" s="214">
        <v>293.5560145</v>
      </c>
      <c r="Z48" s="208"/>
      <c r="AA48" s="215">
        <v>275</v>
      </c>
      <c r="AB48" s="107"/>
      <c r="AC48" s="120" t="e">
        <f>SUM(AC37:AC47)</f>
        <v>#VALUE!</v>
      </c>
      <c r="AD48" s="120" t="e">
        <f>SUM(AD37:AD47)</f>
        <v>#VALUE!</v>
      </c>
      <c r="AE48" s="119"/>
    </row>
    <row r="49" spans="1:30" ht="3" customHeight="1" x14ac:dyDescent="0.25">
      <c r="A49" s="126"/>
      <c r="B49" s="164"/>
      <c r="C49" s="164"/>
      <c r="D49" s="128"/>
      <c r="E49" s="128"/>
      <c r="F49" s="128"/>
      <c r="G49" s="127"/>
      <c r="H49" s="127"/>
      <c r="I49" s="128"/>
      <c r="J49" s="128"/>
      <c r="K49" s="128"/>
      <c r="L49" s="127"/>
      <c r="M49" s="127"/>
      <c r="N49" s="128"/>
      <c r="O49" s="128"/>
      <c r="P49" s="128"/>
      <c r="Q49" s="127"/>
      <c r="R49" s="127"/>
      <c r="S49" s="128"/>
      <c r="T49" s="128"/>
      <c r="U49" s="127"/>
      <c r="V49" s="127"/>
      <c r="W49" s="128"/>
      <c r="X49" s="128"/>
      <c r="Y49" s="127"/>
      <c r="Z49" s="127"/>
      <c r="AA49" s="128"/>
      <c r="AB49" s="107"/>
      <c r="AC49" s="129"/>
      <c r="AD49" s="129"/>
    </row>
    <row r="50" spans="1:30" ht="9.9499999999999993" customHeight="1" x14ac:dyDescent="0.2">
      <c r="A50" s="137" t="s">
        <v>132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</row>
    <row r="51" spans="1:30" ht="9.9499999999999993" customHeight="1" x14ac:dyDescent="0.2">
      <c r="A51" s="139" t="s">
        <v>133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</row>
    <row r="52" spans="1:30" ht="9.9499999999999993" customHeight="1" x14ac:dyDescent="0.2">
      <c r="A52" s="139" t="s">
        <v>137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40"/>
      <c r="R52" s="140"/>
      <c r="S52" s="138"/>
      <c r="T52" s="138"/>
      <c r="U52" s="138"/>
      <c r="V52" s="138"/>
      <c r="W52" s="138"/>
      <c r="X52" s="138"/>
      <c r="Y52" s="138"/>
      <c r="Z52" s="138"/>
      <c r="AA52" s="138"/>
    </row>
    <row r="53" spans="1:30" ht="9.9499999999999993" customHeight="1" x14ac:dyDescent="0.2">
      <c r="A53" s="139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AA53" s="124"/>
    </row>
    <row r="54" spans="1:30" ht="15" x14ac:dyDescent="0.25">
      <c r="A54" s="132" t="s">
        <v>96</v>
      </c>
      <c r="Q54" s="121"/>
      <c r="R54" s="121"/>
      <c r="U54" s="122"/>
      <c r="V54" s="122"/>
      <c r="Y54" s="151"/>
      <c r="Z54" s="151"/>
      <c r="AA54" s="153"/>
      <c r="AB54" s="107"/>
      <c r="AC54" s="108" t="s">
        <v>120</v>
      </c>
      <c r="AD54" s="109"/>
    </row>
    <row r="55" spans="1:30" ht="2.25" customHeight="1" x14ac:dyDescent="0.25">
      <c r="A55" s="132"/>
      <c r="Q55" s="121"/>
      <c r="R55" s="121"/>
      <c r="U55" s="122"/>
      <c r="V55" s="122"/>
      <c r="Y55" s="151"/>
      <c r="Z55" s="151"/>
      <c r="AA55" s="153"/>
      <c r="AB55" s="107"/>
      <c r="AC55" s="108"/>
      <c r="AD55" s="109"/>
    </row>
    <row r="56" spans="1:30" ht="12.75" customHeight="1" x14ac:dyDescent="0.2">
      <c r="A56" s="248" t="s">
        <v>136</v>
      </c>
      <c r="B56" s="252" t="s">
        <v>152</v>
      </c>
      <c r="C56" s="252"/>
      <c r="D56" s="252"/>
      <c r="E56" s="252"/>
      <c r="F56" s="252"/>
      <c r="G56" s="252"/>
      <c r="H56" s="252"/>
      <c r="I56" s="252"/>
      <c r="J56" s="152"/>
      <c r="K56" s="152"/>
      <c r="L56" s="252" t="s">
        <v>94</v>
      </c>
      <c r="M56" s="252"/>
      <c r="N56" s="252"/>
      <c r="O56" s="252"/>
      <c r="P56" s="252"/>
      <c r="Q56" s="252"/>
      <c r="R56" s="252"/>
      <c r="S56" s="252"/>
      <c r="T56" s="146"/>
      <c r="U56" s="252" t="s">
        <v>99</v>
      </c>
      <c r="V56" s="252"/>
      <c r="W56" s="252"/>
      <c r="X56" s="252"/>
      <c r="Y56" s="252"/>
      <c r="Z56" s="252"/>
      <c r="AA56" s="252"/>
      <c r="AB56" s="107"/>
      <c r="AC56" s="111" t="s">
        <v>121</v>
      </c>
      <c r="AD56" s="112"/>
    </row>
    <row r="57" spans="1:30" ht="15" x14ac:dyDescent="0.25">
      <c r="A57" s="249"/>
      <c r="B57" s="252">
        <v>2019</v>
      </c>
      <c r="C57" s="252"/>
      <c r="D57" s="252"/>
      <c r="E57" s="252"/>
      <c r="F57" s="145"/>
      <c r="G57" s="252">
        <v>2020</v>
      </c>
      <c r="H57" s="252"/>
      <c r="I57" s="252"/>
      <c r="J57" s="158"/>
      <c r="K57" s="145"/>
      <c r="L57" s="252">
        <v>2019</v>
      </c>
      <c r="M57" s="252"/>
      <c r="N57" s="252"/>
      <c r="O57" s="252"/>
      <c r="P57" s="145"/>
      <c r="Q57" s="252">
        <v>2020</v>
      </c>
      <c r="R57" s="252"/>
      <c r="S57" s="252"/>
      <c r="T57" s="145"/>
      <c r="U57" s="252">
        <v>2019</v>
      </c>
      <c r="V57" s="252"/>
      <c r="W57" s="252"/>
      <c r="X57" s="145"/>
      <c r="Y57" s="252">
        <v>2020</v>
      </c>
      <c r="Z57" s="252"/>
      <c r="AA57" s="252"/>
      <c r="AB57" s="107"/>
      <c r="AC57" s="114">
        <v>2012</v>
      </c>
      <c r="AD57" s="115">
        <v>2013</v>
      </c>
    </row>
    <row r="58" spans="1:30" ht="23.25" x14ac:dyDescent="0.25">
      <c r="A58" s="250"/>
      <c r="B58" s="252" t="s">
        <v>112</v>
      </c>
      <c r="C58" s="252"/>
      <c r="D58" s="247" t="s">
        <v>144</v>
      </c>
      <c r="E58" s="247"/>
      <c r="F58" s="148"/>
      <c r="G58" s="252" t="s">
        <v>112</v>
      </c>
      <c r="H58" s="252"/>
      <c r="I58" s="148" t="s">
        <v>144</v>
      </c>
      <c r="J58" s="148"/>
      <c r="K58" s="148"/>
      <c r="L58" s="252" t="s">
        <v>112</v>
      </c>
      <c r="M58" s="252"/>
      <c r="N58" s="148" t="s">
        <v>123</v>
      </c>
      <c r="O58" s="148"/>
      <c r="P58" s="147"/>
      <c r="Q58" s="252" t="s">
        <v>112</v>
      </c>
      <c r="R58" s="252"/>
      <c r="S58" s="148" t="s">
        <v>123</v>
      </c>
      <c r="T58" s="147"/>
      <c r="U58" s="147" t="s">
        <v>112</v>
      </c>
      <c r="V58" s="166"/>
      <c r="W58" s="148" t="s">
        <v>126</v>
      </c>
      <c r="X58" s="148"/>
      <c r="Y58" s="252" t="s">
        <v>112</v>
      </c>
      <c r="Z58" s="252"/>
      <c r="AA58" s="148" t="s">
        <v>126</v>
      </c>
      <c r="AB58" s="107"/>
      <c r="AC58" s="116" t="s">
        <v>112</v>
      </c>
      <c r="AD58" s="116" t="s">
        <v>112</v>
      </c>
    </row>
    <row r="59" spans="1:30" ht="22.5" x14ac:dyDescent="0.2">
      <c r="A59" s="134" t="s">
        <v>138</v>
      </c>
      <c r="B59" s="192">
        <v>4.5</v>
      </c>
      <c r="C59" s="192"/>
      <c r="D59" s="202">
        <v>1</v>
      </c>
      <c r="E59" s="189"/>
      <c r="F59" s="189"/>
      <c r="G59" s="192">
        <v>187.79497762</v>
      </c>
      <c r="H59" s="192"/>
      <c r="I59" s="193">
        <v>6</v>
      </c>
      <c r="J59" s="189"/>
      <c r="K59" s="189"/>
      <c r="L59" s="192">
        <v>16.560000000000002</v>
      </c>
      <c r="M59" s="192"/>
      <c r="N59" s="194">
        <v>6</v>
      </c>
      <c r="O59" s="189"/>
      <c r="P59" s="189"/>
      <c r="Q59" s="192">
        <v>273.20910951999997</v>
      </c>
      <c r="R59" s="192"/>
      <c r="S59" s="194">
        <v>7</v>
      </c>
      <c r="T59" s="189"/>
      <c r="U59" s="192">
        <v>9.2299369999999978</v>
      </c>
      <c r="V59" s="192"/>
      <c r="W59" s="193">
        <v>14</v>
      </c>
      <c r="X59" s="189"/>
      <c r="Y59" s="192">
        <v>20.109999999999992</v>
      </c>
      <c r="Z59" s="192"/>
      <c r="AA59" s="193">
        <v>22</v>
      </c>
      <c r="AB59" s="107"/>
      <c r="AC59" s="118">
        <f t="shared" ref="AC59:AC68" si="6">B59+L59+U59</f>
        <v>30.289937000000002</v>
      </c>
      <c r="AD59" s="118">
        <f t="shared" ref="AD59:AD68" si="7">G59+Q59+Y59</f>
        <v>481.11408713999998</v>
      </c>
    </row>
    <row r="60" spans="1:30" ht="12.95" customHeight="1" x14ac:dyDescent="0.2">
      <c r="A60" s="134" t="s">
        <v>113</v>
      </c>
      <c r="B60" s="192">
        <v>35</v>
      </c>
      <c r="C60" s="192"/>
      <c r="D60" s="202">
        <v>2</v>
      </c>
      <c r="E60" s="189"/>
      <c r="F60" s="189"/>
      <c r="G60" s="192">
        <v>319.92</v>
      </c>
      <c r="H60" s="192"/>
      <c r="I60" s="193">
        <v>2</v>
      </c>
      <c r="J60" s="189"/>
      <c r="K60" s="189"/>
      <c r="L60" s="192">
        <v>3</v>
      </c>
      <c r="M60" s="192"/>
      <c r="N60" s="194">
        <v>1</v>
      </c>
      <c r="O60" s="189"/>
      <c r="P60" s="189"/>
      <c r="Q60" s="192">
        <v>3.5</v>
      </c>
      <c r="R60" s="192"/>
      <c r="S60" s="194">
        <v>2</v>
      </c>
      <c r="T60" s="189"/>
      <c r="U60" s="192">
        <v>5.6837069999999992</v>
      </c>
      <c r="V60" s="192"/>
      <c r="W60" s="193">
        <v>8</v>
      </c>
      <c r="X60" s="189"/>
      <c r="Y60" s="192">
        <v>32.839874999999999</v>
      </c>
      <c r="Z60" s="192"/>
      <c r="AA60" s="193">
        <v>8</v>
      </c>
      <c r="AB60" s="107"/>
      <c r="AC60" s="118">
        <f t="shared" si="6"/>
        <v>43.683706999999998</v>
      </c>
      <c r="AD60" s="118">
        <f t="shared" si="7"/>
        <v>356.25987500000002</v>
      </c>
    </row>
    <row r="61" spans="1:30" ht="12.95" customHeight="1" x14ac:dyDescent="0.2">
      <c r="A61" s="134" t="s">
        <v>114</v>
      </c>
      <c r="B61" s="192">
        <v>3814.9340915399998</v>
      </c>
      <c r="C61" s="192"/>
      <c r="D61" s="202">
        <v>34</v>
      </c>
      <c r="E61" s="189"/>
      <c r="F61" s="189"/>
      <c r="G61" s="192">
        <v>1405.7199994599998</v>
      </c>
      <c r="H61" s="192"/>
      <c r="I61" s="193">
        <v>24</v>
      </c>
      <c r="J61" s="189"/>
      <c r="K61" s="189"/>
      <c r="L61" s="192">
        <v>73.55</v>
      </c>
      <c r="M61" s="192"/>
      <c r="N61" s="194">
        <v>5</v>
      </c>
      <c r="O61" s="189"/>
      <c r="P61" s="189"/>
      <c r="Q61" s="192">
        <v>186.31186630999997</v>
      </c>
      <c r="R61" s="192"/>
      <c r="S61" s="194">
        <v>14</v>
      </c>
      <c r="T61" s="189"/>
      <c r="U61" s="192">
        <v>28.21</v>
      </c>
      <c r="V61" s="192"/>
      <c r="W61" s="193">
        <v>21</v>
      </c>
      <c r="X61" s="189"/>
      <c r="Y61" s="192">
        <v>26.525000000000006</v>
      </c>
      <c r="Z61" s="192"/>
      <c r="AA61" s="193">
        <v>20</v>
      </c>
      <c r="AB61" s="107"/>
      <c r="AC61" s="118">
        <f t="shared" si="6"/>
        <v>3916.69409154</v>
      </c>
      <c r="AD61" s="118">
        <f t="shared" si="7"/>
        <v>1618.5568657699998</v>
      </c>
    </row>
    <row r="62" spans="1:30" ht="12.95" customHeight="1" x14ac:dyDescent="0.2">
      <c r="A62" s="134" t="s">
        <v>115</v>
      </c>
      <c r="B62" s="192">
        <v>388.69997899999998</v>
      </c>
      <c r="C62" s="192"/>
      <c r="D62" s="202">
        <v>6</v>
      </c>
      <c r="E62" s="189"/>
      <c r="F62" s="189"/>
      <c r="G62" s="192">
        <v>589.61500000000001</v>
      </c>
      <c r="H62" s="192"/>
      <c r="I62" s="193">
        <v>13</v>
      </c>
      <c r="J62" s="189"/>
      <c r="K62" s="189"/>
      <c r="L62" s="223">
        <v>1.5</v>
      </c>
      <c r="M62" s="223"/>
      <c r="N62" s="194">
        <v>1</v>
      </c>
      <c r="O62" s="189"/>
      <c r="P62" s="189"/>
      <c r="Q62" s="192">
        <v>6.25</v>
      </c>
      <c r="R62" s="192"/>
      <c r="S62" s="194">
        <v>2</v>
      </c>
      <c r="T62" s="189"/>
      <c r="U62" s="192">
        <v>29.995999999999999</v>
      </c>
      <c r="V62" s="192"/>
      <c r="W62" s="193">
        <v>12</v>
      </c>
      <c r="X62" s="189"/>
      <c r="Y62" s="192">
        <v>26.664811999999991</v>
      </c>
      <c r="Z62" s="192"/>
      <c r="AA62" s="193">
        <v>15</v>
      </c>
      <c r="AB62" s="107"/>
      <c r="AC62" s="118">
        <f t="shared" si="6"/>
        <v>420.19597899999997</v>
      </c>
      <c r="AD62" s="118">
        <f t="shared" si="7"/>
        <v>622.52981199999999</v>
      </c>
    </row>
    <row r="63" spans="1:30" ht="12.95" customHeight="1" x14ac:dyDescent="0.2">
      <c r="A63" s="134" t="s">
        <v>127</v>
      </c>
      <c r="B63" s="192">
        <v>0</v>
      </c>
      <c r="C63" s="192"/>
      <c r="D63" s="202" t="s">
        <v>131</v>
      </c>
      <c r="E63" s="189"/>
      <c r="F63" s="189"/>
      <c r="G63" s="192">
        <v>356.55359980999998</v>
      </c>
      <c r="H63" s="192"/>
      <c r="I63" s="193">
        <v>3</v>
      </c>
      <c r="J63" s="189"/>
      <c r="K63" s="189"/>
      <c r="L63" s="192">
        <v>41</v>
      </c>
      <c r="M63" s="192"/>
      <c r="N63" s="194">
        <v>2</v>
      </c>
      <c r="O63" s="189"/>
      <c r="P63" s="189"/>
      <c r="Q63" s="192">
        <v>5.2807686600000006</v>
      </c>
      <c r="R63" s="192"/>
      <c r="S63" s="194">
        <v>1</v>
      </c>
      <c r="T63" s="189"/>
      <c r="U63" s="192">
        <v>8.9</v>
      </c>
      <c r="V63" s="192"/>
      <c r="W63" s="193">
        <v>7</v>
      </c>
      <c r="X63" s="189"/>
      <c r="Y63" s="192">
        <v>15.398100000000028</v>
      </c>
      <c r="Z63" s="192"/>
      <c r="AA63" s="193">
        <v>10</v>
      </c>
      <c r="AB63" s="107"/>
      <c r="AC63" s="118">
        <f t="shared" si="6"/>
        <v>49.9</v>
      </c>
      <c r="AD63" s="118">
        <f t="shared" si="7"/>
        <v>377.23246846999996</v>
      </c>
    </row>
    <row r="64" spans="1:30" ht="12.95" customHeight="1" x14ac:dyDescent="0.2">
      <c r="A64" s="134" t="s">
        <v>116</v>
      </c>
      <c r="B64" s="192">
        <v>0</v>
      </c>
      <c r="C64" s="192"/>
      <c r="D64" s="202" t="s">
        <v>131</v>
      </c>
      <c r="E64" s="189"/>
      <c r="F64" s="189"/>
      <c r="G64" s="192">
        <v>0</v>
      </c>
      <c r="H64" s="192"/>
      <c r="I64" s="196" t="s">
        <v>131</v>
      </c>
      <c r="J64" s="189"/>
      <c r="K64" s="189"/>
      <c r="L64" s="192">
        <v>0</v>
      </c>
      <c r="M64" s="192"/>
      <c r="N64" s="231">
        <v>0</v>
      </c>
      <c r="O64" s="189"/>
      <c r="P64" s="189"/>
      <c r="Q64" s="192">
        <v>0</v>
      </c>
      <c r="R64" s="192"/>
      <c r="S64" s="231">
        <v>0</v>
      </c>
      <c r="T64" s="189"/>
      <c r="U64" s="192">
        <v>11.186</v>
      </c>
      <c r="V64" s="192"/>
      <c r="W64" s="193">
        <v>9</v>
      </c>
      <c r="X64" s="189"/>
      <c r="Y64" s="192">
        <v>7.8249999999999948</v>
      </c>
      <c r="Z64" s="192"/>
      <c r="AA64" s="193">
        <v>6</v>
      </c>
      <c r="AB64" s="107"/>
      <c r="AC64" s="118">
        <f t="shared" si="6"/>
        <v>11.186</v>
      </c>
      <c r="AD64" s="118">
        <f t="shared" si="7"/>
        <v>7.8249999999999948</v>
      </c>
    </row>
    <row r="65" spans="1:30" ht="22.5" x14ac:dyDescent="0.2">
      <c r="A65" s="134" t="s">
        <v>130</v>
      </c>
      <c r="B65" s="192">
        <v>135</v>
      </c>
      <c r="C65" s="192"/>
      <c r="D65" s="202">
        <v>2</v>
      </c>
      <c r="E65" s="189"/>
      <c r="F65" s="189"/>
      <c r="G65" s="192">
        <v>0</v>
      </c>
      <c r="H65" s="192"/>
      <c r="I65" s="196" t="s">
        <v>131</v>
      </c>
      <c r="J65" s="189"/>
      <c r="K65" s="189"/>
      <c r="L65" s="192">
        <v>3.48</v>
      </c>
      <c r="M65" s="192"/>
      <c r="N65" s="194">
        <v>1</v>
      </c>
      <c r="O65" s="189"/>
      <c r="P65" s="189"/>
      <c r="Q65" s="192">
        <v>0</v>
      </c>
      <c r="R65" s="192"/>
      <c r="S65" s="231">
        <v>0</v>
      </c>
      <c r="T65" s="189"/>
      <c r="U65" s="192">
        <v>1.2</v>
      </c>
      <c r="V65" s="192"/>
      <c r="W65" s="193">
        <v>2</v>
      </c>
      <c r="X65" s="189"/>
      <c r="Y65" s="192">
        <v>6.6000000000000023</v>
      </c>
      <c r="Z65" s="192"/>
      <c r="AA65" s="193">
        <v>3</v>
      </c>
      <c r="AB65" s="107"/>
      <c r="AC65" s="118"/>
      <c r="AD65" s="118"/>
    </row>
    <row r="66" spans="1:30" ht="12.95" customHeight="1" x14ac:dyDescent="0.2">
      <c r="A66" s="134" t="s">
        <v>117</v>
      </c>
      <c r="B66" s="192">
        <v>733.20500000000004</v>
      </c>
      <c r="C66" s="192"/>
      <c r="D66" s="202">
        <v>4</v>
      </c>
      <c r="E66" s="189"/>
      <c r="F66" s="189"/>
      <c r="G66" s="192">
        <v>7820.4352747400008</v>
      </c>
      <c r="H66" s="192"/>
      <c r="I66" s="193">
        <v>12</v>
      </c>
      <c r="J66" s="189"/>
      <c r="K66" s="189"/>
      <c r="L66" s="192">
        <v>22.799999999999997</v>
      </c>
      <c r="M66" s="192"/>
      <c r="N66" s="194">
        <v>3</v>
      </c>
      <c r="O66" s="189"/>
      <c r="P66" s="189"/>
      <c r="Q66" s="192">
        <v>29.119999999999997</v>
      </c>
      <c r="R66" s="192"/>
      <c r="S66" s="194">
        <v>4</v>
      </c>
      <c r="T66" s="189"/>
      <c r="U66" s="192">
        <v>17.662319</v>
      </c>
      <c r="V66" s="192"/>
      <c r="W66" s="193">
        <v>14</v>
      </c>
      <c r="X66" s="189"/>
      <c r="Y66" s="192">
        <v>15.79983320999999</v>
      </c>
      <c r="Z66" s="192"/>
      <c r="AA66" s="193">
        <v>18</v>
      </c>
      <c r="AB66" s="107"/>
      <c r="AC66" s="118">
        <f t="shared" si="6"/>
        <v>773.66731900000002</v>
      </c>
      <c r="AD66" s="118">
        <f t="shared" si="7"/>
        <v>7865.3551079500003</v>
      </c>
    </row>
    <row r="67" spans="1:30" ht="12.95" customHeight="1" x14ac:dyDescent="0.2">
      <c r="A67" s="134" t="s">
        <v>128</v>
      </c>
      <c r="B67" s="192">
        <v>3011.7280000000001</v>
      </c>
      <c r="C67" s="192"/>
      <c r="D67" s="202">
        <v>6</v>
      </c>
      <c r="E67" s="189"/>
      <c r="F67" s="189"/>
      <c r="G67" s="192">
        <v>1025.5999999999999</v>
      </c>
      <c r="H67" s="192"/>
      <c r="I67" s="193">
        <v>7</v>
      </c>
      <c r="J67" s="189"/>
      <c r="K67" s="189"/>
      <c r="L67" s="192">
        <v>5.9809999999999999</v>
      </c>
      <c r="M67" s="192"/>
      <c r="N67" s="194">
        <v>2</v>
      </c>
      <c r="O67" s="189"/>
      <c r="P67" s="189"/>
      <c r="Q67" s="192">
        <v>47.91</v>
      </c>
      <c r="R67" s="192"/>
      <c r="S67" s="194">
        <v>5</v>
      </c>
      <c r="T67" s="189"/>
      <c r="U67" s="192">
        <v>15.8177</v>
      </c>
      <c r="V67" s="192"/>
      <c r="W67" s="193">
        <v>11</v>
      </c>
      <c r="X67" s="189"/>
      <c r="Y67" s="192">
        <v>17.153255810000001</v>
      </c>
      <c r="Z67" s="192"/>
      <c r="AA67" s="193">
        <v>12</v>
      </c>
      <c r="AB67" s="107"/>
      <c r="AC67" s="118">
        <f t="shared" si="6"/>
        <v>3033.5267000000003</v>
      </c>
      <c r="AD67" s="118">
        <f t="shared" si="7"/>
        <v>1090.66325581</v>
      </c>
    </row>
    <row r="68" spans="1:30" ht="21.95" customHeight="1" x14ac:dyDescent="0.2">
      <c r="A68" s="134" t="s">
        <v>129</v>
      </c>
      <c r="B68" s="192">
        <v>95</v>
      </c>
      <c r="C68" s="192"/>
      <c r="D68" s="202">
        <v>1</v>
      </c>
      <c r="E68" s="189"/>
      <c r="F68" s="189"/>
      <c r="G68" s="192">
        <v>560.83999999999992</v>
      </c>
      <c r="H68" s="192"/>
      <c r="I68" s="193">
        <v>10</v>
      </c>
      <c r="J68" s="189"/>
      <c r="K68" s="189"/>
      <c r="L68" s="192">
        <v>24.438934000000003</v>
      </c>
      <c r="M68" s="192"/>
      <c r="N68" s="194">
        <v>5</v>
      </c>
      <c r="O68" s="189"/>
      <c r="P68" s="189"/>
      <c r="Q68" s="192">
        <v>56.59</v>
      </c>
      <c r="R68" s="192"/>
      <c r="S68" s="194">
        <v>5</v>
      </c>
      <c r="T68" s="189"/>
      <c r="U68" s="192">
        <v>52.594299239999998</v>
      </c>
      <c r="V68" s="192"/>
      <c r="W68" s="193">
        <v>20</v>
      </c>
      <c r="X68" s="189"/>
      <c r="Y68" s="192">
        <v>16.867650000000001</v>
      </c>
      <c r="Z68" s="192"/>
      <c r="AA68" s="193">
        <v>11</v>
      </c>
      <c r="AB68" s="107"/>
      <c r="AC68" s="118">
        <f t="shared" si="6"/>
        <v>172.03323324000002</v>
      </c>
      <c r="AD68" s="118">
        <f t="shared" si="7"/>
        <v>634.29764999999998</v>
      </c>
    </row>
    <row r="69" spans="1:30" x14ac:dyDescent="0.2">
      <c r="A69" s="134" t="s">
        <v>118</v>
      </c>
      <c r="B69" s="192">
        <v>0</v>
      </c>
      <c r="C69" s="192"/>
      <c r="D69" s="202" t="s">
        <v>131</v>
      </c>
      <c r="E69" s="189"/>
      <c r="F69" s="189"/>
      <c r="G69" s="192">
        <v>0</v>
      </c>
      <c r="H69" s="192"/>
      <c r="I69" s="196" t="s">
        <v>131</v>
      </c>
      <c r="J69" s="189"/>
      <c r="K69" s="189"/>
      <c r="L69" s="192">
        <v>0</v>
      </c>
      <c r="M69" s="192"/>
      <c r="N69" s="231">
        <v>0</v>
      </c>
      <c r="O69" s="189"/>
      <c r="P69" s="189"/>
      <c r="Q69" s="192">
        <v>0</v>
      </c>
      <c r="R69" s="192"/>
      <c r="S69" s="231">
        <v>0</v>
      </c>
      <c r="T69" s="189"/>
      <c r="U69" s="192">
        <v>46</v>
      </c>
      <c r="V69" s="192"/>
      <c r="W69" s="193">
        <v>3</v>
      </c>
      <c r="X69" s="189"/>
      <c r="Y69" s="192">
        <v>0</v>
      </c>
      <c r="Z69" s="192"/>
      <c r="AA69" s="193" t="s">
        <v>131</v>
      </c>
      <c r="AB69" s="107"/>
      <c r="AC69" s="118">
        <f>B69+L69+U69</f>
        <v>46</v>
      </c>
      <c r="AD69" s="118">
        <f>G69+Q69+Y69</f>
        <v>0</v>
      </c>
    </row>
    <row r="70" spans="1:30" ht="12" customHeight="1" x14ac:dyDescent="0.25">
      <c r="A70" s="141" t="s">
        <v>119</v>
      </c>
      <c r="B70" s="142">
        <v>8218.0670705400007</v>
      </c>
      <c r="C70" s="170"/>
      <c r="D70" s="203">
        <v>56</v>
      </c>
      <c r="E70" s="143"/>
      <c r="F70" s="143"/>
      <c r="G70" s="142">
        <v>12266.478851630001</v>
      </c>
      <c r="H70" s="170"/>
      <c r="I70" s="161">
        <v>77</v>
      </c>
      <c r="J70" s="143"/>
      <c r="K70" s="143"/>
      <c r="L70" s="142">
        <v>192.309934</v>
      </c>
      <c r="M70" s="170"/>
      <c r="N70" s="160">
        <v>26</v>
      </c>
      <c r="O70" s="143"/>
      <c r="P70" s="143"/>
      <c r="Q70" s="142">
        <v>608.17174448999992</v>
      </c>
      <c r="R70" s="170"/>
      <c r="S70" s="160">
        <v>40</v>
      </c>
      <c r="T70" s="143"/>
      <c r="U70" s="142">
        <v>226.47996224000002</v>
      </c>
      <c r="V70" s="170"/>
      <c r="W70" s="161">
        <v>121</v>
      </c>
      <c r="X70" s="143"/>
      <c r="Y70" s="142">
        <v>185.78352601999998</v>
      </c>
      <c r="Z70" s="170"/>
      <c r="AA70" s="161">
        <v>125</v>
      </c>
      <c r="AB70" s="107"/>
      <c r="AC70" s="120">
        <f>SUM(AC59:AC69)</f>
        <v>8497.1769667799999</v>
      </c>
      <c r="AD70" s="120">
        <f>SUM(AD59:AD69)</f>
        <v>13053.834122140001</v>
      </c>
    </row>
    <row r="71" spans="1:30" ht="3" customHeight="1" x14ac:dyDescent="0.25">
      <c r="A71" s="154"/>
      <c r="B71" s="155"/>
      <c r="C71" s="155"/>
      <c r="D71" s="156"/>
      <c r="E71" s="156"/>
      <c r="F71" s="156"/>
      <c r="G71" s="155"/>
      <c r="H71" s="155"/>
      <c r="I71" s="156"/>
      <c r="J71" s="156"/>
      <c r="K71" s="156"/>
      <c r="L71" s="155"/>
      <c r="M71" s="155"/>
      <c r="N71" s="156"/>
      <c r="O71" s="156"/>
      <c r="P71" s="156"/>
      <c r="Q71" s="155"/>
      <c r="R71" s="155"/>
      <c r="S71" s="156"/>
      <c r="T71" s="156"/>
      <c r="U71" s="155"/>
      <c r="V71" s="155"/>
      <c r="W71" s="156"/>
      <c r="X71" s="156"/>
      <c r="Y71" s="155"/>
      <c r="Z71" s="155"/>
      <c r="AA71" s="156"/>
      <c r="AB71" s="107"/>
      <c r="AC71" s="129"/>
      <c r="AD71" s="129"/>
    </row>
    <row r="72" spans="1:30" ht="9.9499999999999993" customHeight="1" x14ac:dyDescent="0.2">
      <c r="A72" s="137" t="s">
        <v>149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C72" s="109"/>
      <c r="AD72" s="109"/>
    </row>
    <row r="73" spans="1:30" ht="9.9499999999999993" customHeight="1" x14ac:dyDescent="0.2">
      <c r="A73" s="139" t="s">
        <v>133</v>
      </c>
      <c r="B73" s="124"/>
      <c r="C73" s="124"/>
      <c r="D73" s="124"/>
      <c r="E73" s="124"/>
      <c r="F73" s="124"/>
      <c r="G73" s="125"/>
      <c r="H73" s="125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C73" s="123" t="e">
        <f>AC26+AC48+AC70</f>
        <v>#VALUE!</v>
      </c>
      <c r="AD73" s="123" t="e">
        <f>AD26+AD48+AD70</f>
        <v>#VALUE!</v>
      </c>
    </row>
    <row r="74" spans="1:30" ht="9.9499999999999993" customHeight="1" x14ac:dyDescent="0.2">
      <c r="A74" s="139" t="s">
        <v>137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40"/>
      <c r="R74" s="140"/>
      <c r="S74" s="138"/>
      <c r="T74" s="138"/>
      <c r="U74" s="138"/>
      <c r="V74" s="138"/>
      <c r="W74" s="138"/>
      <c r="X74" s="138"/>
      <c r="Y74" s="138"/>
      <c r="Z74" s="138"/>
      <c r="AA74" s="138"/>
    </row>
    <row r="75" spans="1:30" ht="9.9499999999999993" customHeight="1" x14ac:dyDescent="0.2">
      <c r="A75" s="138" t="s">
        <v>148</v>
      </c>
      <c r="B75" s="124"/>
      <c r="C75" s="124"/>
      <c r="D75" s="124"/>
      <c r="E75" s="124"/>
      <c r="F75" s="124"/>
      <c r="G75" s="124"/>
      <c r="H75" s="124"/>
      <c r="I75" s="130"/>
      <c r="J75" s="130"/>
      <c r="K75" s="130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</row>
    <row r="76" spans="1:30" ht="7.5" customHeight="1" x14ac:dyDescent="0.2"/>
    <row r="77" spans="1:30" ht="7.5" customHeight="1" x14ac:dyDescent="0.2"/>
    <row r="78" spans="1:30" ht="24" customHeight="1" x14ac:dyDescent="0.2">
      <c r="A78" s="248" t="s">
        <v>136</v>
      </c>
      <c r="B78" s="251" t="s">
        <v>150</v>
      </c>
      <c r="C78" s="251"/>
      <c r="D78" s="251"/>
      <c r="E78" s="251"/>
      <c r="F78" s="251"/>
      <c r="G78" s="251"/>
      <c r="H78" s="251"/>
      <c r="I78" s="251"/>
      <c r="J78" s="152"/>
      <c r="K78" s="152"/>
      <c r="L78" s="252" t="s">
        <v>145</v>
      </c>
      <c r="M78" s="252"/>
      <c r="N78" s="252"/>
      <c r="O78" s="252"/>
      <c r="P78" s="252"/>
      <c r="Q78" s="252"/>
      <c r="R78" s="252"/>
      <c r="S78" s="252"/>
      <c r="T78" s="145"/>
      <c r="U78" s="253"/>
      <c r="V78" s="253"/>
      <c r="W78" s="253"/>
      <c r="X78" s="253"/>
      <c r="Y78" s="253"/>
      <c r="Z78" s="253"/>
      <c r="AA78" s="253"/>
      <c r="AB78" s="107"/>
      <c r="AC78" s="111" t="s">
        <v>121</v>
      </c>
      <c r="AD78" s="112"/>
    </row>
    <row r="79" spans="1:30" ht="15" x14ac:dyDescent="0.25">
      <c r="A79" s="249"/>
      <c r="B79" s="252">
        <v>2019</v>
      </c>
      <c r="C79" s="252"/>
      <c r="D79" s="252"/>
      <c r="E79" s="252"/>
      <c r="F79" s="145"/>
      <c r="G79" s="252">
        <v>2020</v>
      </c>
      <c r="H79" s="252"/>
      <c r="I79" s="252"/>
      <c r="J79" s="184"/>
      <c r="K79" s="145"/>
      <c r="L79" s="252">
        <v>2019</v>
      </c>
      <c r="M79" s="252"/>
      <c r="N79" s="252"/>
      <c r="O79" s="252"/>
      <c r="P79" s="145"/>
      <c r="Q79" s="252">
        <v>2020</v>
      </c>
      <c r="R79" s="252"/>
      <c r="S79" s="252"/>
      <c r="T79" s="145"/>
      <c r="U79" s="253"/>
      <c r="V79" s="253"/>
      <c r="W79" s="253"/>
      <c r="X79" s="145"/>
      <c r="Y79" s="253"/>
      <c r="Z79" s="253"/>
      <c r="AA79" s="253"/>
      <c r="AB79" s="107"/>
      <c r="AC79" s="114">
        <v>2012</v>
      </c>
      <c r="AD79" s="115">
        <v>2013</v>
      </c>
    </row>
    <row r="80" spans="1:30" ht="24" customHeight="1" x14ac:dyDescent="0.25">
      <c r="A80" s="250"/>
      <c r="B80" s="252" t="s">
        <v>112</v>
      </c>
      <c r="C80" s="252"/>
      <c r="D80" s="247" t="s">
        <v>146</v>
      </c>
      <c r="E80" s="247"/>
      <c r="F80" s="185"/>
      <c r="G80" s="252" t="s">
        <v>112</v>
      </c>
      <c r="H80" s="252"/>
      <c r="I80" s="247" t="s">
        <v>146</v>
      </c>
      <c r="J80" s="247"/>
      <c r="K80" s="185"/>
      <c r="L80" s="252" t="s">
        <v>112</v>
      </c>
      <c r="M80" s="252"/>
      <c r="N80" s="185" t="s">
        <v>147</v>
      </c>
      <c r="O80" s="185"/>
      <c r="P80" s="186"/>
      <c r="Q80" s="252" t="s">
        <v>112</v>
      </c>
      <c r="R80" s="252"/>
      <c r="S80" s="232" t="s">
        <v>147</v>
      </c>
      <c r="T80" s="184"/>
      <c r="U80" s="184"/>
      <c r="V80" s="184"/>
      <c r="W80" s="162"/>
      <c r="X80" s="162"/>
      <c r="Y80" s="253"/>
      <c r="Z80" s="253"/>
      <c r="AA80" s="162"/>
      <c r="AB80" s="107"/>
      <c r="AC80" s="116" t="s">
        <v>112</v>
      </c>
      <c r="AD80" s="116" t="s">
        <v>112</v>
      </c>
    </row>
    <row r="81" spans="1:30" ht="22.5" x14ac:dyDescent="0.2">
      <c r="A81" s="134" t="s">
        <v>138</v>
      </c>
      <c r="B81" s="192">
        <v>0</v>
      </c>
      <c r="C81" s="192"/>
      <c r="D81" s="216" t="s">
        <v>131</v>
      </c>
      <c r="E81" s="189"/>
      <c r="F81" s="189"/>
      <c r="G81" s="192">
        <v>0</v>
      </c>
      <c r="H81" s="192"/>
      <c r="I81" s="229" t="s">
        <v>131</v>
      </c>
      <c r="J81" s="189"/>
      <c r="K81" s="189"/>
      <c r="L81" s="204">
        <v>0</v>
      </c>
      <c r="M81" s="192"/>
      <c r="N81" s="194"/>
      <c r="O81" s="189"/>
      <c r="P81" s="189"/>
      <c r="Q81" s="206" t="s">
        <v>131</v>
      </c>
      <c r="R81" s="192"/>
      <c r="S81" s="194"/>
      <c r="T81" s="224"/>
      <c r="U81" s="225"/>
      <c r="V81" s="225"/>
      <c r="W81" s="226"/>
      <c r="X81" s="224"/>
      <c r="Y81" s="225"/>
      <c r="Z81" s="225"/>
      <c r="AA81" s="227"/>
      <c r="AB81" s="107"/>
      <c r="AC81" s="118">
        <f t="shared" ref="AC81:AC86" si="8">B81+L81+U81</f>
        <v>0</v>
      </c>
      <c r="AD81" s="118" t="e">
        <f t="shared" ref="AD81:AD86" si="9">G81+Q81+Y81</f>
        <v>#VALUE!</v>
      </c>
    </row>
    <row r="82" spans="1:30" ht="12.95" customHeight="1" x14ac:dyDescent="0.2">
      <c r="A82" s="134" t="s">
        <v>113</v>
      </c>
      <c r="B82" s="192">
        <v>0</v>
      </c>
      <c r="C82" s="192"/>
      <c r="D82" s="216" t="s">
        <v>131</v>
      </c>
      <c r="E82" s="189"/>
      <c r="F82" s="189"/>
      <c r="G82" s="192">
        <v>0</v>
      </c>
      <c r="H82" s="192"/>
      <c r="I82" s="229" t="s">
        <v>131</v>
      </c>
      <c r="J82" s="189"/>
      <c r="K82" s="189"/>
      <c r="L82" s="204">
        <v>0</v>
      </c>
      <c r="M82" s="192"/>
      <c r="N82" s="194"/>
      <c r="O82" s="189"/>
      <c r="P82" s="189"/>
      <c r="Q82" s="206" t="s">
        <v>131</v>
      </c>
      <c r="R82" s="192"/>
      <c r="S82" s="194"/>
      <c r="T82" s="224"/>
      <c r="U82" s="225"/>
      <c r="V82" s="225"/>
      <c r="W82" s="226"/>
      <c r="X82" s="224"/>
      <c r="Y82" s="225"/>
      <c r="Z82" s="225"/>
      <c r="AA82" s="227"/>
      <c r="AB82" s="107"/>
      <c r="AC82" s="118">
        <f t="shared" si="8"/>
        <v>0</v>
      </c>
      <c r="AD82" s="118" t="e">
        <f t="shared" si="9"/>
        <v>#VALUE!</v>
      </c>
    </row>
    <row r="83" spans="1:30" ht="12.95" customHeight="1" x14ac:dyDescent="0.2">
      <c r="A83" s="134" t="s">
        <v>114</v>
      </c>
      <c r="B83" s="192">
        <v>0</v>
      </c>
      <c r="C83" s="192"/>
      <c r="D83" s="216" t="s">
        <v>131</v>
      </c>
      <c r="E83" s="189"/>
      <c r="F83" s="189"/>
      <c r="G83" s="192">
        <v>0</v>
      </c>
      <c r="H83" s="192"/>
      <c r="I83" s="229" t="s">
        <v>131</v>
      </c>
      <c r="J83" s="189"/>
      <c r="K83" s="189"/>
      <c r="L83" s="204">
        <v>0</v>
      </c>
      <c r="M83" s="192"/>
      <c r="N83" s="194"/>
      <c r="O83" s="189"/>
      <c r="P83" s="189"/>
      <c r="Q83" s="206" t="s">
        <v>131</v>
      </c>
      <c r="R83" s="192"/>
      <c r="S83" s="194"/>
      <c r="T83" s="224"/>
      <c r="U83" s="225"/>
      <c r="V83" s="225"/>
      <c r="W83" s="226"/>
      <c r="X83" s="224"/>
      <c r="Y83" s="225"/>
      <c r="Z83" s="225"/>
      <c r="AA83" s="227"/>
      <c r="AB83" s="107"/>
      <c r="AC83" s="118">
        <f t="shared" si="8"/>
        <v>0</v>
      </c>
      <c r="AD83" s="118" t="e">
        <f t="shared" si="9"/>
        <v>#VALUE!</v>
      </c>
    </row>
    <row r="84" spans="1:30" ht="12.95" customHeight="1" x14ac:dyDescent="0.2">
      <c r="A84" s="134" t="s">
        <v>115</v>
      </c>
      <c r="B84" s="192">
        <v>1914.9351707690873</v>
      </c>
      <c r="C84" s="192"/>
      <c r="D84" s="216">
        <v>2838</v>
      </c>
      <c r="E84" s="189"/>
      <c r="F84" s="189"/>
      <c r="G84" s="192">
        <v>1709.6524177079909</v>
      </c>
      <c r="H84" s="192"/>
      <c r="I84" s="229">
        <v>4479</v>
      </c>
      <c r="J84" s="189"/>
      <c r="K84" s="189"/>
      <c r="L84" s="204">
        <v>0</v>
      </c>
      <c r="M84" s="223"/>
      <c r="N84" s="194"/>
      <c r="O84" s="189"/>
      <c r="P84" s="189"/>
      <c r="Q84" s="206" t="s">
        <v>131</v>
      </c>
      <c r="R84" s="192"/>
      <c r="S84" s="194"/>
      <c r="T84" s="224"/>
      <c r="U84" s="225"/>
      <c r="V84" s="225"/>
      <c r="W84" s="226"/>
      <c r="X84" s="224"/>
      <c r="Y84" s="225"/>
      <c r="Z84" s="225"/>
      <c r="AA84" s="227"/>
      <c r="AB84" s="107"/>
      <c r="AC84" s="118">
        <f t="shared" si="8"/>
        <v>1914.9351707690873</v>
      </c>
      <c r="AD84" s="118" t="e">
        <f t="shared" si="9"/>
        <v>#VALUE!</v>
      </c>
    </row>
    <row r="85" spans="1:30" ht="12.95" customHeight="1" x14ac:dyDescent="0.2">
      <c r="A85" s="134" t="s">
        <v>127</v>
      </c>
      <c r="B85" s="192">
        <v>0</v>
      </c>
      <c r="C85" s="192"/>
      <c r="D85" s="216" t="s">
        <v>131</v>
      </c>
      <c r="E85" s="189"/>
      <c r="F85" s="189"/>
      <c r="G85" s="192">
        <v>0</v>
      </c>
      <c r="H85" s="192"/>
      <c r="I85" s="229" t="s">
        <v>131</v>
      </c>
      <c r="J85" s="189"/>
      <c r="K85" s="189"/>
      <c r="L85" s="204">
        <v>0</v>
      </c>
      <c r="M85" s="192"/>
      <c r="N85" s="194"/>
      <c r="O85" s="189"/>
      <c r="P85" s="189"/>
      <c r="Q85" s="206" t="s">
        <v>131</v>
      </c>
      <c r="R85" s="192"/>
      <c r="S85" s="194"/>
      <c r="T85" s="224"/>
      <c r="U85" s="225"/>
      <c r="V85" s="225"/>
      <c r="W85" s="226"/>
      <c r="X85" s="224"/>
      <c r="Y85" s="225"/>
      <c r="Z85" s="225"/>
      <c r="AA85" s="227"/>
      <c r="AB85" s="107"/>
      <c r="AC85" s="118">
        <f t="shared" si="8"/>
        <v>0</v>
      </c>
      <c r="AD85" s="118" t="e">
        <f t="shared" si="9"/>
        <v>#VALUE!</v>
      </c>
    </row>
    <row r="86" spans="1:30" ht="12.95" customHeight="1" x14ac:dyDescent="0.2">
      <c r="A86" s="134" t="s">
        <v>116</v>
      </c>
      <c r="B86" s="192">
        <v>1777.8026291890872</v>
      </c>
      <c r="C86" s="192"/>
      <c r="D86" s="216">
        <v>2694</v>
      </c>
      <c r="E86" s="189"/>
      <c r="F86" s="189"/>
      <c r="G86" s="192">
        <v>1562.3039838979907</v>
      </c>
      <c r="H86" s="192"/>
      <c r="I86" s="229">
        <v>4302</v>
      </c>
      <c r="J86" s="189"/>
      <c r="K86" s="189"/>
      <c r="L86" s="204">
        <v>0</v>
      </c>
      <c r="M86" s="192"/>
      <c r="N86" s="231"/>
      <c r="O86" s="189"/>
      <c r="P86" s="189"/>
      <c r="Q86" s="206" t="s">
        <v>131</v>
      </c>
      <c r="R86" s="192"/>
      <c r="S86" s="231"/>
      <c r="T86" s="224"/>
      <c r="U86" s="225"/>
      <c r="V86" s="225"/>
      <c r="W86" s="226"/>
      <c r="X86" s="224"/>
      <c r="Y86" s="225"/>
      <c r="Z86" s="225"/>
      <c r="AA86" s="227"/>
      <c r="AB86" s="107"/>
      <c r="AC86" s="118">
        <f t="shared" si="8"/>
        <v>1777.8026291890872</v>
      </c>
      <c r="AD86" s="118" t="e">
        <f t="shared" si="9"/>
        <v>#VALUE!</v>
      </c>
    </row>
    <row r="87" spans="1:30" ht="22.5" x14ac:dyDescent="0.2">
      <c r="A87" s="134" t="s">
        <v>130</v>
      </c>
      <c r="B87" s="192">
        <v>0</v>
      </c>
      <c r="C87" s="192"/>
      <c r="D87" s="216" t="s">
        <v>131</v>
      </c>
      <c r="E87" s="189"/>
      <c r="F87" s="189"/>
      <c r="G87" s="192">
        <v>0</v>
      </c>
      <c r="H87" s="192"/>
      <c r="I87" s="229" t="s">
        <v>131</v>
      </c>
      <c r="J87" s="189"/>
      <c r="K87" s="189"/>
      <c r="L87" s="204">
        <v>0</v>
      </c>
      <c r="M87" s="192"/>
      <c r="N87" s="194"/>
      <c r="O87" s="189"/>
      <c r="P87" s="189"/>
      <c r="Q87" s="206" t="s">
        <v>131</v>
      </c>
      <c r="R87" s="192"/>
      <c r="S87" s="231"/>
      <c r="T87" s="224"/>
      <c r="U87" s="225"/>
      <c r="V87" s="225"/>
      <c r="W87" s="226"/>
      <c r="X87" s="224"/>
      <c r="Y87" s="225"/>
      <c r="Z87" s="225"/>
      <c r="AA87" s="227"/>
      <c r="AB87" s="107"/>
      <c r="AC87" s="118"/>
      <c r="AD87" s="118"/>
    </row>
    <row r="88" spans="1:30" ht="12.95" customHeight="1" x14ac:dyDescent="0.2">
      <c r="A88" s="134" t="s">
        <v>117</v>
      </c>
      <c r="B88" s="192">
        <v>0</v>
      </c>
      <c r="C88" s="192"/>
      <c r="D88" s="216" t="s">
        <v>131</v>
      </c>
      <c r="E88" s="189"/>
      <c r="F88" s="189"/>
      <c r="G88" s="192">
        <v>0</v>
      </c>
      <c r="H88" s="192"/>
      <c r="I88" s="229" t="s">
        <v>131</v>
      </c>
      <c r="J88" s="189"/>
      <c r="K88" s="189"/>
      <c r="L88" s="204">
        <v>0</v>
      </c>
      <c r="M88" s="192"/>
      <c r="N88" s="194"/>
      <c r="O88" s="189"/>
      <c r="P88" s="189"/>
      <c r="Q88" s="206" t="s">
        <v>131</v>
      </c>
      <c r="R88" s="192"/>
      <c r="S88" s="194"/>
      <c r="T88" s="224"/>
      <c r="U88" s="225"/>
      <c r="V88" s="225"/>
      <c r="W88" s="226"/>
      <c r="X88" s="224"/>
      <c r="Y88" s="225"/>
      <c r="Z88" s="225"/>
      <c r="AA88" s="227"/>
      <c r="AB88" s="107"/>
      <c r="AC88" s="118">
        <f t="shared" ref="AC88:AC90" si="10">B88+L88+U88</f>
        <v>0</v>
      </c>
      <c r="AD88" s="118" t="e">
        <f t="shared" ref="AD88:AD90" si="11">G88+Q88+Y88</f>
        <v>#VALUE!</v>
      </c>
    </row>
    <row r="89" spans="1:30" ht="12.95" customHeight="1" x14ac:dyDescent="0.2">
      <c r="A89" s="134" t="s">
        <v>128</v>
      </c>
      <c r="B89" s="192">
        <v>0</v>
      </c>
      <c r="C89" s="192"/>
      <c r="D89" s="216" t="s">
        <v>131</v>
      </c>
      <c r="E89" s="189"/>
      <c r="F89" s="189"/>
      <c r="G89" s="192">
        <v>0</v>
      </c>
      <c r="H89" s="192"/>
      <c r="I89" s="229" t="s">
        <v>131</v>
      </c>
      <c r="J89" s="189"/>
      <c r="K89" s="189"/>
      <c r="L89" s="204">
        <v>0</v>
      </c>
      <c r="M89" s="192"/>
      <c r="N89" s="194"/>
      <c r="O89" s="189"/>
      <c r="P89" s="189"/>
      <c r="Q89" s="206" t="s">
        <v>131</v>
      </c>
      <c r="R89" s="192"/>
      <c r="S89" s="194"/>
      <c r="T89" s="224"/>
      <c r="U89" s="225"/>
      <c r="V89" s="225"/>
      <c r="W89" s="226"/>
      <c r="X89" s="224"/>
      <c r="Y89" s="225"/>
      <c r="Z89" s="225"/>
      <c r="AA89" s="227"/>
      <c r="AB89" s="107"/>
      <c r="AC89" s="118">
        <f t="shared" si="10"/>
        <v>0</v>
      </c>
      <c r="AD89" s="118" t="e">
        <f t="shared" si="11"/>
        <v>#VALUE!</v>
      </c>
    </row>
    <row r="90" spans="1:30" ht="21.95" customHeight="1" x14ac:dyDescent="0.2">
      <c r="A90" s="134" t="s">
        <v>129</v>
      </c>
      <c r="B90" s="192">
        <v>0</v>
      </c>
      <c r="C90" s="192"/>
      <c r="D90" s="216" t="s">
        <v>131</v>
      </c>
      <c r="E90" s="189"/>
      <c r="F90" s="189"/>
      <c r="G90" s="192">
        <v>0</v>
      </c>
      <c r="H90" s="192"/>
      <c r="I90" s="229" t="s">
        <v>131</v>
      </c>
      <c r="J90" s="189"/>
      <c r="K90" s="189"/>
      <c r="L90" s="204">
        <v>0</v>
      </c>
      <c r="M90" s="192"/>
      <c r="N90" s="194"/>
      <c r="O90" s="189"/>
      <c r="P90" s="189"/>
      <c r="Q90" s="206" t="s">
        <v>131</v>
      </c>
      <c r="R90" s="192"/>
      <c r="S90" s="194"/>
      <c r="T90" s="224"/>
      <c r="U90" s="225"/>
      <c r="V90" s="225"/>
      <c r="W90" s="226"/>
      <c r="X90" s="224"/>
      <c r="Y90" s="225"/>
      <c r="Z90" s="225"/>
      <c r="AA90" s="227"/>
      <c r="AB90" s="107"/>
      <c r="AC90" s="118">
        <f t="shared" si="10"/>
        <v>0</v>
      </c>
      <c r="AD90" s="118" t="e">
        <f t="shared" si="11"/>
        <v>#VALUE!</v>
      </c>
    </row>
    <row r="91" spans="1:30" x14ac:dyDescent="0.2">
      <c r="A91" s="134" t="s">
        <v>118</v>
      </c>
      <c r="B91" s="192">
        <v>0</v>
      </c>
      <c r="C91" s="192"/>
      <c r="D91" s="216" t="s">
        <v>131</v>
      </c>
      <c r="E91" s="189"/>
      <c r="F91" s="189"/>
      <c r="G91" s="192">
        <v>0</v>
      </c>
      <c r="H91" s="192"/>
      <c r="I91" s="229" t="s">
        <v>131</v>
      </c>
      <c r="J91" s="189"/>
      <c r="K91" s="189"/>
      <c r="L91" s="204">
        <v>112.5</v>
      </c>
      <c r="M91" s="192"/>
      <c r="N91" s="231"/>
      <c r="O91" s="189"/>
      <c r="P91" s="189"/>
      <c r="Q91" s="192">
        <v>76</v>
      </c>
      <c r="R91" s="192"/>
      <c r="S91" s="231"/>
      <c r="T91" s="224"/>
      <c r="U91" s="225"/>
      <c r="V91" s="225"/>
      <c r="W91" s="226"/>
      <c r="X91" s="224"/>
      <c r="Y91" s="225"/>
      <c r="Z91" s="225"/>
      <c r="AA91" s="227"/>
      <c r="AB91" s="107"/>
      <c r="AC91" s="118">
        <f>B91+L91+U91</f>
        <v>112.5</v>
      </c>
      <c r="AD91" s="118">
        <f>G91+Q91+Y91</f>
        <v>76</v>
      </c>
    </row>
    <row r="92" spans="1:30" ht="12" customHeight="1" x14ac:dyDescent="0.25">
      <c r="A92" s="141" t="s">
        <v>119</v>
      </c>
      <c r="B92" s="142">
        <v>3692.7377999581745</v>
      </c>
      <c r="C92" s="170"/>
      <c r="D92" s="228">
        <v>5532</v>
      </c>
      <c r="E92" s="143"/>
      <c r="F92" s="143"/>
      <c r="G92" s="142">
        <v>3271.9564016059817</v>
      </c>
      <c r="H92" s="170"/>
      <c r="I92" s="230">
        <v>8781</v>
      </c>
      <c r="J92" s="143"/>
      <c r="K92" s="143"/>
      <c r="L92" s="205">
        <v>112.5</v>
      </c>
      <c r="M92" s="170"/>
      <c r="N92" s="160"/>
      <c r="O92" s="143"/>
      <c r="P92" s="143"/>
      <c r="Q92" s="142">
        <v>76</v>
      </c>
      <c r="R92" s="170"/>
      <c r="S92" s="160"/>
      <c r="T92" s="156"/>
      <c r="U92" s="155"/>
      <c r="V92" s="155"/>
      <c r="W92" s="163"/>
      <c r="X92" s="156"/>
      <c r="Y92" s="155"/>
      <c r="Z92" s="155"/>
      <c r="AA92" s="163"/>
      <c r="AB92" s="107"/>
      <c r="AC92" s="120">
        <f>SUM(AC81:AC91)</f>
        <v>3805.2377999581745</v>
      </c>
      <c r="AD92" s="120" t="e">
        <f>SUM(AD81:AD91)</f>
        <v>#VALUE!</v>
      </c>
    </row>
    <row r="93" spans="1:30" ht="3" customHeight="1" x14ac:dyDescent="0.25">
      <c r="A93" s="154"/>
      <c r="B93" s="155"/>
      <c r="C93" s="155"/>
      <c r="D93" s="156"/>
      <c r="E93" s="156"/>
      <c r="F93" s="156"/>
      <c r="G93" s="155"/>
      <c r="H93" s="155"/>
      <c r="I93" s="156"/>
      <c r="J93" s="156"/>
      <c r="K93" s="156"/>
      <c r="L93" s="155"/>
      <c r="M93" s="155"/>
      <c r="N93" s="156"/>
      <c r="O93" s="156"/>
      <c r="P93" s="156"/>
      <c r="Q93" s="155"/>
      <c r="R93" s="155"/>
      <c r="S93" s="156"/>
      <c r="T93" s="156"/>
      <c r="U93" s="155"/>
      <c r="V93" s="155"/>
      <c r="W93" s="156"/>
      <c r="X93" s="156"/>
      <c r="Y93" s="155"/>
      <c r="Z93" s="155"/>
      <c r="AA93" s="156"/>
      <c r="AB93" s="107"/>
      <c r="AC93" s="129"/>
      <c r="AD93" s="129"/>
    </row>
    <row r="94" spans="1:30" ht="9.9499999999999993" customHeight="1" x14ac:dyDescent="0.2">
      <c r="A94" s="137" t="s">
        <v>135</v>
      </c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C94" s="109"/>
      <c r="AD94" s="109"/>
    </row>
    <row r="95" spans="1:30" ht="9.9499999999999993" customHeight="1" x14ac:dyDescent="0.2">
      <c r="A95" s="139" t="s">
        <v>133</v>
      </c>
      <c r="B95" s="124"/>
      <c r="C95" s="124"/>
      <c r="D95" s="124"/>
      <c r="E95" s="124"/>
      <c r="F95" s="124"/>
      <c r="G95" s="125"/>
      <c r="H95" s="125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C95" s="123" t="e">
        <f>AC48+AC70+AC92</f>
        <v>#VALUE!</v>
      </c>
      <c r="AD95" s="123" t="e">
        <f>AD48+AD70+AD92</f>
        <v>#VALUE!</v>
      </c>
    </row>
    <row r="96" spans="1:30" ht="9.9499999999999993" customHeight="1" x14ac:dyDescent="0.2">
      <c r="A96" s="139" t="s">
        <v>137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40"/>
      <c r="R96" s="140"/>
      <c r="S96" s="138"/>
      <c r="T96" s="138"/>
      <c r="U96" s="138"/>
      <c r="V96" s="138"/>
      <c r="W96" s="138"/>
      <c r="X96" s="138"/>
      <c r="Y96" s="138"/>
      <c r="Z96" s="138"/>
      <c r="AA96" s="138"/>
    </row>
  </sheetData>
  <mergeCells count="113">
    <mergeCell ref="L57:O57"/>
    <mergeCell ref="N36:O36"/>
    <mergeCell ref="D58:E58"/>
    <mergeCell ref="L56:S56"/>
    <mergeCell ref="I36:J36"/>
    <mergeCell ref="I48:J48"/>
    <mergeCell ref="G36:H36"/>
    <mergeCell ref="L36:M36"/>
    <mergeCell ref="Q36:R36"/>
    <mergeCell ref="Q58:R58"/>
    <mergeCell ref="I37:J37"/>
    <mergeCell ref="B57:E57"/>
    <mergeCell ref="I47:J47"/>
    <mergeCell ref="I39:J39"/>
    <mergeCell ref="I40:J40"/>
    <mergeCell ref="I41:J41"/>
    <mergeCell ref="I42:J42"/>
    <mergeCell ref="I44:J44"/>
    <mergeCell ref="I45:J45"/>
    <mergeCell ref="I46:J46"/>
    <mergeCell ref="L58:M58"/>
    <mergeCell ref="G58:H58"/>
    <mergeCell ref="B58:C58"/>
    <mergeCell ref="S36:T36"/>
    <mergeCell ref="A12:A14"/>
    <mergeCell ref="A34:A36"/>
    <mergeCell ref="A56:A58"/>
    <mergeCell ref="B56:I56"/>
    <mergeCell ref="D36:E36"/>
    <mergeCell ref="I14:J14"/>
    <mergeCell ref="G13:J13"/>
    <mergeCell ref="I15:J15"/>
    <mergeCell ref="I16:J16"/>
    <mergeCell ref="I17:J17"/>
    <mergeCell ref="I18:J18"/>
    <mergeCell ref="I19:J19"/>
    <mergeCell ref="I20:J20"/>
    <mergeCell ref="I38:J38"/>
    <mergeCell ref="G57:I57"/>
    <mergeCell ref="D14:E14"/>
    <mergeCell ref="G35:J35"/>
    <mergeCell ref="I22:J22"/>
    <mergeCell ref="I23:J23"/>
    <mergeCell ref="I24:J24"/>
    <mergeCell ref="I25:J25"/>
    <mergeCell ref="I26:J26"/>
    <mergeCell ref="G14:H14"/>
    <mergeCell ref="I21:J21"/>
    <mergeCell ref="Y58:Z58"/>
    <mergeCell ref="B13:E13"/>
    <mergeCell ref="B35:E35"/>
    <mergeCell ref="L13:N13"/>
    <mergeCell ref="Q13:S13"/>
    <mergeCell ref="U13:W13"/>
    <mergeCell ref="Y13:AA13"/>
    <mergeCell ref="Q35:S35"/>
    <mergeCell ref="U35:W35"/>
    <mergeCell ref="Y35:AA35"/>
    <mergeCell ref="L34:S34"/>
    <mergeCell ref="N14:O14"/>
    <mergeCell ref="U14:V14"/>
    <mergeCell ref="Y14:Z14"/>
    <mergeCell ref="L14:M14"/>
    <mergeCell ref="Q14:R14"/>
    <mergeCell ref="L35:N35"/>
    <mergeCell ref="U56:AA56"/>
    <mergeCell ref="Q57:S57"/>
    <mergeCell ref="U57:W57"/>
    <mergeCell ref="Y57:AA57"/>
    <mergeCell ref="U36:V36"/>
    <mergeCell ref="Y36:Z36"/>
    <mergeCell ref="I43:J43"/>
    <mergeCell ref="L37:M37"/>
    <mergeCell ref="L38:M38"/>
    <mergeCell ref="L39:M39"/>
    <mergeCell ref="L40:M40"/>
    <mergeCell ref="L42:M42"/>
    <mergeCell ref="L43:M43"/>
    <mergeCell ref="L41:M41"/>
    <mergeCell ref="Q37:R37"/>
    <mergeCell ref="Q38:R38"/>
    <mergeCell ref="Q39:R39"/>
    <mergeCell ref="Q40:R40"/>
    <mergeCell ref="Q41:R41"/>
    <mergeCell ref="Q47:R47"/>
    <mergeCell ref="Q48:R48"/>
    <mergeCell ref="Q42:R42"/>
    <mergeCell ref="Q43:R43"/>
    <mergeCell ref="Q44:R44"/>
    <mergeCell ref="Q45:R45"/>
    <mergeCell ref="Q46:R46"/>
    <mergeCell ref="L44:M44"/>
    <mergeCell ref="L45:M45"/>
    <mergeCell ref="L46:M46"/>
    <mergeCell ref="L47:M47"/>
    <mergeCell ref="L48:M48"/>
    <mergeCell ref="I80:J80"/>
    <mergeCell ref="A78:A80"/>
    <mergeCell ref="B78:I78"/>
    <mergeCell ref="L78:S78"/>
    <mergeCell ref="U78:AA78"/>
    <mergeCell ref="B79:E79"/>
    <mergeCell ref="G79:I79"/>
    <mergeCell ref="L79:O79"/>
    <mergeCell ref="Q79:S79"/>
    <mergeCell ref="U79:W79"/>
    <mergeCell ref="Y79:AA79"/>
    <mergeCell ref="B80:C80"/>
    <mergeCell ref="D80:E80"/>
    <mergeCell ref="G80:H80"/>
    <mergeCell ref="L80:M80"/>
    <mergeCell ref="Q80:R80"/>
    <mergeCell ref="Y80:Z80"/>
  </mergeCells>
  <phoneticPr fontId="7" type="noConversion"/>
  <printOptions horizontalCentered="1"/>
  <pageMargins left="0.5" right="0.5" top="0.5" bottom="0.4" header="0.3" footer="0.3"/>
  <headerFooter differentFirst="1">
    <oddHeader>&amp;L&amp;7CONTINUED&amp;R&amp;7&amp;KFF0000Click here to view Excel file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78</v>
      </c>
      <c r="B1" s="3"/>
    </row>
    <row r="2" spans="1:9" x14ac:dyDescent="0.25">
      <c r="A2" s="4" t="s">
        <v>102</v>
      </c>
    </row>
    <row r="3" spans="1:9" x14ac:dyDescent="0.25">
      <c r="A3" s="17"/>
      <c r="B3" s="17"/>
      <c r="C3" s="17"/>
      <c r="D3" s="17"/>
      <c r="E3" s="17"/>
      <c r="F3" s="17"/>
      <c r="G3" s="17"/>
    </row>
    <row r="4" spans="1:9" x14ac:dyDescent="0.25">
      <c r="A4" s="18"/>
      <c r="B4" s="18"/>
      <c r="C4" s="18"/>
      <c r="D4" s="234" t="s">
        <v>97</v>
      </c>
      <c r="E4" s="234"/>
      <c r="F4" s="234"/>
      <c r="G4" s="235" t="s">
        <v>96</v>
      </c>
      <c r="H4" s="235"/>
      <c r="I4" s="18"/>
    </row>
    <row r="5" spans="1:9" ht="30" x14ac:dyDescent="0.25">
      <c r="A5" s="19" t="s">
        <v>104</v>
      </c>
      <c r="B5" s="19"/>
      <c r="C5" s="17"/>
      <c r="D5" s="20" t="s">
        <v>93</v>
      </c>
      <c r="E5" s="20" t="s">
        <v>95</v>
      </c>
      <c r="F5" s="21" t="s">
        <v>33</v>
      </c>
      <c r="G5" s="20" t="s">
        <v>100</v>
      </c>
      <c r="H5" s="20" t="s">
        <v>34</v>
      </c>
      <c r="I5" s="20" t="s">
        <v>101</v>
      </c>
    </row>
    <row r="6" spans="1:9" x14ac:dyDescent="0.25">
      <c r="A6" s="8"/>
      <c r="B6" s="8"/>
      <c r="C6" s="9"/>
      <c r="D6" s="22"/>
      <c r="E6" s="22"/>
      <c r="F6" s="22"/>
      <c r="G6" s="22"/>
    </row>
    <row r="7" spans="1:9" x14ac:dyDescent="0.25">
      <c r="A7" s="8"/>
      <c r="B7" s="8" t="s">
        <v>64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5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5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5">
      <c r="A10" s="8"/>
      <c r="B10" s="8" t="s">
        <v>65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5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5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5">
      <c r="A13" s="8"/>
      <c r="B13" s="8" t="s">
        <v>66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5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5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5">
      <c r="A16" s="8"/>
      <c r="B16" s="8" t="s">
        <v>67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5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5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5">
      <c r="A19" s="8"/>
      <c r="B19" s="8" t="s">
        <v>68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5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5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5">
      <c r="D22" s="31"/>
      <c r="E22" s="32"/>
      <c r="F22" s="31"/>
      <c r="G22" s="32"/>
      <c r="H22" s="4"/>
    </row>
    <row r="23" spans="1:10" x14ac:dyDescent="0.25">
      <c r="A23" s="6" t="s">
        <v>101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5">
      <c r="A24" s="16" t="s">
        <v>35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5">
      <c r="D25" s="34"/>
      <c r="E25" s="32"/>
      <c r="F25" s="32"/>
      <c r="G25" s="32"/>
      <c r="H25" s="4"/>
    </row>
    <row r="26" spans="1:10" ht="15.75" customHeight="1" x14ac:dyDescent="0.25">
      <c r="D26" s="35"/>
      <c r="E26" s="32"/>
      <c r="F26" s="32"/>
      <c r="G26" s="32"/>
    </row>
    <row r="27" spans="1:10" ht="15.75" customHeight="1" x14ac:dyDescent="0.25">
      <c r="D27" s="35"/>
      <c r="E27" s="32"/>
      <c r="F27" s="32"/>
      <c r="G27" s="32"/>
    </row>
    <row r="28" spans="1:10" x14ac:dyDescent="0.25">
      <c r="D28" s="34"/>
      <c r="E28" s="34"/>
      <c r="F28" s="32"/>
      <c r="G28" s="32"/>
    </row>
    <row r="29" spans="1:10" x14ac:dyDescent="0.25">
      <c r="D29" s="35"/>
      <c r="E29" s="31"/>
      <c r="F29" s="32"/>
      <c r="G29" s="32"/>
    </row>
    <row r="30" spans="1:10" x14ac:dyDescent="0.25">
      <c r="D30" s="35"/>
      <c r="E30" s="35"/>
      <c r="F30" s="32"/>
      <c r="G30" s="32"/>
    </row>
    <row r="31" spans="1:10" x14ac:dyDescent="0.25">
      <c r="D31" s="35"/>
      <c r="E31" s="35"/>
      <c r="F31" s="32"/>
      <c r="G31" s="32"/>
    </row>
    <row r="32" spans="1:10" x14ac:dyDescent="0.25">
      <c r="D32" s="34"/>
      <c r="E32" s="34"/>
      <c r="F32" s="32"/>
      <c r="G32" s="32"/>
    </row>
    <row r="33" spans="2:9" x14ac:dyDescent="0.25">
      <c r="D33" s="35"/>
      <c r="E33" s="35"/>
      <c r="F33" s="36"/>
      <c r="G33" s="32"/>
    </row>
    <row r="34" spans="2:9" x14ac:dyDescent="0.25">
      <c r="B34" s="3"/>
      <c r="D34" s="36"/>
      <c r="E34" s="35"/>
      <c r="F34" s="32"/>
      <c r="G34" s="32"/>
    </row>
    <row r="35" spans="2:9" x14ac:dyDescent="0.25">
      <c r="D35" s="35"/>
      <c r="E35" s="35"/>
      <c r="F35" s="32"/>
      <c r="G35" s="32"/>
    </row>
    <row r="36" spans="2:9" x14ac:dyDescent="0.25">
      <c r="D36" s="35"/>
      <c r="E36" s="35"/>
      <c r="F36" s="32"/>
      <c r="G36" s="32"/>
    </row>
    <row r="37" spans="2:9" x14ac:dyDescent="0.25">
      <c r="D37" s="34"/>
      <c r="E37" s="37"/>
      <c r="F37" s="32"/>
      <c r="G37" s="32"/>
    </row>
    <row r="38" spans="2:9" x14ac:dyDescent="0.25">
      <c r="D38" s="35"/>
      <c r="E38" s="36"/>
      <c r="F38" s="32"/>
      <c r="G38" s="32"/>
    </row>
    <row r="39" spans="2:9" x14ac:dyDescent="0.25">
      <c r="D39" s="35"/>
      <c r="E39" s="36"/>
      <c r="F39" s="32"/>
      <c r="G39" s="32"/>
    </row>
    <row r="40" spans="2:9" x14ac:dyDescent="0.25">
      <c r="D40" s="34"/>
      <c r="E40" s="34"/>
      <c r="F40" s="37"/>
      <c r="G40" s="32"/>
    </row>
    <row r="41" spans="2:9" x14ac:dyDescent="0.25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9" customWidth="1"/>
    <col min="2" max="2" width="2.375" style="59" customWidth="1"/>
    <col min="3" max="3" width="10.625" style="59" customWidth="1"/>
    <col min="4" max="4" width="15.125" style="59" customWidth="1"/>
    <col min="5" max="5" width="12.375" style="59" customWidth="1"/>
    <col min="6" max="6" width="8.75" style="59" customWidth="1"/>
    <col min="7" max="16384" width="9" style="59"/>
  </cols>
  <sheetData>
    <row r="1" spans="1:4" x14ac:dyDescent="0.25">
      <c r="A1" s="60" t="s">
        <v>79</v>
      </c>
    </row>
    <row r="2" spans="1:4" ht="17.25" x14ac:dyDescent="0.25">
      <c r="A2" s="60" t="s">
        <v>73</v>
      </c>
    </row>
    <row r="3" spans="1:4" x14ac:dyDescent="0.25">
      <c r="A3" s="59" t="s">
        <v>102</v>
      </c>
    </row>
    <row r="5" spans="1:4" x14ac:dyDescent="0.25">
      <c r="A5" s="64" t="s">
        <v>104</v>
      </c>
      <c r="B5" s="62"/>
      <c r="C5" s="65" t="s">
        <v>8</v>
      </c>
      <c r="D5" s="65" t="s">
        <v>103</v>
      </c>
    </row>
    <row r="6" spans="1:4" x14ac:dyDescent="0.25">
      <c r="A6" s="59" t="s">
        <v>0</v>
      </c>
      <c r="C6" s="72"/>
      <c r="D6" s="236" t="s">
        <v>53</v>
      </c>
    </row>
    <row r="7" spans="1:4" x14ac:dyDescent="0.25">
      <c r="A7" s="59" t="s">
        <v>1</v>
      </c>
      <c r="C7" s="72"/>
      <c r="D7" s="237"/>
    </row>
    <row r="8" spans="1:4" x14ac:dyDescent="0.25">
      <c r="A8" s="59" t="s">
        <v>2</v>
      </c>
      <c r="C8" s="72"/>
      <c r="D8" s="237"/>
    </row>
    <row r="9" spans="1:4" x14ac:dyDescent="0.25">
      <c r="A9" s="59" t="s">
        <v>3</v>
      </c>
      <c r="C9" s="72"/>
      <c r="D9" s="237"/>
    </row>
    <row r="10" spans="1:4" x14ac:dyDescent="0.25">
      <c r="A10" s="59" t="s">
        <v>4</v>
      </c>
      <c r="C10" s="72"/>
      <c r="D10" s="237"/>
    </row>
    <row r="11" spans="1:4" x14ac:dyDescent="0.25">
      <c r="A11" s="59" t="s">
        <v>5</v>
      </c>
      <c r="C11" s="72"/>
      <c r="D11" s="237"/>
    </row>
    <row r="12" spans="1:4" x14ac:dyDescent="0.25">
      <c r="A12" s="59" t="s">
        <v>6</v>
      </c>
      <c r="C12" s="72"/>
      <c r="D12" s="237"/>
    </row>
    <row r="13" spans="1:4" x14ac:dyDescent="0.25">
      <c r="A13" s="59" t="s">
        <v>43</v>
      </c>
      <c r="C13" s="72"/>
      <c r="D13" s="237"/>
    </row>
    <row r="14" spans="1:4" x14ac:dyDescent="0.25">
      <c r="A14" s="59" t="s">
        <v>7</v>
      </c>
      <c r="C14" s="72"/>
      <c r="D14" s="237"/>
    </row>
    <row r="15" spans="1:4" x14ac:dyDescent="0.25">
      <c r="A15" s="59" t="s">
        <v>17</v>
      </c>
      <c r="C15" s="72"/>
      <c r="D15" s="237"/>
    </row>
    <row r="17" spans="1:9" x14ac:dyDescent="0.25">
      <c r="A17" s="64" t="s">
        <v>101</v>
      </c>
      <c r="B17" s="64"/>
      <c r="C17" s="74">
        <f>SUM(C6:C15)</f>
        <v>0</v>
      </c>
      <c r="D17" s="71">
        <f>SUM(D6:D16)</f>
        <v>0</v>
      </c>
    </row>
    <row r="18" spans="1:9" x14ac:dyDescent="0.25">
      <c r="A18" s="66" t="s">
        <v>41</v>
      </c>
    </row>
    <row r="19" spans="1:9" x14ac:dyDescent="0.25">
      <c r="A19" s="66" t="s">
        <v>42</v>
      </c>
    </row>
    <row r="22" spans="1:9" x14ac:dyDescent="0.25">
      <c r="A22" s="60" t="s">
        <v>80</v>
      </c>
    </row>
    <row r="23" spans="1:9" x14ac:dyDescent="0.25">
      <c r="A23" s="60" t="s">
        <v>74</v>
      </c>
    </row>
    <row r="24" spans="1:9" x14ac:dyDescent="0.25">
      <c r="A24" s="59" t="s">
        <v>102</v>
      </c>
    </row>
    <row r="25" spans="1:9" x14ac:dyDescent="0.25">
      <c r="A25" s="63"/>
      <c r="B25" s="63"/>
      <c r="C25" s="63"/>
      <c r="D25" s="63"/>
      <c r="E25" s="63"/>
      <c r="F25" s="63"/>
    </row>
    <row r="26" spans="1:9" s="68" customFormat="1" ht="15.75" x14ac:dyDescent="0.25">
      <c r="A26" s="1" t="s">
        <v>104</v>
      </c>
      <c r="B26" s="67"/>
      <c r="C26" s="2" t="s">
        <v>98</v>
      </c>
      <c r="D26" s="2" t="s">
        <v>28</v>
      </c>
      <c r="E26" s="95" t="s">
        <v>58</v>
      </c>
      <c r="F26" s="2" t="s">
        <v>101</v>
      </c>
    </row>
    <row r="27" spans="1:9" x14ac:dyDescent="0.25">
      <c r="A27" s="59" t="s">
        <v>0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5">
      <c r="A28" s="59" t="s">
        <v>1</v>
      </c>
      <c r="C28" s="72"/>
      <c r="D28" s="72"/>
      <c r="E28" s="72"/>
      <c r="F28" s="72"/>
    </row>
    <row r="29" spans="1:9" x14ac:dyDescent="0.25">
      <c r="A29" s="59" t="s">
        <v>2</v>
      </c>
      <c r="C29" s="72"/>
      <c r="D29" s="72"/>
      <c r="E29" s="72"/>
      <c r="F29" s="72">
        <f t="shared" ref="F29:F36" si="0">SUM(C29:E29)</f>
        <v>0</v>
      </c>
    </row>
    <row r="30" spans="1:9" x14ac:dyDescent="0.25">
      <c r="A30" s="59" t="s">
        <v>3</v>
      </c>
      <c r="C30" s="72"/>
      <c r="D30" s="72"/>
      <c r="E30" s="72"/>
      <c r="F30" s="72"/>
    </row>
    <row r="31" spans="1:9" x14ac:dyDescent="0.25">
      <c r="A31" s="59" t="s">
        <v>4</v>
      </c>
      <c r="C31" s="72"/>
      <c r="D31" s="72"/>
      <c r="E31" s="72"/>
      <c r="F31" s="72"/>
    </row>
    <row r="32" spans="1:9" x14ac:dyDescent="0.25">
      <c r="A32" s="59" t="s">
        <v>5</v>
      </c>
      <c r="C32" s="72"/>
      <c r="D32" s="72"/>
      <c r="E32" s="72"/>
      <c r="F32" s="72">
        <f t="shared" si="0"/>
        <v>0</v>
      </c>
    </row>
    <row r="33" spans="1:6" x14ac:dyDescent="0.25">
      <c r="A33" s="59" t="s">
        <v>6</v>
      </c>
      <c r="C33" s="72"/>
      <c r="D33" s="72"/>
      <c r="E33" s="72"/>
      <c r="F33" s="72">
        <f t="shared" si="0"/>
        <v>0</v>
      </c>
    </row>
    <row r="34" spans="1:6" x14ac:dyDescent="0.25">
      <c r="A34" s="59" t="s">
        <v>43</v>
      </c>
      <c r="C34" s="72"/>
      <c r="D34" s="72"/>
      <c r="E34" s="72"/>
      <c r="F34" s="72">
        <f t="shared" si="0"/>
        <v>0</v>
      </c>
    </row>
    <row r="35" spans="1:6" x14ac:dyDescent="0.25">
      <c r="A35" s="59" t="s">
        <v>7</v>
      </c>
      <c r="C35" s="72"/>
      <c r="D35" s="72"/>
      <c r="E35" s="72"/>
      <c r="F35" s="72">
        <f t="shared" si="0"/>
        <v>0</v>
      </c>
    </row>
    <row r="36" spans="1:6" x14ac:dyDescent="0.25">
      <c r="A36" s="59" t="s">
        <v>17</v>
      </c>
      <c r="C36" s="72"/>
      <c r="D36" s="72"/>
      <c r="E36" s="72"/>
      <c r="F36" s="72">
        <f t="shared" si="0"/>
        <v>0</v>
      </c>
    </row>
    <row r="37" spans="1:6" x14ac:dyDescent="0.25">
      <c r="A37" s="64" t="s">
        <v>101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.25" x14ac:dyDescent="0.25">
      <c r="A38" s="96" t="s">
        <v>59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Sheet8">
    <tabColor rgb="FFFFFF00"/>
    <pageSetUpPr fitToPage="1"/>
  </sheetPr>
  <dimension ref="A1:J32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81</v>
      </c>
      <c r="B1" s="3"/>
      <c r="C1" s="3"/>
    </row>
    <row r="2" spans="1:10" x14ac:dyDescent="0.25">
      <c r="A2" s="4" t="s">
        <v>102</v>
      </c>
    </row>
    <row r="4" spans="1:10" x14ac:dyDescent="0.25">
      <c r="A4" s="18"/>
      <c r="B4" s="18"/>
      <c r="C4" s="18"/>
      <c r="D4" s="18"/>
      <c r="E4" s="18"/>
      <c r="F4" s="18"/>
      <c r="G4" s="89" t="s">
        <v>54</v>
      </c>
      <c r="H4" s="85" t="s">
        <v>96</v>
      </c>
      <c r="I4" s="88"/>
      <c r="J4" s="18"/>
    </row>
    <row r="5" spans="1:10" s="9" customFormat="1" x14ac:dyDescent="0.25">
      <c r="A5" s="19" t="s">
        <v>104</v>
      </c>
      <c r="B5" s="19"/>
      <c r="C5" s="19"/>
      <c r="D5" s="17"/>
      <c r="E5" s="20" t="s">
        <v>97</v>
      </c>
      <c r="F5" s="20" t="s">
        <v>98</v>
      </c>
      <c r="G5" s="20" t="s">
        <v>55</v>
      </c>
      <c r="H5" s="86" t="s">
        <v>56</v>
      </c>
      <c r="I5" s="86" t="s">
        <v>34</v>
      </c>
      <c r="J5" s="20" t="s">
        <v>101</v>
      </c>
    </row>
    <row r="6" spans="1:10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64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93</v>
      </c>
      <c r="E8" s="38"/>
      <c r="F8" s="38"/>
      <c r="G8" s="38"/>
      <c r="H8" s="38"/>
      <c r="I8" s="38"/>
      <c r="J8" s="38"/>
    </row>
    <row r="9" spans="1:10" s="9" customFormat="1" x14ac:dyDescent="0.25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5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5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5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5">
      <c r="C13" s="9" t="s">
        <v>94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5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5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5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5">
      <c r="D17" s="39"/>
      <c r="E17" s="40"/>
      <c r="F17" s="40"/>
      <c r="G17" s="40"/>
      <c r="H17" s="40"/>
      <c r="I17" s="40"/>
      <c r="J17" s="40"/>
    </row>
    <row r="18" spans="1:10" s="8" customFormat="1" x14ac:dyDescent="0.25">
      <c r="B18" s="8" t="s">
        <v>65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5">
      <c r="C19" s="9" t="s">
        <v>93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5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5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5">
      <c r="C22" s="9" t="s">
        <v>94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5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5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5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5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5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5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5">
      <c r="A30" s="6" t="s">
        <v>101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5">
      <c r="A31" s="16" t="s">
        <v>32</v>
      </c>
    </row>
    <row r="32" spans="1:10" x14ac:dyDescent="0.25">
      <c r="H32" s="35"/>
    </row>
  </sheetData>
  <phoneticPr fontId="7" type="noConversion"/>
  <printOptions horizontalCentered="1"/>
  <pageMargins left="0" right="0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82</v>
      </c>
      <c r="B1" s="3"/>
    </row>
    <row r="2" spans="1:8" x14ac:dyDescent="0.25">
      <c r="A2" s="4" t="s">
        <v>102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234" t="s">
        <v>97</v>
      </c>
      <c r="D5" s="234"/>
      <c r="E5" s="234"/>
      <c r="F5" s="235" t="s">
        <v>96</v>
      </c>
      <c r="G5" s="235"/>
      <c r="H5" s="18"/>
    </row>
    <row r="6" spans="1:8" ht="30" x14ac:dyDescent="0.25">
      <c r="A6" s="19" t="s">
        <v>104</v>
      </c>
      <c r="B6" s="17"/>
      <c r="C6" s="20" t="s">
        <v>93</v>
      </c>
      <c r="D6" s="20" t="s">
        <v>95</v>
      </c>
      <c r="E6" s="21" t="s">
        <v>33</v>
      </c>
      <c r="F6" s="20" t="s">
        <v>100</v>
      </c>
      <c r="G6" s="20" t="s">
        <v>34</v>
      </c>
      <c r="H6" s="20" t="s">
        <v>101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64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2"/>
      <c r="C10" s="5"/>
      <c r="D10" s="5"/>
      <c r="E10" s="5"/>
      <c r="F10" s="5"/>
      <c r="G10" s="5"/>
      <c r="H10" s="5"/>
    </row>
    <row r="11" spans="1:8" x14ac:dyDescent="0.25">
      <c r="A11" s="44" t="s">
        <v>65</v>
      </c>
      <c r="B11" s="12"/>
      <c r="C11" s="5"/>
      <c r="D11" s="5"/>
      <c r="E11" s="5"/>
      <c r="F11" s="5"/>
      <c r="G11" s="5"/>
      <c r="H11" s="5"/>
    </row>
    <row r="14" spans="1:8" x14ac:dyDescent="0.25">
      <c r="A14" s="44" t="s">
        <v>66</v>
      </c>
    </row>
    <row r="17" spans="1:9" x14ac:dyDescent="0.25">
      <c r="A17" s="6" t="s">
        <v>101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5">
      <c r="A18" s="16" t="s">
        <v>35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9" customWidth="1"/>
    <col min="2" max="2" width="2.375" style="59" customWidth="1"/>
    <col min="3" max="3" width="10.625" style="59" customWidth="1"/>
    <col min="4" max="4" width="15.125" style="59" customWidth="1"/>
    <col min="5" max="5" width="10.375" style="59" customWidth="1"/>
    <col min="6" max="16384" width="9" style="59"/>
  </cols>
  <sheetData>
    <row r="1" spans="1:4" x14ac:dyDescent="0.25">
      <c r="A1" s="60" t="s">
        <v>83</v>
      </c>
    </row>
    <row r="2" spans="1:4" ht="17.25" x14ac:dyDescent="0.25">
      <c r="A2" s="60" t="s">
        <v>73</v>
      </c>
    </row>
    <row r="3" spans="1:4" x14ac:dyDescent="0.25">
      <c r="A3" s="59" t="s">
        <v>102</v>
      </c>
    </row>
    <row r="5" spans="1:4" x14ac:dyDescent="0.25">
      <c r="A5" s="64" t="s">
        <v>104</v>
      </c>
      <c r="B5" s="62"/>
      <c r="C5" s="65" t="s">
        <v>8</v>
      </c>
      <c r="D5" s="65" t="s">
        <v>103</v>
      </c>
    </row>
    <row r="6" spans="1:4" ht="15" customHeight="1" x14ac:dyDescent="0.25">
      <c r="A6" s="59" t="s">
        <v>64</v>
      </c>
      <c r="C6" s="72"/>
      <c r="D6" s="238" t="s">
        <v>53</v>
      </c>
    </row>
    <row r="7" spans="1:4" ht="15" customHeight="1" x14ac:dyDescent="0.25">
      <c r="A7" s="59" t="s">
        <v>65</v>
      </c>
      <c r="C7" s="72"/>
      <c r="D7" s="239"/>
    </row>
    <row r="9" spans="1:4" ht="15" customHeight="1" x14ac:dyDescent="0.25">
      <c r="A9" s="64" t="s">
        <v>101</v>
      </c>
      <c r="B9" s="64"/>
      <c r="C9" s="74">
        <f>SUM(C6:C8)</f>
        <v>0</v>
      </c>
      <c r="D9" s="64"/>
    </row>
    <row r="10" spans="1:4" ht="15" customHeight="1" x14ac:dyDescent="0.25">
      <c r="A10" s="66" t="s">
        <v>41</v>
      </c>
    </row>
    <row r="11" spans="1:4" ht="15" customHeight="1" x14ac:dyDescent="0.25">
      <c r="A11" s="66" t="s">
        <v>42</v>
      </c>
    </row>
    <row r="16" spans="1:4" x14ac:dyDescent="0.25">
      <c r="A16" s="60" t="s">
        <v>84</v>
      </c>
    </row>
    <row r="17" spans="1:6" x14ac:dyDescent="0.25">
      <c r="A17" s="60" t="s">
        <v>74</v>
      </c>
    </row>
    <row r="18" spans="1:6" x14ac:dyDescent="0.25">
      <c r="A18" s="59" t="s">
        <v>102</v>
      </c>
    </row>
    <row r="19" spans="1:6" x14ac:dyDescent="0.25">
      <c r="A19" s="63"/>
      <c r="B19" s="63"/>
      <c r="C19" s="63"/>
      <c r="D19" s="63"/>
      <c r="E19" s="63"/>
      <c r="F19" s="63"/>
    </row>
    <row r="20" spans="1:6" s="69" customFormat="1" ht="15.75" x14ac:dyDescent="0.25">
      <c r="A20" s="1" t="s">
        <v>104</v>
      </c>
      <c r="B20" s="67"/>
      <c r="C20" s="2" t="s">
        <v>98</v>
      </c>
      <c r="D20" s="2" t="s">
        <v>28</v>
      </c>
      <c r="E20" s="2" t="s">
        <v>58</v>
      </c>
      <c r="F20" s="2" t="s">
        <v>101</v>
      </c>
    </row>
    <row r="21" spans="1:6" x14ac:dyDescent="0.25">
      <c r="A21" s="59" t="s">
        <v>64</v>
      </c>
      <c r="C21" s="79"/>
      <c r="D21" s="79"/>
      <c r="E21" s="79"/>
      <c r="F21" s="79">
        <f>SUM(C21:E21)</f>
        <v>0</v>
      </c>
    </row>
    <row r="22" spans="1:6" x14ac:dyDescent="0.25">
      <c r="A22" s="59" t="s">
        <v>65</v>
      </c>
      <c r="C22" s="79"/>
      <c r="D22" s="79"/>
      <c r="E22" s="79"/>
      <c r="F22" s="79">
        <f>SUM(C22:E22)</f>
        <v>0</v>
      </c>
    </row>
    <row r="23" spans="1:6" x14ac:dyDescent="0.25">
      <c r="A23" s="64" t="s">
        <v>101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.25" x14ac:dyDescent="0.25">
      <c r="A24" s="96" t="s">
        <v>59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85</v>
      </c>
      <c r="B1" s="3"/>
      <c r="C1" s="3"/>
    </row>
    <row r="2" spans="1:10" x14ac:dyDescent="0.25">
      <c r="A2" s="4" t="s">
        <v>102</v>
      </c>
    </row>
    <row r="4" spans="1:10" x14ac:dyDescent="0.25">
      <c r="A4" s="18"/>
      <c r="B4" s="18"/>
      <c r="C4" s="18"/>
      <c r="D4" s="18"/>
      <c r="E4" s="87"/>
      <c r="F4" s="87"/>
      <c r="G4" s="89" t="s">
        <v>54</v>
      </c>
      <c r="H4" s="85" t="s">
        <v>96</v>
      </c>
      <c r="I4" s="88"/>
      <c r="J4" s="87"/>
    </row>
    <row r="5" spans="1:10" x14ac:dyDescent="0.25">
      <c r="A5" s="19" t="s">
        <v>104</v>
      </c>
      <c r="B5" s="19"/>
      <c r="C5" s="19"/>
      <c r="D5" s="17"/>
      <c r="E5" s="86" t="s">
        <v>97</v>
      </c>
      <c r="F5" s="86" t="s">
        <v>98</v>
      </c>
      <c r="G5" s="20" t="s">
        <v>55</v>
      </c>
      <c r="H5" s="86" t="s">
        <v>56</v>
      </c>
      <c r="I5" s="86" t="s">
        <v>34</v>
      </c>
      <c r="J5" s="86" t="s">
        <v>101</v>
      </c>
    </row>
    <row r="6" spans="1:10" s="3" customFormat="1" x14ac:dyDescent="0.25">
      <c r="B6" s="3" t="s">
        <v>64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5">
      <c r="C7" s="4" t="s">
        <v>93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94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5">
      <c r="B12" s="3" t="s">
        <v>65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5">
      <c r="C13" s="4" t="s">
        <v>93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94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5">
      <c r="B18" s="3" t="s">
        <v>66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5">
      <c r="C19" s="4" t="s">
        <v>93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94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5">
      <c r="B24" s="3" t="s">
        <v>67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5">
      <c r="C25" s="4" t="s">
        <v>93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94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68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5">
      <c r="C31" s="4" t="s">
        <v>93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94</v>
      </c>
    </row>
    <row r="34" spans="1:12" x14ac:dyDescent="0.25">
      <c r="J34" s="5">
        <f>SUM(E34:I34)</f>
        <v>0</v>
      </c>
    </row>
    <row r="35" spans="1:12" ht="12.75" customHeight="1" x14ac:dyDescent="0.25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5">
      <c r="B36" s="3" t="s">
        <v>69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5">
      <c r="C37" s="4" t="s">
        <v>93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94</v>
      </c>
    </row>
    <row r="40" spans="1:12" x14ac:dyDescent="0.25">
      <c r="J40" s="5">
        <f>SUM(E40:I40)</f>
        <v>0</v>
      </c>
      <c r="L40" s="47"/>
    </row>
    <row r="42" spans="1:12" s="3" customFormat="1" ht="12.75" customHeight="1" x14ac:dyDescent="0.25">
      <c r="B42" s="3" t="s">
        <v>31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5">
      <c r="C43" s="4" t="s">
        <v>93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94</v>
      </c>
    </row>
    <row r="46" spans="1:12" x14ac:dyDescent="0.25">
      <c r="D46" s="12"/>
      <c r="I46" s="5">
        <v>0</v>
      </c>
      <c r="J46" s="5">
        <f>SUM(E46:I46)</f>
        <v>0</v>
      </c>
    </row>
    <row r="47" spans="1:12" ht="12.75" customHeight="1" x14ac:dyDescent="0.25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5">
      <c r="A48" s="6" t="s">
        <v>101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5">
      <c r="A49" s="16" t="s">
        <v>32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75</v>
      </c>
      <c r="B1" s="3"/>
    </row>
    <row r="2" spans="1:8" x14ac:dyDescent="0.25">
      <c r="A2" s="4" t="s">
        <v>102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234" t="s">
        <v>97</v>
      </c>
      <c r="D5" s="234"/>
      <c r="E5" s="234"/>
      <c r="F5" s="235" t="s">
        <v>96</v>
      </c>
      <c r="G5" s="235"/>
      <c r="H5" s="18"/>
    </row>
    <row r="6" spans="1:8" ht="30" x14ac:dyDescent="0.25">
      <c r="A6" s="19" t="s">
        <v>104</v>
      </c>
      <c r="B6" s="17"/>
      <c r="C6" s="20" t="s">
        <v>93</v>
      </c>
      <c r="D6" s="20" t="s">
        <v>95</v>
      </c>
      <c r="E6" s="21" t="s">
        <v>33</v>
      </c>
      <c r="F6" s="20" t="s">
        <v>100</v>
      </c>
      <c r="G6" s="20" t="s">
        <v>34</v>
      </c>
      <c r="H6" s="20" t="s">
        <v>101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B8" s="49"/>
      <c r="C8" s="45"/>
      <c r="D8" s="45"/>
      <c r="E8" s="45"/>
      <c r="F8" s="45"/>
      <c r="G8" s="45"/>
      <c r="H8" s="4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101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5">
      <c r="A18" s="16" t="s">
        <v>35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9" customWidth="1"/>
    <col min="2" max="2" width="2.375" style="59" customWidth="1"/>
    <col min="3" max="3" width="10.625" style="59" customWidth="1"/>
    <col min="4" max="4" width="15.125" style="59" customWidth="1"/>
    <col min="5" max="5" width="12.625" style="59" customWidth="1"/>
    <col min="6" max="16384" width="9" style="59"/>
  </cols>
  <sheetData>
    <row r="1" spans="1:8" x14ac:dyDescent="0.25">
      <c r="A1" s="60" t="s">
        <v>86</v>
      </c>
    </row>
    <row r="2" spans="1:8" ht="17.25" x14ac:dyDescent="0.25">
      <c r="A2" s="60" t="s">
        <v>76</v>
      </c>
    </row>
    <row r="3" spans="1:8" x14ac:dyDescent="0.25">
      <c r="A3" s="59" t="s">
        <v>102</v>
      </c>
    </row>
    <row r="5" spans="1:8" x14ac:dyDescent="0.25">
      <c r="A5" s="64" t="s">
        <v>104</v>
      </c>
      <c r="B5" s="62"/>
      <c r="C5" s="65" t="s">
        <v>8</v>
      </c>
      <c r="D5" s="65" t="s">
        <v>103</v>
      </c>
    </row>
    <row r="6" spans="1:8" x14ac:dyDescent="0.25">
      <c r="A6" s="59" t="s">
        <v>9</v>
      </c>
      <c r="C6" s="70"/>
      <c r="D6" s="240" t="s">
        <v>53</v>
      </c>
    </row>
    <row r="7" spans="1:8" x14ac:dyDescent="0.25">
      <c r="A7" s="59" t="s">
        <v>10</v>
      </c>
      <c r="C7" s="70"/>
      <c r="D7" s="241"/>
    </row>
    <row r="8" spans="1:8" x14ac:dyDescent="0.25">
      <c r="A8" s="59" t="s">
        <v>13</v>
      </c>
      <c r="C8" s="70"/>
      <c r="D8" s="241"/>
    </row>
    <row r="9" spans="1:8" x14ac:dyDescent="0.25">
      <c r="A9" s="78" t="s">
        <v>11</v>
      </c>
      <c r="C9" s="70"/>
      <c r="D9" s="241"/>
      <c r="H9" s="78"/>
    </row>
    <row r="10" spans="1:8" x14ac:dyDescent="0.25">
      <c r="A10" s="59" t="s">
        <v>44</v>
      </c>
      <c r="C10" s="70"/>
      <c r="D10" s="241"/>
      <c r="H10" s="78"/>
    </row>
    <row r="11" spans="1:8" x14ac:dyDescent="0.25">
      <c r="A11" s="59" t="s">
        <v>36</v>
      </c>
      <c r="C11" s="70"/>
      <c r="D11" s="241"/>
    </row>
    <row r="12" spans="1:8" x14ac:dyDescent="0.25">
      <c r="A12" s="78" t="s">
        <v>14</v>
      </c>
      <c r="C12" s="70"/>
      <c r="D12" s="241"/>
      <c r="H12" s="78"/>
    </row>
    <row r="13" spans="1:8" x14ac:dyDescent="0.25">
      <c r="A13" s="59" t="s">
        <v>12</v>
      </c>
      <c r="C13" s="70"/>
      <c r="D13" s="241"/>
      <c r="H13" s="78"/>
    </row>
    <row r="14" spans="1:8" x14ac:dyDescent="0.25">
      <c r="A14" s="59" t="s">
        <v>15</v>
      </c>
      <c r="C14" s="70"/>
      <c r="D14" s="241"/>
    </row>
    <row r="15" spans="1:8" x14ac:dyDescent="0.25">
      <c r="A15" s="59" t="s">
        <v>45</v>
      </c>
      <c r="C15" s="70"/>
      <c r="D15" s="241"/>
    </row>
    <row r="16" spans="1:8" x14ac:dyDescent="0.25">
      <c r="A16" s="59" t="s">
        <v>46</v>
      </c>
      <c r="C16" s="70"/>
      <c r="D16" s="241"/>
    </row>
    <row r="17" spans="1:11" x14ac:dyDescent="0.25">
      <c r="A17" s="59" t="s">
        <v>16</v>
      </c>
      <c r="C17" s="70"/>
      <c r="D17" s="241"/>
    </row>
    <row r="18" spans="1:11" x14ac:dyDescent="0.25">
      <c r="A18" s="59" t="s">
        <v>47</v>
      </c>
      <c r="C18" s="70"/>
      <c r="D18" s="241"/>
    </row>
    <row r="19" spans="1:11" x14ac:dyDescent="0.25">
      <c r="A19" s="59" t="s">
        <v>17</v>
      </c>
      <c r="C19" s="70"/>
      <c r="D19" s="242"/>
      <c r="H19" s="78"/>
    </row>
    <row r="20" spans="1:11" x14ac:dyDescent="0.25">
      <c r="A20" s="64" t="s">
        <v>101</v>
      </c>
      <c r="B20" s="64"/>
      <c r="C20" s="75">
        <f>SUM(C6:C19)</f>
        <v>0</v>
      </c>
      <c r="D20" s="75"/>
    </row>
    <row r="21" spans="1:11" x14ac:dyDescent="0.25">
      <c r="A21" s="66" t="s">
        <v>41</v>
      </c>
    </row>
    <row r="22" spans="1:11" x14ac:dyDescent="0.25">
      <c r="A22" s="66" t="s">
        <v>42</v>
      </c>
    </row>
    <row r="25" spans="1:11" x14ac:dyDescent="0.25">
      <c r="A25" s="60" t="s">
        <v>87</v>
      </c>
    </row>
    <row r="26" spans="1:11" x14ac:dyDescent="0.25">
      <c r="A26" s="60" t="s">
        <v>74</v>
      </c>
    </row>
    <row r="27" spans="1:11" x14ac:dyDescent="0.25">
      <c r="A27" s="59" t="s">
        <v>102</v>
      </c>
    </row>
    <row r="28" spans="1:11" x14ac:dyDescent="0.25">
      <c r="A28" s="63"/>
      <c r="B28" s="63"/>
      <c r="C28" s="63"/>
      <c r="D28" s="63"/>
      <c r="E28" s="63"/>
      <c r="F28" s="63"/>
    </row>
    <row r="29" spans="1:11" s="69" customFormat="1" ht="15.75" x14ac:dyDescent="0.25">
      <c r="A29" s="1" t="s">
        <v>104</v>
      </c>
      <c r="B29" s="67"/>
      <c r="C29" s="2" t="s">
        <v>98</v>
      </c>
      <c r="D29" s="2" t="s">
        <v>28</v>
      </c>
      <c r="E29" s="95" t="s">
        <v>57</v>
      </c>
      <c r="F29" s="2" t="s">
        <v>101</v>
      </c>
      <c r="G29" s="59"/>
      <c r="H29" s="59"/>
      <c r="J29" s="59"/>
      <c r="K29" s="59"/>
    </row>
    <row r="30" spans="1:11" s="68" customFormat="1" x14ac:dyDescent="0.25">
      <c r="A30" s="59" t="s">
        <v>9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5">
      <c r="A31" s="59" t="s">
        <v>10</v>
      </c>
      <c r="C31" s="79"/>
      <c r="D31" s="79"/>
      <c r="E31" s="79"/>
      <c r="F31" s="79"/>
      <c r="J31" s="69"/>
      <c r="K31" s="69"/>
    </row>
    <row r="32" spans="1:11" x14ac:dyDescent="0.25">
      <c r="A32" s="59" t="s">
        <v>13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5">
      <c r="A33" s="78" t="s">
        <v>11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5">
      <c r="A34" s="59" t="s">
        <v>44</v>
      </c>
      <c r="C34" s="79"/>
      <c r="D34" s="79"/>
      <c r="E34" s="79"/>
      <c r="F34" s="79"/>
    </row>
    <row r="35" spans="1:8" x14ac:dyDescent="0.25">
      <c r="A35" s="59" t="s">
        <v>36</v>
      </c>
      <c r="C35" s="79"/>
      <c r="D35" s="79"/>
      <c r="E35" s="79"/>
      <c r="F35" s="79"/>
    </row>
    <row r="36" spans="1:8" x14ac:dyDescent="0.25">
      <c r="A36" s="78" t="s">
        <v>14</v>
      </c>
      <c r="C36" s="79"/>
      <c r="D36" s="79"/>
      <c r="E36" s="79"/>
      <c r="F36" s="79">
        <f t="shared" ref="F36:F44" si="0">+C36+D36+E36</f>
        <v>0</v>
      </c>
    </row>
    <row r="37" spans="1:8" x14ac:dyDescent="0.25">
      <c r="A37" s="59" t="s">
        <v>12</v>
      </c>
      <c r="C37" s="79"/>
      <c r="D37" s="79"/>
      <c r="E37" s="79"/>
      <c r="F37" s="79">
        <f t="shared" si="0"/>
        <v>0</v>
      </c>
    </row>
    <row r="38" spans="1:8" x14ac:dyDescent="0.25">
      <c r="A38" s="59" t="s">
        <v>15</v>
      </c>
      <c r="C38" s="79"/>
      <c r="D38" s="79"/>
      <c r="E38" s="79"/>
      <c r="F38" s="79">
        <f t="shared" si="0"/>
        <v>0</v>
      </c>
    </row>
    <row r="39" spans="1:8" x14ac:dyDescent="0.25">
      <c r="A39" s="59" t="s">
        <v>45</v>
      </c>
      <c r="C39" s="79"/>
      <c r="D39" s="79"/>
      <c r="E39" s="79"/>
      <c r="F39" s="79">
        <f t="shared" si="0"/>
        <v>0</v>
      </c>
    </row>
    <row r="40" spans="1:8" x14ac:dyDescent="0.25">
      <c r="A40" s="59" t="s">
        <v>52</v>
      </c>
      <c r="C40" s="79"/>
      <c r="D40" s="79"/>
      <c r="E40" s="79"/>
      <c r="F40" s="79">
        <f t="shared" si="0"/>
        <v>0</v>
      </c>
    </row>
    <row r="41" spans="1:8" x14ac:dyDescent="0.25">
      <c r="A41" s="59" t="s">
        <v>46</v>
      </c>
      <c r="C41" s="79"/>
      <c r="D41" s="79"/>
      <c r="E41" s="79"/>
      <c r="F41" s="79">
        <f t="shared" si="0"/>
        <v>0</v>
      </c>
    </row>
    <row r="42" spans="1:8" x14ac:dyDescent="0.25">
      <c r="A42" s="59" t="s">
        <v>16</v>
      </c>
      <c r="C42" s="79"/>
      <c r="D42" s="79"/>
      <c r="E42" s="79"/>
      <c r="F42" s="79">
        <f t="shared" si="0"/>
        <v>0</v>
      </c>
    </row>
    <row r="43" spans="1:8" x14ac:dyDescent="0.25">
      <c r="A43" s="59" t="s">
        <v>47</v>
      </c>
      <c r="C43" s="79"/>
      <c r="D43" s="79"/>
      <c r="E43" s="79"/>
      <c r="F43" s="79"/>
    </row>
    <row r="44" spans="1:8" x14ac:dyDescent="0.25">
      <c r="A44" s="59" t="s">
        <v>17</v>
      </c>
      <c r="C44" s="79"/>
      <c r="D44" s="79"/>
      <c r="E44" s="79"/>
      <c r="F44" s="79">
        <f t="shared" si="0"/>
        <v>0</v>
      </c>
    </row>
    <row r="45" spans="1:8" x14ac:dyDescent="0.25">
      <c r="A45" s="64" t="s">
        <v>101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.25" x14ac:dyDescent="0.25">
      <c r="A46" s="96" t="s">
        <v>59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881F0E88-A3FD-41FE-BF51-C7E716F90E43}"/>
</file>

<file path=customXml/itemProps2.xml><?xml version="1.0" encoding="utf-8"?>
<ds:datastoreItem xmlns:ds="http://schemas.openxmlformats.org/officeDocument/2006/customXml" ds:itemID="{B93FAEA5-393E-4D19-8224-83FAFBCEFB7F}"/>
</file>

<file path=customXml/itemProps3.xml><?xml version="1.0" encoding="utf-8"?>
<ds:datastoreItem xmlns:ds="http://schemas.openxmlformats.org/officeDocument/2006/customXml" ds:itemID="{D110415C-CA86-4D75-9587-7D0CEB6EB1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sectoral</vt:lpstr>
      <vt:lpstr>'CW-Lending, Grants, and Disb'!Print_Area</vt:lpstr>
      <vt:lpstr>'CW-Sov Approvals by Country'!Print_Area</vt:lpstr>
      <vt:lpstr>'SA-Sov Approvals by Ctry'!Print_Area</vt:lpstr>
      <vt:lpstr>sectoral!Print_Area</vt:lpstr>
      <vt:lpstr>'SE-Sov Approvals by Ctry'!Print_Titles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Sectoral Distribution (Sovereign and Nonsovereign Commitments Including Cofinancing), 2019-2020</dc:title>
  <dc:subject>This table presents the sectoral distribution for sovereign and nonsovereign commitments including Cofinancing for 2019-2020.</dc:subject>
  <dc:creator/>
  <cp:keywords>annual report 2020, adb annual reports, adb operations 2020, adb operational data</cp:keywords>
  <dc:description/>
  <cp:lastModifiedBy>Alfredo</cp:lastModifiedBy>
  <cp:lastPrinted>2021-03-14T16:26:16Z</cp:lastPrinted>
  <dcterms:created xsi:type="dcterms:W3CDTF">2010-12-13T09:40:53Z</dcterms:created>
  <dcterms:modified xsi:type="dcterms:W3CDTF">2021-04-15T01:37:03Z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