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AD39F0B9-0BF8-4214-A471-D91E521DB04A}" xr6:coauthVersionLast="40" xr6:coauthVersionMax="40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Commitments by Modality" sheetId="58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'Commitments by Modality'!$A$1:$D$58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5" i="58" l="1"/>
  <c r="C41" i="58" s="1"/>
  <c r="B35" i="58"/>
  <c r="B41" i="58" s="1"/>
  <c r="E37" i="9"/>
  <c r="D37" i="9"/>
  <c r="C37" i="9"/>
  <c r="F36" i="9"/>
  <c r="F35" i="9"/>
  <c r="F34" i="9"/>
  <c r="F33" i="9"/>
  <c r="F32" i="9"/>
  <c r="F29" i="9"/>
  <c r="F27" i="9"/>
  <c r="F37" i="9" s="1"/>
  <c r="D17" i="9"/>
  <c r="C17" i="9"/>
  <c r="I21" i="30"/>
  <c r="I19" i="30" s="1"/>
  <c r="I20" i="30"/>
  <c r="H19" i="30"/>
  <c r="H23" i="30" s="1"/>
  <c r="G19" i="30"/>
  <c r="G23" i="30" s="1"/>
  <c r="F19" i="30"/>
  <c r="F23" i="30" s="1"/>
  <c r="E19" i="30"/>
  <c r="E23" i="30" s="1"/>
  <c r="D19" i="30"/>
  <c r="D23" i="30" s="1"/>
  <c r="I17" i="30"/>
  <c r="I16" i="30" s="1"/>
  <c r="H16" i="30"/>
  <c r="G16" i="30"/>
  <c r="F16" i="30"/>
  <c r="E16" i="30"/>
  <c r="D16" i="30"/>
  <c r="I14" i="30"/>
  <c r="I13" i="30"/>
  <c r="H13" i="30"/>
  <c r="G13" i="30"/>
  <c r="F13" i="30"/>
  <c r="E13" i="30"/>
  <c r="D13" i="30"/>
  <c r="I11" i="30"/>
  <c r="I10" i="30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L39" i="10"/>
  <c r="K39" i="10"/>
  <c r="J39" i="10"/>
  <c r="I39" i="10"/>
  <c r="H39" i="10"/>
  <c r="G39" i="10"/>
  <c r="L38" i="10"/>
  <c r="L37" i="10"/>
  <c r="L35" i="10"/>
  <c r="K35" i="10"/>
  <c r="J35" i="10"/>
  <c r="I35" i="10"/>
  <c r="H35" i="10"/>
  <c r="G35" i="10"/>
  <c r="L34" i="10"/>
  <c r="L33" i="10"/>
  <c r="L31" i="10"/>
  <c r="K31" i="10"/>
  <c r="J31" i="10"/>
  <c r="I31" i="10"/>
  <c r="H31" i="10"/>
  <c r="G31" i="10"/>
  <c r="L30" i="10"/>
  <c r="L29" i="10"/>
  <c r="L27" i="10"/>
  <c r="K27" i="10"/>
  <c r="J27" i="10"/>
  <c r="I27" i="10"/>
  <c r="H27" i="10"/>
  <c r="G27" i="10"/>
  <c r="L25" i="10"/>
  <c r="L24" i="10"/>
  <c r="L23" i="10"/>
  <c r="K23" i="10"/>
  <c r="J23" i="10"/>
  <c r="I23" i="10"/>
  <c r="H23" i="10"/>
  <c r="G23" i="10"/>
  <c r="L21" i="10"/>
  <c r="L20" i="10"/>
  <c r="L19" i="10"/>
  <c r="K19" i="10"/>
  <c r="J19" i="10"/>
  <c r="I19" i="10"/>
  <c r="H19" i="10"/>
  <c r="H43" i="10" s="1"/>
  <c r="G19" i="10"/>
  <c r="L18" i="10"/>
  <c r="K18" i="10"/>
  <c r="L17" i="10"/>
  <c r="L15" i="10" s="1"/>
  <c r="K15" i="10"/>
  <c r="J15" i="10"/>
  <c r="I15" i="10"/>
  <c r="H15" i="10"/>
  <c r="G15" i="10"/>
  <c r="L14" i="10"/>
  <c r="L13" i="10"/>
  <c r="L11" i="10" s="1"/>
  <c r="K11" i="10"/>
  <c r="J11" i="10"/>
  <c r="I11" i="10"/>
  <c r="H11" i="10"/>
  <c r="G11" i="10"/>
  <c r="L10" i="10"/>
  <c r="L9" i="10"/>
  <c r="L7" i="10" s="1"/>
  <c r="L43" i="10" s="1"/>
  <c r="K7" i="10"/>
  <c r="K43" i="10" s="1"/>
  <c r="J7" i="10"/>
  <c r="J43" i="10" s="1"/>
  <c r="I7" i="10"/>
  <c r="I43" i="10" s="1"/>
  <c r="H7" i="10"/>
  <c r="G7" i="10"/>
  <c r="G43" i="10" s="1"/>
  <c r="E23" i="12"/>
  <c r="D23" i="12"/>
  <c r="C23" i="12"/>
  <c r="F22" i="12"/>
  <c r="F21" i="12"/>
  <c r="F23" i="12" s="1"/>
  <c r="C9" i="12"/>
  <c r="G17" i="31"/>
  <c r="F17" i="31"/>
  <c r="C17" i="31"/>
  <c r="H8" i="31"/>
  <c r="H17" i="31" s="1"/>
  <c r="G8" i="31"/>
  <c r="F8" i="31"/>
  <c r="E8" i="31"/>
  <c r="E17" i="31" s="1"/>
  <c r="D8" i="31"/>
  <c r="D17" i="31" s="1"/>
  <c r="C8" i="31"/>
  <c r="I30" i="13"/>
  <c r="H30" i="13"/>
  <c r="E30" i="13"/>
  <c r="J28" i="13"/>
  <c r="J27" i="13"/>
  <c r="J26" i="13"/>
  <c r="J25" i="13"/>
  <c r="J24" i="13"/>
  <c r="J23" i="13"/>
  <c r="J21" i="13"/>
  <c r="J20" i="13"/>
  <c r="J18" i="13"/>
  <c r="I18" i="13"/>
  <c r="H18" i="13"/>
  <c r="G18" i="13"/>
  <c r="G30" i="13" s="1"/>
  <c r="F18" i="13"/>
  <c r="F30" i="13" s="1"/>
  <c r="E18" i="13"/>
  <c r="J16" i="13"/>
  <c r="J15" i="13"/>
  <c r="J14" i="13"/>
  <c r="J12" i="13"/>
  <c r="J11" i="13"/>
  <c r="J10" i="13"/>
  <c r="J9" i="13"/>
  <c r="J7" i="13" s="1"/>
  <c r="I7" i="13"/>
  <c r="H7" i="13"/>
  <c r="G7" i="13"/>
  <c r="F7" i="13"/>
  <c r="E7" i="13"/>
  <c r="E45" i="19"/>
  <c r="D45" i="19"/>
  <c r="C45" i="19"/>
  <c r="F44" i="19"/>
  <c r="F42" i="19"/>
  <c r="F41" i="19"/>
  <c r="F40" i="19"/>
  <c r="F39" i="19"/>
  <c r="F38" i="19"/>
  <c r="F37" i="19"/>
  <c r="F36" i="19"/>
  <c r="F33" i="19"/>
  <c r="F32" i="19"/>
  <c r="F45" i="19" s="1"/>
  <c r="C20" i="19"/>
  <c r="H17" i="32"/>
  <c r="G17" i="32"/>
  <c r="F17" i="32"/>
  <c r="E17" i="32"/>
  <c r="D17" i="32"/>
  <c r="C17" i="32"/>
  <c r="J46" i="16"/>
  <c r="J44" i="16"/>
  <c r="J42" i="16"/>
  <c r="I42" i="16"/>
  <c r="H42" i="16"/>
  <c r="G42" i="16"/>
  <c r="F42" i="16"/>
  <c r="E42" i="16"/>
  <c r="J40" i="16"/>
  <c r="J38" i="16"/>
  <c r="J36" i="16"/>
  <c r="I36" i="16"/>
  <c r="H36" i="16"/>
  <c r="G36" i="16"/>
  <c r="F36" i="16"/>
  <c r="E36" i="16"/>
  <c r="J34" i="16"/>
  <c r="J32" i="16"/>
  <c r="J30" i="16"/>
  <c r="I30" i="16"/>
  <c r="H30" i="16"/>
  <c r="G30" i="16"/>
  <c r="F30" i="16"/>
  <c r="F48" i="16" s="1"/>
  <c r="E30" i="16"/>
  <c r="J29" i="16"/>
  <c r="J28" i="16"/>
  <c r="J24" i="16" s="1"/>
  <c r="J26" i="16"/>
  <c r="I24" i="16"/>
  <c r="H24" i="16"/>
  <c r="G24" i="16"/>
  <c r="F24" i="16"/>
  <c r="E24" i="16"/>
  <c r="J22" i="16"/>
  <c r="J18" i="16" s="1"/>
  <c r="J20" i="16"/>
  <c r="I18" i="16"/>
  <c r="H18" i="16"/>
  <c r="G18" i="16"/>
  <c r="F18" i="16"/>
  <c r="E18" i="16"/>
  <c r="J16" i="16"/>
  <c r="J14" i="16"/>
  <c r="J12" i="16" s="1"/>
  <c r="I12" i="16"/>
  <c r="H12" i="16"/>
  <c r="G12" i="16"/>
  <c r="F12" i="16"/>
  <c r="E12" i="16"/>
  <c r="J10" i="16"/>
  <c r="J6" i="16" s="1"/>
  <c r="J48" i="16" s="1"/>
  <c r="J8" i="16"/>
  <c r="I6" i="16"/>
  <c r="I48" i="16" s="1"/>
  <c r="H6" i="16"/>
  <c r="H48" i="16" s="1"/>
  <c r="G6" i="16"/>
  <c r="G48" i="16" s="1"/>
  <c r="F6" i="16"/>
  <c r="E6" i="16"/>
  <c r="E48" i="16" s="1"/>
  <c r="E29" i="24"/>
  <c r="D29" i="24"/>
  <c r="C29" i="24"/>
  <c r="F28" i="24"/>
  <c r="F27" i="24"/>
  <c r="F26" i="24"/>
  <c r="F25" i="24"/>
  <c r="F24" i="24"/>
  <c r="F23" i="24"/>
  <c r="F29" i="24" s="1"/>
  <c r="C13" i="24"/>
  <c r="G11" i="33"/>
  <c r="F11" i="33"/>
  <c r="C11" i="33"/>
  <c r="H9" i="33"/>
  <c r="H8" i="33" s="1"/>
  <c r="H11" i="33" s="1"/>
  <c r="G8" i="33"/>
  <c r="F8" i="33"/>
  <c r="E8" i="33"/>
  <c r="E11" i="33" s="1"/>
  <c r="D8" i="33"/>
  <c r="D11" i="33" s="1"/>
  <c r="C8" i="33"/>
  <c r="J41" i="20"/>
  <c r="J40" i="20"/>
  <c r="J38" i="20"/>
  <c r="J37" i="20"/>
  <c r="J35" i="20" s="1"/>
  <c r="I35" i="20"/>
  <c r="H35" i="20"/>
  <c r="G35" i="20"/>
  <c r="F35" i="20"/>
  <c r="E35" i="20"/>
  <c r="J34" i="20"/>
  <c r="J33" i="20"/>
  <c r="J28" i="20" s="1"/>
  <c r="J31" i="20"/>
  <c r="J30" i="20"/>
  <c r="I28" i="20"/>
  <c r="H28" i="20"/>
  <c r="G28" i="20"/>
  <c r="F28" i="20"/>
  <c r="E28" i="20"/>
  <c r="J27" i="20"/>
  <c r="J26" i="20"/>
  <c r="J24" i="20"/>
  <c r="J23" i="20"/>
  <c r="J21" i="20" s="1"/>
  <c r="I21" i="20"/>
  <c r="H21" i="20"/>
  <c r="G21" i="20"/>
  <c r="F21" i="20"/>
  <c r="E21" i="20"/>
  <c r="J19" i="20"/>
  <c r="J18" i="20"/>
  <c r="J17" i="20"/>
  <c r="J16" i="20"/>
  <c r="J14" i="20"/>
  <c r="I14" i="20"/>
  <c r="I43" i="20" s="1"/>
  <c r="H14" i="20"/>
  <c r="G14" i="20"/>
  <c r="F14" i="20"/>
  <c r="F43" i="20" s="1"/>
  <c r="E14" i="20"/>
  <c r="E43" i="20" s="1"/>
  <c r="J13" i="20"/>
  <c r="J12" i="20"/>
  <c r="J11" i="20"/>
  <c r="J10" i="20"/>
  <c r="J9" i="20"/>
  <c r="J7" i="20" s="1"/>
  <c r="I7" i="20"/>
  <c r="H7" i="20"/>
  <c r="H43" i="20" s="1"/>
  <c r="G7" i="20"/>
  <c r="G43" i="20" s="1"/>
  <c r="F7" i="20"/>
  <c r="E7" i="20"/>
  <c r="E34" i="25"/>
  <c r="D34" i="25"/>
  <c r="C34" i="25"/>
  <c r="F33" i="25"/>
  <c r="F32" i="25"/>
  <c r="F31" i="25"/>
  <c r="F30" i="25"/>
  <c r="F27" i="25"/>
  <c r="F34" i="25" s="1"/>
  <c r="F26" i="25"/>
  <c r="F25" i="25"/>
  <c r="C15" i="25"/>
  <c r="H13" i="34"/>
  <c r="H12" i="34"/>
  <c r="H11" i="34"/>
  <c r="H15" i="34" s="1"/>
  <c r="G11" i="34"/>
  <c r="G15" i="34" s="1"/>
  <c r="F11" i="34"/>
  <c r="F15" i="34" s="1"/>
  <c r="E11" i="34"/>
  <c r="E15" i="34" s="1"/>
  <c r="D11" i="34"/>
  <c r="D15" i="34" s="1"/>
  <c r="C11" i="34"/>
  <c r="C15" i="34" s="1"/>
  <c r="H9" i="34"/>
  <c r="H8" i="34"/>
  <c r="G8" i="34"/>
  <c r="F8" i="34"/>
  <c r="E8" i="34"/>
  <c r="D8" i="34"/>
  <c r="C8" i="34"/>
  <c r="J47" i="26"/>
  <c r="J45" i="26"/>
  <c r="J44" i="26"/>
  <c r="J42" i="26" s="1"/>
  <c r="I42" i="26"/>
  <c r="H42" i="26"/>
  <c r="G42" i="26"/>
  <c r="F42" i="26"/>
  <c r="E42" i="26"/>
  <c r="J40" i="26"/>
  <c r="J35" i="26" s="1"/>
  <c r="J38" i="26"/>
  <c r="J37" i="26"/>
  <c r="I35" i="26"/>
  <c r="H35" i="26"/>
  <c r="G35" i="26"/>
  <c r="F35" i="26"/>
  <c r="E35" i="26"/>
  <c r="J33" i="26"/>
  <c r="J31" i="26"/>
  <c r="J30" i="26"/>
  <c r="J28" i="26"/>
  <c r="I28" i="26"/>
  <c r="H28" i="26"/>
  <c r="G28" i="26"/>
  <c r="F28" i="26"/>
  <c r="E28" i="26"/>
  <c r="J26" i="26"/>
  <c r="J24" i="26"/>
  <c r="J23" i="26"/>
  <c r="J21" i="26"/>
  <c r="I21" i="26"/>
  <c r="H21" i="26"/>
  <c r="G21" i="26"/>
  <c r="F21" i="26"/>
  <c r="E21" i="26"/>
  <c r="J20" i="26"/>
  <c r="J19" i="26"/>
  <c r="J14" i="26" s="1"/>
  <c r="J17" i="26"/>
  <c r="J16" i="26"/>
  <c r="I14" i="26"/>
  <c r="H14" i="26"/>
  <c r="G14" i="26"/>
  <c r="F14" i="26"/>
  <c r="E14" i="26"/>
  <c r="J13" i="26"/>
  <c r="J12" i="26"/>
  <c r="J10" i="26"/>
  <c r="J9" i="26"/>
  <c r="J7" i="26" s="1"/>
  <c r="I7" i="26"/>
  <c r="I49" i="26" s="1"/>
  <c r="H7" i="26"/>
  <c r="H49" i="26" s="1"/>
  <c r="G7" i="26"/>
  <c r="G49" i="26" s="1"/>
  <c r="F7" i="26"/>
  <c r="F49" i="26" s="1"/>
  <c r="E7" i="26"/>
  <c r="E49" i="26" s="1"/>
  <c r="J43" i="20" l="1"/>
  <c r="I23" i="30"/>
  <c r="J30" i="13"/>
  <c r="J4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<sst xmlns="http://schemas.openxmlformats.org/spreadsheetml/2006/main" count="443" uniqueCount="137">
  <si>
    <t>Cambodia</t>
  </si>
  <si>
    <t>Indonesia</t>
  </si>
  <si>
    <t>Philippines</t>
  </si>
  <si>
    <t>Thailand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</si>
  <si>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</si>
  <si>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</si>
  <si>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</si>
  <si>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</si>
  <si>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</si>
  <si>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</si>
  <si>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</si>
  <si>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</si>
  <si>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</si>
  <si>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</si>
  <si>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</si>
  <si>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</si>
  <si>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</si>
  <si>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</si>
  <si>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</si>
  <si>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</si>
  <si>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</si>
  <si>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</si>
  <si>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</si>
  <si>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</si>
  <si>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</si>
  <si>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</si>
  <si>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</si>
  <si>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</si>
  <si>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</si>
  <si>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</si>
  <si>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</si>
  <si>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</si>
  <si>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</si>
  <si>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</si>
  <si>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</si>
  <si>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</si>
  <si>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</si>
  <si>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</si>
  <si>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</si>
  <si>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</si>
  <si>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</si>
  <si>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</si>
  <si>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</si>
  <si>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</si>
  <si>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</si>
  <si>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</si>
  <si>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</si>
  <si>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</si>
  <si>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</si>
  <si>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</si>
  <si>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</si>
  <si>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</si>
  <si>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</si>
  <si>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</si>
  <si>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</si>
  <si>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</si>
  <si>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</si>
  <si>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</si>
  <si>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</si>
  <si>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</si>
  <si>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</si>
  <si>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</si>
  <si>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</si>
  <si>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</si>
  <si>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</si>
  <si>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</si>
  <si>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</si>
  <si>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</si>
  <si>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</si>
  <si>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</si>
  <si>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</si>
  <si>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</si>
  <si>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</si>
  <si>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</si>
  <si>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</si>
  <si>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</si>
  <si>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</si>
  <si>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</si>
  <si>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</si>
  <si>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</si>
  <si>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</si>
  <si>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</si>
  <si>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</si>
  <si>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</si>
  <si>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</si>
  <si>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</si>
  <si>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</si>
  <si>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</si>
  <si>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</si>
  <si>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</si>
  <si>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</si>
  <si>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</si>
  <si>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</si>
  <si>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</si>
  <si>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</si>
  <si>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REG</t>
  </si>
  <si>
    <t>COUNTRY</t>
  </si>
  <si>
    <t>PRODUCT</t>
  </si>
  <si>
    <t>PROJECT NAME</t>
  </si>
  <si>
    <t>Investment Support</t>
  </si>
  <si>
    <t>Item</t>
  </si>
  <si>
    <t>Results-Based Lending</t>
  </si>
  <si>
    <t>Asian Development Fund</t>
  </si>
  <si>
    <t>Policy-Based Support</t>
  </si>
  <si>
    <t>Subtotal</t>
  </si>
  <si>
    <t>Technical Assistance Cofinancing</t>
  </si>
  <si>
    <t>Concessional Ordinary Capital Resources</t>
  </si>
  <si>
    <t>Regular Ordinary Capital Resources</t>
  </si>
  <si>
    <r>
      <t>Project Cofinancing</t>
    </r>
    <r>
      <rPr>
        <vertAlign val="superscript"/>
        <sz val="10"/>
        <rFont val="Arial"/>
        <family val="2"/>
      </rPr>
      <t>b</t>
    </r>
  </si>
  <si>
    <t>2020</t>
  </si>
  <si>
    <t>COVID-19 Response</t>
  </si>
  <si>
    <t xml:space="preserve">Total  </t>
  </si>
  <si>
    <t>COVID-19 Pandemic Response Option (CPRO)</t>
  </si>
  <si>
    <t>A. Projects</t>
  </si>
  <si>
    <r>
      <t>B. Technical Assistance</t>
    </r>
    <r>
      <rPr>
        <vertAlign val="superscript"/>
        <sz val="10"/>
        <rFont val="Arial"/>
        <family val="2"/>
      </rPr>
      <t>a</t>
    </r>
  </si>
  <si>
    <t>C. Trade Finance, Supply Chain Finance, 
    and Microfinance Programs</t>
  </si>
  <si>
    <t>TOTAL ADB OPERATIONS (A+B+C)</t>
  </si>
  <si>
    <t>TOTAL COFINANCING (D)</t>
  </si>
  <si>
    <t>D. Cofinancing Including Trust Funds and Resource Mobilized</t>
  </si>
  <si>
    <t>Trade Finance, Supply Chain Finance, and Microfinance Programs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</si>
  <si>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Refers to transactional and knowledge support financed by Climate Change Fund, Financial Sector Development Partnership Special 
   Fund, Regional Cooperation and Integration Fund and Technical Assistance Special Fund.</t>
    </r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</si>
  <si>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Based on adjustments to the 2019 Statement of ADB Operations circulated in February 2020. The 2019 adjusted figures to (i) exclude 
   $65 million in nonsovereign cofinancing due to change in signing date from 2019 to 2020 and (ii) include $532 million under sovereign 
   cofinancing commitments for five projects.</t>
    </r>
  </si>
  <si>
    <t>Commitments by Modality, 2019–2020</t>
  </si>
  <si>
    <t>- = nil, COVID-19 = coronavirus disease.</t>
  </si>
  <si>
    <t>Transaction Advisory Service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</si>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</sst>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7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</font>
    <font>
      <b/>
      <i/>
      <sz val="16"/>
      <name val="Helv"/>
    </font>
    <font>
      <sz val="10"/>
      <color indexed="8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u/>
      <sz val="11"/>
      <color indexed="12"/>
      <name val="Arial"/>
      <family val="2"/>
    </font>
    <font>
      <u/>
      <sz val="11"/>
      <color indexed="20"/>
      <name val="Arial"/>
      <family val="2"/>
    </font>
    <font>
      <b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43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8" fillId="8" borderId="0" xfId="20" applyFont="1" applyFill="1" applyAlignment="1">
      <alignment horizontal="left" vertical="center"/>
    </xf>
    <xf numFmtId="169" fontId="38" fillId="8" borderId="0" xfId="3" applyNumberFormat="1" applyFont="1" applyFill="1" applyAlignment="1">
      <alignment horizontal="center" vertical="center"/>
    </xf>
    <xf numFmtId="168" fontId="41" fillId="8" borderId="0" xfId="3" applyNumberFormat="1" applyFont="1" applyFill="1"/>
    <xf numFmtId="3" fontId="42" fillId="8" borderId="0" xfId="3" applyNumberFormat="1" applyFont="1" applyFill="1"/>
    <xf numFmtId="0" fontId="41" fillId="8" borderId="0" xfId="0" applyFont="1" applyFill="1"/>
    <xf numFmtId="0" fontId="42" fillId="8" borderId="0" xfId="7" applyFont="1" applyFill="1"/>
    <xf numFmtId="0" fontId="6" fillId="8" borderId="0" xfId="7" applyFont="1" applyFill="1"/>
    <xf numFmtId="0" fontId="35" fillId="8" borderId="0" xfId="0" applyFont="1" applyFill="1"/>
    <xf numFmtId="169" fontId="35" fillId="8" borderId="0" xfId="1" applyNumberFormat="1" applyFont="1" applyFill="1"/>
    <xf numFmtId="0" fontId="37" fillId="8" borderId="0" xfId="7" applyFont="1" applyFill="1"/>
    <xf numFmtId="0" fontId="36" fillId="8" borderId="0" xfId="7" applyFont="1" applyFill="1"/>
    <xf numFmtId="3" fontId="40" fillId="8" borderId="0" xfId="3" applyNumberFormat="1" applyFont="1" applyFill="1" applyAlignment="1">
      <alignment horizontal="right"/>
    </xf>
    <xf numFmtId="0" fontId="41" fillId="8" borderId="0" xfId="0" applyFont="1" applyFill="1" applyAlignment="1">
      <alignment vertical="center"/>
    </xf>
    <xf numFmtId="0" fontId="6" fillId="8" borderId="0" xfId="7" applyFont="1" applyFill="1" applyAlignment="1">
      <alignment horizontal="left" indent="1"/>
    </xf>
    <xf numFmtId="0" fontId="38" fillId="8" borderId="0" xfId="7" applyFont="1" applyFill="1"/>
    <xf numFmtId="0" fontId="46" fillId="8" borderId="0" xfId="0" applyFont="1" applyFill="1"/>
    <xf numFmtId="0" fontId="38" fillId="8" borderId="0" xfId="20" applyFont="1" applyFill="1" applyAlignment="1">
      <alignment horizontal="left" vertical="center" indent="1"/>
    </xf>
    <xf numFmtId="0" fontId="6" fillId="8" borderId="0" xfId="7" applyFont="1" applyFill="1" applyAlignment="1">
      <alignment horizontal="left" indent="2"/>
    </xf>
    <xf numFmtId="0" fontId="38" fillId="8" borderId="0" xfId="7" applyFont="1" applyFill="1" applyAlignment="1">
      <alignment horizontal="left" indent="1"/>
    </xf>
    <xf numFmtId="0" fontId="35" fillId="8" borderId="8" xfId="0" applyFont="1" applyFill="1" applyBorder="1" applyAlignment="1">
      <alignment vertical="center"/>
    </xf>
    <xf numFmtId="168" fontId="43" fillId="8" borderId="0" xfId="3" applyNumberFormat="1" applyFont="1" applyFill="1"/>
    <xf numFmtId="3" fontId="32" fillId="8" borderId="0" xfId="3" applyNumberFormat="1" applyFont="1" applyFill="1"/>
    <xf numFmtId="49" fontId="7" fillId="8" borderId="0" xfId="3" applyNumberFormat="1" applyFont="1" applyFill="1"/>
    <xf numFmtId="49" fontId="7" fillId="8" borderId="0" xfId="7" applyNumberFormat="1" applyFont="1" applyFill="1"/>
    <xf numFmtId="0" fontId="35" fillId="8" borderId="9" xfId="1" applyNumberFormat="1" applyFont="1" applyFill="1" applyBorder="1" applyAlignment="1">
      <alignment horizontal="left" vertical="center" indent="5"/>
    </xf>
    <xf numFmtId="0" fontId="6" fillId="8" borderId="0" xfId="20" applyFont="1" applyFill="1" applyAlignment="1">
      <alignment horizontal="left" indent="2"/>
    </xf>
    <xf numFmtId="0" fontId="38" fillId="8" borderId="0" xfId="7" applyFont="1" applyFill="1" applyAlignment="1">
      <alignment horizontal="left" wrapText="1"/>
    </xf>
    <xf numFmtId="0" fontId="38" fillId="8" borderId="0" xfId="7" applyFont="1" applyFill="1" applyAlignment="1">
      <alignment horizontal="left" vertical="top" wrapText="1"/>
    </xf>
    <xf numFmtId="0" fontId="38" fillId="8" borderId="9" xfId="7" applyFont="1" applyFill="1" applyBorder="1"/>
    <xf numFmtId="0" fontId="38" fillId="8" borderId="0" xfId="20" applyFont="1" applyFill="1" applyAlignment="1">
      <alignment horizontal="left" vertical="center" wrapText="1" indent="1"/>
    </xf>
    <xf numFmtId="166" fontId="35" fillId="8" borderId="0" xfId="0" applyNumberFormat="1" applyFont="1" applyFill="1" applyAlignment="1">
      <alignment vertical="top"/>
    </xf>
    <xf numFmtId="166" fontId="6" fillId="8" borderId="0" xfId="0" applyNumberFormat="1" applyFont="1" applyFill="1" applyAlignment="1">
      <alignment vertical="top"/>
    </xf>
    <xf numFmtId="166" fontId="6" fillId="8" borderId="0" xfId="0" applyNumberFormat="1" applyFont="1" applyFill="1" applyAlignment="1">
      <alignment horizontal="left" vertical="top"/>
    </xf>
    <xf numFmtId="0" fontId="34" fillId="0" borderId="0" xfId="3" applyNumberFormat="1" applyFont="1" applyAlignment="1">
      <alignment vertical="top"/>
    </xf>
    <xf numFmtId="169" fontId="35" fillId="8" borderId="0" xfId="3" applyNumberFormat="1" applyFont="1" applyFill="1" applyAlignment="1">
      <alignment vertical="top"/>
    </xf>
    <xf numFmtId="169" fontId="38" fillId="0" borderId="0" xfId="3" applyNumberFormat="1" applyFont="1" applyAlignment="1">
      <alignment horizontal="center" vertical="top"/>
    </xf>
    <xf numFmtId="169" fontId="38" fillId="8" borderId="0" xfId="34" quotePrefix="1" applyNumberFormat="1" applyFont="1" applyFill="1" applyBorder="1" applyAlignment="1">
      <alignment horizontal="right" vertical="top"/>
    </xf>
    <xf numFmtId="169" fontId="38" fillId="8" borderId="0" xfId="34" applyNumberFormat="1" applyFont="1" applyFill="1" applyBorder="1" applyAlignment="1">
      <alignment horizontal="right" vertical="top"/>
    </xf>
    <xf numFmtId="169" fontId="38" fillId="8" borderId="9" xfId="3" applyNumberFormat="1" applyFont="1" applyFill="1" applyBorder="1" applyAlignment="1">
      <alignment vertical="top"/>
    </xf>
    <xf numFmtId="169" fontId="34" fillId="0" borderId="0" xfId="3" applyNumberFormat="1" applyFont="1" applyAlignment="1">
      <alignment vertical="top"/>
    </xf>
    <xf numFmtId="169" fontId="35" fillId="0" borderId="8" xfId="1" applyNumberFormat="1" applyFont="1" applyBorder="1" applyAlignment="1">
      <alignment vertical="top"/>
    </xf>
    <xf numFmtId="0" fontId="35" fillId="8" borderId="9" xfId="1" applyNumberFormat="1" applyFont="1" applyFill="1" applyBorder="1" applyAlignment="1">
      <alignment horizontal="left" indent="5"/>
    </xf>
    <xf numFmtId="0" fontId="35" fillId="8" borderId="9" xfId="1" applyNumberFormat="1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38" fillId="8" borderId="11" xfId="3" applyNumberFormat="1" applyFont="1" applyFill="1" applyBorder="1" applyAlignment="1">
      <alignment horizontal="right" indent="5"/>
    </xf>
    <xf numFmtId="0" fontId="38" fillId="8" borderId="10" xfId="0" applyFont="1" applyFill="1" applyBorder="1" applyAlignment="1">
      <alignment horizontal="left"/>
    </xf>
    <xf numFmtId="0" fontId="38" fillId="8" borderId="1" xfId="0" applyFont="1" applyFill="1" applyBorder="1" applyAlignment="1">
      <alignment horizontal="left"/>
    </xf>
    <xf numFmtId="49" fontId="7" fillId="8" borderId="0" xfId="3" applyNumberFormat="1" applyFont="1" applyFill="1" applyAlignment="1">
      <alignment horizontal="left" wrapText="1"/>
    </xf>
  </cellXfs>
  <cellStyles count="3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Grey" xfId="16" xr:uid="{00000000-0005-0000-0000-00000B000000}"/>
    <cellStyle name="Hyperlink" xfId="35" builtinId="8" hidden="1"/>
    <cellStyle name="Input [yellow]" xfId="17" xr:uid="{00000000-0005-0000-0000-00000D000000}"/>
    <cellStyle name="Normal" xfId="0" builtinId="0"/>
    <cellStyle name="Normal - Style1" xfId="18" xr:uid="{00000000-0005-0000-0000-00000F000000}"/>
    <cellStyle name="Normal 10" xfId="32" xr:uid="{00000000-0005-0000-0000-000010000000}"/>
    <cellStyle name="Normal 2" xfId="5" xr:uid="{00000000-0005-0000-0000-000011000000}"/>
    <cellStyle name="Normal 2 2" xfId="6" xr:uid="{00000000-0005-0000-0000-000012000000}"/>
    <cellStyle name="Normal 2 2 2" xfId="19" xr:uid="{00000000-0005-0000-0000-000013000000}"/>
    <cellStyle name="Normal 2 3" xfId="20" xr:uid="{00000000-0005-0000-0000-000014000000}"/>
    <cellStyle name="Normal 3" xfId="7" xr:uid="{00000000-0005-0000-0000-000015000000}"/>
    <cellStyle name="Normal 3 2" xfId="34" xr:uid="{00000000-0005-0000-0000-000016000000}"/>
    <cellStyle name="Normal 4" xfId="8" xr:uid="{00000000-0005-0000-0000-000017000000}"/>
    <cellStyle name="Normal 4 2" xfId="21" xr:uid="{00000000-0005-0000-0000-000018000000}"/>
    <cellStyle name="Normal 4 3" xfId="22" xr:uid="{00000000-0005-0000-0000-000019000000}"/>
    <cellStyle name="Normal 5" xfId="9" xr:uid="{00000000-0005-0000-0000-00001A000000}"/>
    <cellStyle name="Normal 6" xfId="10" xr:uid="{00000000-0005-0000-0000-00001B000000}"/>
    <cellStyle name="Normal 6 2" xfId="23" xr:uid="{00000000-0005-0000-0000-00001C000000}"/>
    <cellStyle name="Normal 6 3" xfId="29" xr:uid="{00000000-0005-0000-0000-00001D000000}"/>
    <cellStyle name="Normal 7" xfId="24" xr:uid="{00000000-0005-0000-0000-00001E000000}"/>
    <cellStyle name="Normal 7 2" xfId="25" xr:uid="{00000000-0005-0000-0000-00001F000000}"/>
    <cellStyle name="Normal 8" xfId="26" xr:uid="{00000000-0005-0000-0000-000020000000}"/>
    <cellStyle name="Normal 9" xfId="30" xr:uid="{00000000-0005-0000-0000-000021000000}"/>
    <cellStyle name="Percent [2]" xfId="27" xr:uid="{00000000-0005-0000-0000-000022000000}"/>
    <cellStyle name="Percent 2" xfId="11" xr:uid="{00000000-0005-0000-0000-000023000000}"/>
    <cellStyle name="Percent 2 2" xfId="28" xr:uid="{00000000-0005-0000-0000-000024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847725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commitments, modality, loans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35608</xdr:colOff>
      <xdr:row>0</xdr:row>
      <xdr:rowOff>48961</xdr:rowOff>
    </xdr:from>
    <xdr:to>
      <xdr:col>0</xdr:col>
      <xdr:colOff>439276</xdr:colOff>
      <xdr:row>3</xdr:row>
      <xdr:rowOff>122616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08" y="48961"/>
          <a:ext cx="403668" cy="52765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4">
    <tabColor rgb="FFFFFF00"/>
    <pageSetUpPr fitToPage="1"/>
  </sheetPr>
  <dimension ref="A1:M51"/>
  <sheetViews>
    <sheetView workbookViewId="0">
      <pane ySplit="5" topLeftCell="A6" activePane="bottomLeft" state="frozenSplit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41</v>
      </c>
      <c r="B1" s="3"/>
      <c r="C1" s="3"/>
      <c r="D1" s="3"/>
      <c r="E1" s="3"/>
    </row>
    <row r="2" spans="1:12" x14ac:dyDescent="0.25">
      <c r="A2" s="4" t="s">
        <v>68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29</v>
      </c>
      <c r="J4" s="70" t="s">
        <v>63</v>
      </c>
      <c r="K4" s="76"/>
      <c r="L4" s="73"/>
    </row>
    <row r="5" spans="1:12" x14ac:dyDescent="0.25">
      <c r="A5" s="17" t="s">
        <v>70</v>
      </c>
      <c r="B5" s="17"/>
      <c r="C5" s="17"/>
      <c r="D5" s="17"/>
      <c r="E5" s="17"/>
      <c r="F5" s="15"/>
      <c r="G5" s="72" t="s">
        <v>64</v>
      </c>
      <c r="H5" s="72" t="s">
        <v>65</v>
      </c>
      <c r="I5" s="18" t="s">
        <v>30</v>
      </c>
      <c r="J5" s="72" t="s">
        <v>31</v>
      </c>
      <c r="K5" s="72" t="s">
        <v>9</v>
      </c>
      <c r="L5" s="72" t="s">
        <v>67</v>
      </c>
    </row>
    <row r="6" spans="1:12" x14ac:dyDescent="0.25">
      <c r="A6" s="3" t="s">
        <v>95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96</v>
      </c>
      <c r="C7" s="4"/>
      <c r="D7" s="3" t="s">
        <v>128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97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98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129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130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131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132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133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134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135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136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67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7</v>
      </c>
      <c r="B44" s="14"/>
      <c r="C44" s="14"/>
    </row>
    <row r="46" spans="1:13" x14ac:dyDescent="0.25">
      <c r="A46" s="79" t="s">
        <v>36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125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35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126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127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Sheet16">
    <tabColor rgb="FFFFFF00"/>
  </sheetPr>
  <dimension ref="A1:L4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52</v>
      </c>
      <c r="B1" s="3"/>
      <c r="C1" s="3"/>
    </row>
    <row r="2" spans="1:10" x14ac:dyDescent="0.25">
      <c r="A2" s="4" t="s">
        <v>68</v>
      </c>
    </row>
    <row r="4" spans="1:10" x14ac:dyDescent="0.25">
      <c r="A4" s="16"/>
      <c r="B4" s="16"/>
      <c r="C4" s="16"/>
      <c r="D4" s="16"/>
      <c r="E4" s="16"/>
      <c r="F4" s="16"/>
      <c r="G4" s="75" t="s">
        <v>29</v>
      </c>
      <c r="H4" s="71" t="s">
        <v>63</v>
      </c>
      <c r="I4" s="74"/>
      <c r="J4" s="16"/>
    </row>
    <row r="5" spans="1:10" x14ac:dyDescent="0.25">
      <c r="A5" s="17" t="s">
        <v>70</v>
      </c>
      <c r="B5" s="17"/>
      <c r="C5" s="17"/>
      <c r="D5" s="15"/>
      <c r="E5" s="18" t="s">
        <v>64</v>
      </c>
      <c r="F5" s="18" t="s">
        <v>65</v>
      </c>
      <c r="G5" s="18" t="s">
        <v>30</v>
      </c>
      <c r="H5" s="72" t="s">
        <v>31</v>
      </c>
      <c r="I5" s="72" t="s">
        <v>9</v>
      </c>
      <c r="J5" s="18" t="s">
        <v>67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128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60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61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129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60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61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130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60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61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131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60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61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132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60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61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67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12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53</v>
      </c>
      <c r="B1" s="3"/>
    </row>
    <row r="2" spans="1:8" x14ac:dyDescent="0.25">
      <c r="A2" s="4" t="s">
        <v>68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6" t="s">
        <v>64</v>
      </c>
      <c r="D5" s="126"/>
      <c r="E5" s="126"/>
      <c r="F5" s="127" t="s">
        <v>63</v>
      </c>
      <c r="G5" s="127"/>
      <c r="H5" s="16"/>
    </row>
    <row r="6" spans="1:8" ht="30" x14ac:dyDescent="0.25">
      <c r="A6" s="17" t="s">
        <v>70</v>
      </c>
      <c r="B6" s="15"/>
      <c r="C6" s="18" t="s">
        <v>60</v>
      </c>
      <c r="D6" s="18" t="s">
        <v>62</v>
      </c>
      <c r="E6" s="19" t="s">
        <v>8</v>
      </c>
      <c r="F6" s="18" t="s">
        <v>66</v>
      </c>
      <c r="G6" s="18" t="s">
        <v>9</v>
      </c>
      <c r="H6" s="18" t="s">
        <v>67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67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13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54</v>
      </c>
    </row>
    <row r="2" spans="1:14" ht="17.25" x14ac:dyDescent="0.25">
      <c r="A2" s="35" t="s">
        <v>40</v>
      </c>
    </row>
    <row r="3" spans="1:14" x14ac:dyDescent="0.25">
      <c r="A3" s="49" t="s">
        <v>68</v>
      </c>
    </row>
    <row r="5" spans="1:14" x14ac:dyDescent="0.25">
      <c r="A5" s="52" t="s">
        <v>70</v>
      </c>
      <c r="B5" s="50"/>
      <c r="C5" s="53" t="s">
        <v>79</v>
      </c>
      <c r="D5" s="53" t="s">
        <v>69</v>
      </c>
    </row>
    <row r="6" spans="1:14" x14ac:dyDescent="0.25">
      <c r="A6" s="49" t="s">
        <v>89</v>
      </c>
      <c r="C6" s="59"/>
      <c r="D6" s="135" t="s">
        <v>28</v>
      </c>
      <c r="N6" s="60"/>
    </row>
    <row r="7" spans="1:14" x14ac:dyDescent="0.25">
      <c r="A7" s="49" t="s">
        <v>90</v>
      </c>
      <c r="C7" s="59"/>
      <c r="D7" s="136"/>
      <c r="N7" s="60"/>
    </row>
    <row r="8" spans="1:14" x14ac:dyDescent="0.25">
      <c r="A8" s="49" t="s">
        <v>91</v>
      </c>
      <c r="C8" s="59"/>
      <c r="D8" s="136"/>
      <c r="N8" s="60"/>
    </row>
    <row r="9" spans="1:14" x14ac:dyDescent="0.25">
      <c r="A9" s="49" t="s">
        <v>92</v>
      </c>
      <c r="C9" s="59"/>
      <c r="D9" s="136"/>
      <c r="N9" s="60"/>
    </row>
    <row r="10" spans="1:14" x14ac:dyDescent="0.25">
      <c r="A10" s="49" t="s">
        <v>93</v>
      </c>
      <c r="C10" s="59"/>
      <c r="D10" s="136"/>
      <c r="N10" s="60"/>
    </row>
    <row r="11" spans="1:14" x14ac:dyDescent="0.25">
      <c r="A11" s="49" t="s">
        <v>94</v>
      </c>
      <c r="C11" s="59"/>
      <c r="D11" s="136"/>
      <c r="N11" s="60"/>
    </row>
    <row r="12" spans="1:14" x14ac:dyDescent="0.25">
      <c r="C12" s="59"/>
      <c r="D12" s="59"/>
    </row>
    <row r="13" spans="1:14" x14ac:dyDescent="0.25">
      <c r="A13" s="52" t="s">
        <v>67</v>
      </c>
      <c r="B13" s="52"/>
      <c r="C13" s="63">
        <f>SUM(C6:C12)</f>
        <v>0</v>
      </c>
      <c r="D13" s="63"/>
    </row>
    <row r="14" spans="1:14" x14ac:dyDescent="0.25">
      <c r="A14" s="54" t="s">
        <v>16</v>
      </c>
    </row>
    <row r="15" spans="1:14" x14ac:dyDescent="0.25">
      <c r="A15" s="54" t="s">
        <v>17</v>
      </c>
    </row>
    <row r="18" spans="1:6" x14ac:dyDescent="0.25">
      <c r="A18" s="35" t="s">
        <v>55</v>
      </c>
    </row>
    <row r="19" spans="1:6" x14ac:dyDescent="0.25">
      <c r="A19" s="35" t="s">
        <v>38</v>
      </c>
    </row>
    <row r="20" spans="1:6" x14ac:dyDescent="0.25">
      <c r="A20" s="49" t="s">
        <v>68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70</v>
      </c>
      <c r="B22" s="55"/>
      <c r="C22" s="2" t="s">
        <v>65</v>
      </c>
      <c r="D22" s="2" t="s">
        <v>4</v>
      </c>
      <c r="E22" s="2" t="s">
        <v>32</v>
      </c>
      <c r="F22" s="2" t="s">
        <v>67</v>
      </c>
    </row>
    <row r="23" spans="1:6" s="56" customFormat="1" x14ac:dyDescent="0.25">
      <c r="A23" s="49" t="s">
        <v>89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90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91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92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93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94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67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34</v>
      </c>
    </row>
  </sheetData>
  <mergeCells count="1">
    <mergeCell ref="D6:D11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Sheet20">
    <tabColor rgb="FFFFFF00"/>
  </sheetPr>
  <dimension ref="A1:J5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56</v>
      </c>
      <c r="B1" s="3"/>
      <c r="C1" s="3"/>
    </row>
    <row r="2" spans="1:10" x14ac:dyDescent="0.25">
      <c r="A2" s="4" t="s">
        <v>68</v>
      </c>
    </row>
    <row r="4" spans="1:10" x14ac:dyDescent="0.25">
      <c r="A4" s="16"/>
      <c r="B4" s="16"/>
      <c r="C4" s="16"/>
      <c r="D4" s="16"/>
      <c r="E4" s="73"/>
      <c r="F4" s="73"/>
      <c r="G4" s="75" t="s">
        <v>29</v>
      </c>
      <c r="H4" s="71" t="s">
        <v>63</v>
      </c>
      <c r="I4" s="74"/>
      <c r="J4" s="73"/>
    </row>
    <row r="5" spans="1:10" x14ac:dyDescent="0.25">
      <c r="A5" s="17" t="s">
        <v>70</v>
      </c>
      <c r="B5" s="17"/>
      <c r="C5" s="17"/>
      <c r="D5" s="15"/>
      <c r="E5" s="72" t="s">
        <v>64</v>
      </c>
      <c r="F5" s="72" t="s">
        <v>65</v>
      </c>
      <c r="G5" s="18" t="s">
        <v>30</v>
      </c>
      <c r="H5" s="72" t="s">
        <v>31</v>
      </c>
      <c r="I5" s="72" t="s">
        <v>9</v>
      </c>
      <c r="J5" s="72" t="s">
        <v>67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128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60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61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129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60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61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130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60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61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131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60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61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132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60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61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133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60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61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67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12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57</v>
      </c>
      <c r="B1" s="3"/>
    </row>
    <row r="2" spans="1:8" x14ac:dyDescent="0.25">
      <c r="A2" s="4" t="s">
        <v>68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6" t="s">
        <v>64</v>
      </c>
      <c r="D5" s="126"/>
      <c r="E5" s="126"/>
      <c r="F5" s="127" t="s">
        <v>63</v>
      </c>
      <c r="G5" s="127"/>
      <c r="H5" s="16"/>
    </row>
    <row r="6" spans="1:8" ht="30" x14ac:dyDescent="0.25">
      <c r="A6" s="17" t="s">
        <v>70</v>
      </c>
      <c r="B6" s="15"/>
      <c r="C6" s="18" t="s">
        <v>60</v>
      </c>
      <c r="D6" s="18" t="s">
        <v>62</v>
      </c>
      <c r="E6" s="19" t="s">
        <v>8</v>
      </c>
      <c r="F6" s="18" t="s">
        <v>14</v>
      </c>
      <c r="G6" s="18" t="s">
        <v>9</v>
      </c>
      <c r="H6" s="18" t="s">
        <v>67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128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129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67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13</v>
      </c>
    </row>
    <row r="17" spans="1:1" s="45" customFormat="1" ht="14.25" x14ac:dyDescent="0.2">
      <c r="A17" s="45" t="s">
        <v>15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58</v>
      </c>
    </row>
    <row r="2" spans="1:16" ht="17.25" x14ac:dyDescent="0.25">
      <c r="A2" s="35" t="s">
        <v>37</v>
      </c>
    </row>
    <row r="3" spans="1:16" x14ac:dyDescent="0.25">
      <c r="A3" s="49" t="s">
        <v>68</v>
      </c>
    </row>
    <row r="5" spans="1:16" x14ac:dyDescent="0.25">
      <c r="A5" s="52" t="s">
        <v>70</v>
      </c>
      <c r="B5" s="50"/>
      <c r="C5" s="53" t="s">
        <v>79</v>
      </c>
      <c r="D5" s="53" t="s">
        <v>69</v>
      </c>
    </row>
    <row r="6" spans="1:16" x14ac:dyDescent="0.25">
      <c r="A6" s="49" t="s">
        <v>0</v>
      </c>
      <c r="C6" s="57"/>
      <c r="D6" s="137" t="s">
        <v>28</v>
      </c>
      <c r="P6" s="64"/>
    </row>
    <row r="7" spans="1:16" x14ac:dyDescent="0.25">
      <c r="A7" s="49" t="s">
        <v>23</v>
      </c>
      <c r="C7" s="57"/>
      <c r="D7" s="138"/>
      <c r="P7" s="64"/>
    </row>
    <row r="8" spans="1:16" x14ac:dyDescent="0.25">
      <c r="A8" s="49" t="s">
        <v>24</v>
      </c>
      <c r="C8" s="57"/>
      <c r="D8" s="138"/>
      <c r="P8" s="64"/>
    </row>
    <row r="9" spans="1:16" x14ac:dyDescent="0.25">
      <c r="A9" s="49" t="s">
        <v>25</v>
      </c>
      <c r="C9" s="57"/>
      <c r="D9" s="138"/>
      <c r="P9" s="64"/>
    </row>
    <row r="10" spans="1:16" x14ac:dyDescent="0.25">
      <c r="A10" s="49" t="s">
        <v>26</v>
      </c>
      <c r="C10" s="57"/>
      <c r="D10" s="138"/>
      <c r="P10" s="64"/>
    </row>
    <row r="11" spans="1:16" x14ac:dyDescent="0.25">
      <c r="A11" s="49" t="s">
        <v>2</v>
      </c>
      <c r="C11" s="57"/>
      <c r="D11" s="138"/>
      <c r="P11" s="64"/>
    </row>
    <row r="12" spans="1:16" x14ac:dyDescent="0.25">
      <c r="A12" s="49" t="s">
        <v>3</v>
      </c>
      <c r="C12" s="57"/>
      <c r="D12" s="138"/>
      <c r="P12" s="64"/>
    </row>
    <row r="13" spans="1:16" x14ac:dyDescent="0.25">
      <c r="A13" s="49" t="s">
        <v>5</v>
      </c>
      <c r="C13" s="57"/>
      <c r="D13" s="138"/>
      <c r="P13" s="64"/>
    </row>
    <row r="14" spans="1:16" x14ac:dyDescent="0.25">
      <c r="C14" s="57"/>
      <c r="D14" s="51"/>
      <c r="P14" s="64"/>
    </row>
    <row r="15" spans="1:16" x14ac:dyDescent="0.25">
      <c r="A15" s="52" t="s">
        <v>67</v>
      </c>
      <c r="B15" s="52"/>
      <c r="C15" s="62">
        <f>SUM(C6:C14)</f>
        <v>0</v>
      </c>
      <c r="P15" s="64"/>
    </row>
    <row r="16" spans="1:16" x14ac:dyDescent="0.25">
      <c r="A16" s="54" t="s">
        <v>16</v>
      </c>
      <c r="D16" s="67"/>
      <c r="P16" s="64"/>
    </row>
    <row r="17" spans="1:14" x14ac:dyDescent="0.25">
      <c r="A17" s="54" t="s">
        <v>17</v>
      </c>
    </row>
    <row r="20" spans="1:14" x14ac:dyDescent="0.25">
      <c r="A20" s="35" t="s">
        <v>59</v>
      </c>
    </row>
    <row r="21" spans="1:14" x14ac:dyDescent="0.25">
      <c r="A21" s="35" t="s">
        <v>38</v>
      </c>
    </row>
    <row r="22" spans="1:14" x14ac:dyDescent="0.25">
      <c r="A22" s="49" t="s">
        <v>68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70</v>
      </c>
      <c r="B24" s="55"/>
      <c r="C24" s="2" t="s">
        <v>65</v>
      </c>
      <c r="D24" s="2" t="s">
        <v>4</v>
      </c>
      <c r="E24" s="2" t="s">
        <v>32</v>
      </c>
      <c r="F24" s="2" t="s">
        <v>67</v>
      </c>
    </row>
    <row r="25" spans="1:14" x14ac:dyDescent="0.25">
      <c r="A25" s="49" t="s">
        <v>0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1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24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25</v>
      </c>
      <c r="C28" s="59"/>
      <c r="D28" s="59"/>
      <c r="E28" s="59"/>
      <c r="F28" s="59"/>
      <c r="G28" s="59"/>
    </row>
    <row r="29" spans="1:14" x14ac:dyDescent="0.25">
      <c r="A29" s="49" t="s">
        <v>26</v>
      </c>
      <c r="C29" s="59"/>
      <c r="D29" s="59"/>
      <c r="E29" s="59"/>
      <c r="F29" s="59"/>
      <c r="G29" s="59"/>
    </row>
    <row r="30" spans="1:14" x14ac:dyDescent="0.25">
      <c r="A30" s="49" t="s">
        <v>2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5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88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67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34</v>
      </c>
    </row>
  </sheetData>
  <mergeCells count="1">
    <mergeCell ref="D6:D13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6" tint="-0.249977111117893"/>
  </sheetPr>
  <dimension ref="A1:D59"/>
  <sheetViews>
    <sheetView tabSelected="1" zoomScaleNormal="214" zoomScalePageLayoutView="214" workbookViewId="0">
      <selection activeCell="A7" sqref="A7"/>
    </sheetView>
  </sheetViews>
  <sheetFormatPr defaultColWidth="8.75" defaultRowHeight="14.25" x14ac:dyDescent="0.2"/>
  <cols>
    <col min="1" max="1" width="56.375" style="87" customWidth="1"/>
    <col min="2" max="3" width="13.625" style="87" customWidth="1"/>
    <col min="4" max="4" width="12.375" style="87" customWidth="1"/>
    <col min="5" max="16384" width="8.75" style="87"/>
  </cols>
  <sheetData>
    <row r="1" spans="1:4" ht="12" customHeight="1" x14ac:dyDescent="0.2"/>
    <row r="2" spans="1:4" ht="12" customHeight="1" x14ac:dyDescent="0.2"/>
    <row r="3" spans="1:4" ht="12" customHeight="1" x14ac:dyDescent="0.2"/>
    <row r="4" spans="1:4" ht="12" customHeight="1" x14ac:dyDescent="0.2"/>
    <row r="5" spans="1:4" ht="12" customHeight="1" x14ac:dyDescent="0.2"/>
    <row r="6" spans="1:4" ht="12" customHeight="1" x14ac:dyDescent="0.2"/>
    <row r="7" spans="1:4" ht="12" customHeight="1" x14ac:dyDescent="0.2"/>
    <row r="8" spans="1:4" ht="15" x14ac:dyDescent="0.25">
      <c r="A8" s="93" t="s">
        <v>122</v>
      </c>
      <c r="B8" s="85"/>
      <c r="C8" s="86"/>
      <c r="D8" s="86"/>
    </row>
    <row r="9" spans="1:4" x14ac:dyDescent="0.2">
      <c r="A9" s="92" t="s">
        <v>68</v>
      </c>
      <c r="B9" s="85"/>
      <c r="C9" s="94"/>
      <c r="D9" s="94"/>
    </row>
    <row r="10" spans="1:4" ht="10.5" customHeight="1" x14ac:dyDescent="0.25">
      <c r="A10" s="88"/>
      <c r="B10" s="85"/>
      <c r="C10" s="86"/>
      <c r="D10" s="86"/>
    </row>
    <row r="11" spans="1:4" x14ac:dyDescent="0.2">
      <c r="A11" s="140" t="s">
        <v>100</v>
      </c>
      <c r="B11" s="107">
        <v>2019</v>
      </c>
      <c r="C11" s="139" t="s">
        <v>109</v>
      </c>
      <c r="D11" s="139"/>
    </row>
    <row r="12" spans="1:4" s="95" customFormat="1" ht="25.5" x14ac:dyDescent="0.2">
      <c r="A12" s="141"/>
      <c r="B12" s="124" t="s">
        <v>111</v>
      </c>
      <c r="C12" s="124" t="s">
        <v>67</v>
      </c>
      <c r="D12" s="125" t="s">
        <v>110</v>
      </c>
    </row>
    <row r="13" spans="1:4" x14ac:dyDescent="0.2">
      <c r="A13" s="83" t="s">
        <v>113</v>
      </c>
      <c r="B13" s="84"/>
      <c r="C13" s="84"/>
      <c r="D13" s="84"/>
    </row>
    <row r="14" spans="1:4" x14ac:dyDescent="0.2">
      <c r="A14" s="99" t="s">
        <v>107</v>
      </c>
      <c r="B14" s="113">
        <v>17154.500953639999</v>
      </c>
      <c r="C14" s="113">
        <v>22723.065312333583</v>
      </c>
      <c r="D14" s="113">
        <v>11677.285431261984</v>
      </c>
    </row>
    <row r="15" spans="1:4" ht="14.25" customHeight="1" x14ac:dyDescent="0.2">
      <c r="A15" s="108" t="s">
        <v>99</v>
      </c>
      <c r="B15" s="114">
        <v>13229.20752561</v>
      </c>
      <c r="C15" s="114">
        <v>8440.0058087115995</v>
      </c>
      <c r="D15" s="114">
        <v>1282.20509687</v>
      </c>
    </row>
    <row r="16" spans="1:4" ht="14.25" customHeight="1" x14ac:dyDescent="0.2">
      <c r="A16" s="108" t="s">
        <v>101</v>
      </c>
      <c r="B16" s="114">
        <v>300</v>
      </c>
      <c r="C16" s="114">
        <v>1740.5550029599999</v>
      </c>
      <c r="D16" s="114">
        <v>200</v>
      </c>
    </row>
    <row r="17" spans="1:4" x14ac:dyDescent="0.2">
      <c r="A17" s="108" t="s">
        <v>103</v>
      </c>
      <c r="B17" s="114">
        <v>3625.2934280300001</v>
      </c>
      <c r="C17" s="114">
        <v>3728.9009371268962</v>
      </c>
      <c r="D17" s="114">
        <v>1381.4767708568961</v>
      </c>
    </row>
    <row r="18" spans="1:4" x14ac:dyDescent="0.2">
      <c r="A18" s="108" t="s">
        <v>112</v>
      </c>
      <c r="B18" s="114">
        <v>0</v>
      </c>
      <c r="C18" s="114">
        <v>8813.6035635350872</v>
      </c>
      <c r="D18" s="114">
        <v>8813.6035635350872</v>
      </c>
    </row>
    <row r="19" spans="1:4" ht="9" customHeight="1" x14ac:dyDescent="0.2">
      <c r="A19" s="89"/>
      <c r="B19" s="114"/>
      <c r="C19" s="114"/>
      <c r="D19" s="114"/>
    </row>
    <row r="20" spans="1:4" ht="14.25" customHeight="1" x14ac:dyDescent="0.2">
      <c r="A20" s="99" t="s">
        <v>106</v>
      </c>
      <c r="B20" s="113">
        <v>3644.1</v>
      </c>
      <c r="C20" s="113">
        <v>4431.789773964103</v>
      </c>
      <c r="D20" s="113">
        <v>1466.2838268</v>
      </c>
    </row>
    <row r="21" spans="1:4" ht="14.25" customHeight="1" x14ac:dyDescent="0.2">
      <c r="A21" s="108" t="s">
        <v>99</v>
      </c>
      <c r="B21" s="114">
        <v>2398.8000000000002</v>
      </c>
      <c r="C21" s="114">
        <v>2586.5857739641028</v>
      </c>
      <c r="D21" s="114">
        <v>316.28382680000004</v>
      </c>
    </row>
    <row r="22" spans="1:4" ht="14.25" customHeight="1" x14ac:dyDescent="0.2">
      <c r="A22" s="108" t="s">
        <v>101</v>
      </c>
      <c r="B22" s="114">
        <v>13.7</v>
      </c>
      <c r="C22" s="114">
        <v>0</v>
      </c>
      <c r="D22" s="114">
        <v>0</v>
      </c>
    </row>
    <row r="23" spans="1:4" ht="14.25" customHeight="1" x14ac:dyDescent="0.2">
      <c r="A23" s="108" t="s">
        <v>103</v>
      </c>
      <c r="B23" s="114">
        <v>1231.5999999999999</v>
      </c>
      <c r="C23" s="114">
        <v>745.20399999999995</v>
      </c>
      <c r="D23" s="114">
        <v>50</v>
      </c>
    </row>
    <row r="24" spans="1:4" ht="14.25" customHeight="1" x14ac:dyDescent="0.2">
      <c r="A24" s="108" t="s">
        <v>112</v>
      </c>
      <c r="B24" s="114">
        <v>0</v>
      </c>
      <c r="C24" s="114">
        <v>1100</v>
      </c>
      <c r="D24" s="114">
        <v>1100</v>
      </c>
    </row>
    <row r="25" spans="1:4" ht="8.25" customHeight="1" x14ac:dyDescent="0.2">
      <c r="A25" s="89"/>
      <c r="B25" s="114"/>
      <c r="C25" s="114"/>
      <c r="D25" s="114"/>
    </row>
    <row r="26" spans="1:4" ht="14.25" customHeight="1" x14ac:dyDescent="0.2">
      <c r="A26" s="99" t="s">
        <v>102</v>
      </c>
      <c r="B26" s="113">
        <v>844.06499999999994</v>
      </c>
      <c r="C26" s="113">
        <v>1017.105</v>
      </c>
      <c r="D26" s="113">
        <v>394.7</v>
      </c>
    </row>
    <row r="27" spans="1:4" ht="14.25" customHeight="1" x14ac:dyDescent="0.2">
      <c r="A27" s="108" t="s">
        <v>99</v>
      </c>
      <c r="B27" s="114">
        <v>750.3649999999999</v>
      </c>
      <c r="C27" s="114">
        <v>598.98</v>
      </c>
      <c r="D27" s="114">
        <v>51.6</v>
      </c>
    </row>
    <row r="28" spans="1:4" ht="14.25" customHeight="1" x14ac:dyDescent="0.2">
      <c r="A28" s="108" t="s">
        <v>101</v>
      </c>
      <c r="B28" s="115">
        <v>13.7</v>
      </c>
      <c r="C28" s="114">
        <v>0</v>
      </c>
      <c r="D28" s="114">
        <v>0</v>
      </c>
    </row>
    <row r="29" spans="1:4" ht="14.25" customHeight="1" x14ac:dyDescent="0.2">
      <c r="A29" s="108" t="s">
        <v>103</v>
      </c>
      <c r="B29" s="114">
        <v>80</v>
      </c>
      <c r="C29" s="114">
        <v>141.19999999999999</v>
      </c>
      <c r="D29" s="114">
        <v>66.199999999999989</v>
      </c>
    </row>
    <row r="30" spans="1:4" ht="14.25" customHeight="1" x14ac:dyDescent="0.2">
      <c r="A30" s="108" t="s">
        <v>112</v>
      </c>
      <c r="B30" s="114">
        <v>0</v>
      </c>
      <c r="C30" s="114">
        <v>276.92500000000001</v>
      </c>
      <c r="D30" s="114">
        <v>276.92500000000001</v>
      </c>
    </row>
    <row r="31" spans="1:4" ht="9" customHeight="1" x14ac:dyDescent="0.2">
      <c r="A31" s="96"/>
      <c r="B31" s="114"/>
      <c r="C31" s="114"/>
      <c r="D31" s="114"/>
    </row>
    <row r="32" spans="1:4" ht="14.25" customHeight="1" x14ac:dyDescent="0.2">
      <c r="A32" s="99" t="s">
        <v>30</v>
      </c>
      <c r="B32" s="113">
        <v>0</v>
      </c>
      <c r="C32" s="113">
        <v>59.570000000000007</v>
      </c>
      <c r="D32" s="113">
        <v>55.470000000000006</v>
      </c>
    </row>
    <row r="33" spans="1:4" ht="14.25" customHeight="1" x14ac:dyDescent="0.2">
      <c r="A33" s="100" t="s">
        <v>99</v>
      </c>
      <c r="B33" s="114">
        <v>0</v>
      </c>
      <c r="C33" s="114">
        <v>59.570000000000007</v>
      </c>
      <c r="D33" s="114">
        <v>55.470000000000006</v>
      </c>
    </row>
    <row r="34" spans="1:4" ht="9" customHeight="1" x14ac:dyDescent="0.2">
      <c r="A34" s="89"/>
      <c r="B34" s="116"/>
      <c r="C34" s="116"/>
      <c r="D34" s="116"/>
    </row>
    <row r="35" spans="1:4" s="98" customFormat="1" ht="14.25" customHeight="1" x14ac:dyDescent="0.25">
      <c r="A35" s="101" t="s">
        <v>104</v>
      </c>
      <c r="B35" s="117">
        <f>B14+B20+B26+B32</f>
        <v>21642.665953639997</v>
      </c>
      <c r="C35" s="117">
        <f>C14+C20+C26+C32</f>
        <v>28231.530086297684</v>
      </c>
      <c r="D35" s="117">
        <v>13593.8</v>
      </c>
    </row>
    <row r="36" spans="1:4" ht="8.25" customHeight="1" x14ac:dyDescent="0.2">
      <c r="A36" s="89"/>
      <c r="B36" s="116"/>
      <c r="C36" s="116"/>
      <c r="D36" s="116"/>
    </row>
    <row r="37" spans="1:4" s="98" customFormat="1" ht="15" x14ac:dyDescent="0.25">
      <c r="A37" s="97" t="s">
        <v>114</v>
      </c>
      <c r="B37" s="118">
        <v>237.45966999999996</v>
      </c>
      <c r="C37" s="118">
        <v>293.55601449999995</v>
      </c>
      <c r="D37" s="118">
        <v>133.58066199999996</v>
      </c>
    </row>
    <row r="38" spans="1:4" ht="8.25" customHeight="1" x14ac:dyDescent="0.2">
      <c r="A38" s="89"/>
      <c r="B38" s="116"/>
      <c r="C38" s="116"/>
      <c r="D38" s="116"/>
    </row>
    <row r="39" spans="1:4" s="98" customFormat="1" ht="25.5" x14ac:dyDescent="0.25">
      <c r="A39" s="110" t="s">
        <v>115</v>
      </c>
      <c r="B39" s="119">
        <v>2136.6121293932288</v>
      </c>
      <c r="C39" s="120">
        <v>3068.7740245206846</v>
      </c>
      <c r="D39" s="120">
        <v>2419.1928942876689</v>
      </c>
    </row>
    <row r="40" spans="1:4" ht="8.25" customHeight="1" x14ac:dyDescent="0.2">
      <c r="A40" s="89"/>
      <c r="B40" s="116"/>
      <c r="C40" s="116"/>
      <c r="D40" s="116"/>
    </row>
    <row r="41" spans="1:4" s="98" customFormat="1" ht="15" x14ac:dyDescent="0.25">
      <c r="A41" s="111" t="s">
        <v>116</v>
      </c>
      <c r="B41" s="121">
        <f>B35+B37+B39</f>
        <v>24016.737753033227</v>
      </c>
      <c r="C41" s="121">
        <f t="shared" ref="C41" si="0">C35+C37+C39</f>
        <v>31593.86012531837</v>
      </c>
      <c r="D41" s="121">
        <v>16146.5</v>
      </c>
    </row>
    <row r="42" spans="1:4" ht="8.25" customHeight="1" x14ac:dyDescent="0.2">
      <c r="A42" s="89"/>
      <c r="B42" s="116"/>
      <c r="C42" s="116"/>
      <c r="D42" s="116"/>
    </row>
    <row r="43" spans="1:4" s="98" customFormat="1" ht="15" x14ac:dyDescent="0.25">
      <c r="A43" s="109" t="s">
        <v>118</v>
      </c>
      <c r="B43" s="116"/>
      <c r="C43" s="116"/>
      <c r="D43" s="116"/>
    </row>
    <row r="44" spans="1:4" ht="14.25" customHeight="1" x14ac:dyDescent="0.2">
      <c r="A44" s="99" t="s">
        <v>108</v>
      </c>
      <c r="B44" s="118">
        <v>8410.3770045400015</v>
      </c>
      <c r="C44" s="118">
        <v>12874.650596119998</v>
      </c>
      <c r="D44" s="118">
        <v>8327.4196432099998</v>
      </c>
    </row>
    <row r="45" spans="1:4" ht="14.25" customHeight="1" x14ac:dyDescent="0.2">
      <c r="A45" s="108" t="s">
        <v>99</v>
      </c>
      <c r="B45" s="114">
        <v>7574.3720045400005</v>
      </c>
      <c r="C45" s="122">
        <v>4352.6303213799993</v>
      </c>
      <c r="D45" s="122">
        <v>495.16436847</v>
      </c>
    </row>
    <row r="46" spans="1:4" ht="14.25" customHeight="1" x14ac:dyDescent="0.2">
      <c r="A46" s="108" t="s">
        <v>101</v>
      </c>
      <c r="B46" s="114">
        <v>0</v>
      </c>
      <c r="C46" s="114">
        <v>206.5</v>
      </c>
      <c r="D46" s="114">
        <v>0</v>
      </c>
    </row>
    <row r="47" spans="1:4" ht="14.25" customHeight="1" x14ac:dyDescent="0.2">
      <c r="A47" s="108" t="s">
        <v>103</v>
      </c>
      <c r="B47" s="114">
        <v>836.00500000000011</v>
      </c>
      <c r="C47" s="122">
        <v>540.18500000000006</v>
      </c>
      <c r="D47" s="122">
        <v>56.920000000000073</v>
      </c>
    </row>
    <row r="48" spans="1:4" ht="14.25" customHeight="1" x14ac:dyDescent="0.2">
      <c r="A48" s="108" t="s">
        <v>112</v>
      </c>
      <c r="B48" s="114">
        <v>0</v>
      </c>
      <c r="C48" s="122">
        <v>7775.3352747399995</v>
      </c>
      <c r="D48" s="122">
        <v>7775.3352747399995</v>
      </c>
    </row>
    <row r="49" spans="1:4" ht="8.25" customHeight="1" x14ac:dyDescent="0.2">
      <c r="A49" s="89"/>
      <c r="B49" s="116"/>
      <c r="C49" s="116"/>
      <c r="D49" s="116"/>
    </row>
    <row r="50" spans="1:4" ht="14.25" customHeight="1" x14ac:dyDescent="0.2">
      <c r="A50" s="99" t="s">
        <v>105</v>
      </c>
      <c r="B50" s="118">
        <v>226.47996223999994</v>
      </c>
      <c r="C50" s="118">
        <v>185.78352602000075</v>
      </c>
      <c r="D50" s="118">
        <v>17.630849999999995</v>
      </c>
    </row>
    <row r="51" spans="1:4" ht="25.5" x14ac:dyDescent="0.2">
      <c r="A51" s="112" t="s">
        <v>119</v>
      </c>
      <c r="B51" s="118">
        <v>3692.7377999581745</v>
      </c>
      <c r="C51" s="118">
        <v>3271.9564016059808</v>
      </c>
      <c r="D51" s="118">
        <v>2495.7774648589971</v>
      </c>
    </row>
    <row r="52" spans="1:4" ht="14.25" customHeight="1" x14ac:dyDescent="0.2">
      <c r="A52" s="99" t="s">
        <v>124</v>
      </c>
      <c r="B52" s="118">
        <v>112.5</v>
      </c>
      <c r="C52" s="118">
        <v>76</v>
      </c>
      <c r="D52" s="118">
        <v>0</v>
      </c>
    </row>
    <row r="53" spans="1:4" s="98" customFormat="1" ht="8.25" customHeight="1" x14ac:dyDescent="0.25">
      <c r="A53" s="101"/>
      <c r="B53" s="116"/>
      <c r="C53" s="116"/>
      <c r="D53" s="116"/>
    </row>
    <row r="54" spans="1:4" s="95" customFormat="1" ht="14.25" customHeight="1" x14ac:dyDescent="0.2">
      <c r="A54" s="102" t="s">
        <v>117</v>
      </c>
      <c r="B54" s="123">
        <v>35464.055400923746</v>
      </c>
      <c r="C54" s="123">
        <v>33742.800000000003</v>
      </c>
      <c r="D54" s="123">
        <v>33742.800000000003</v>
      </c>
    </row>
    <row r="55" spans="1:4" ht="2.25" customHeight="1" x14ac:dyDescent="0.2">
      <c r="A55" s="90"/>
      <c r="B55" s="91"/>
      <c r="C55" s="91"/>
      <c r="D55" s="91"/>
    </row>
    <row r="56" spans="1:4" ht="12.75" customHeight="1" x14ac:dyDescent="0.2">
      <c r="A56" s="106" t="s">
        <v>123</v>
      </c>
      <c r="B56" s="103"/>
      <c r="C56" s="104"/>
      <c r="D56" s="104"/>
    </row>
    <row r="57" spans="1:4" ht="24.75" customHeight="1" x14ac:dyDescent="0.2">
      <c r="A57" s="142" t="s">
        <v>120</v>
      </c>
      <c r="B57" s="142"/>
      <c r="C57" s="142"/>
      <c r="D57" s="142"/>
    </row>
    <row r="58" spans="1:4" ht="33" customHeight="1" x14ac:dyDescent="0.2">
      <c r="A58" s="142" t="s">
        <v>121</v>
      </c>
      <c r="B58" s="142"/>
      <c r="C58" s="142"/>
      <c r="D58" s="142"/>
    </row>
    <row r="59" spans="1:4" ht="13.5" customHeight="1" x14ac:dyDescent="0.2">
      <c r="A59" s="105"/>
      <c r="B59" s="103"/>
      <c r="C59" s="104"/>
      <c r="D59" s="104"/>
    </row>
  </sheetData>
  <mergeCells count="4">
    <mergeCell ref="C11:D11"/>
    <mergeCell ref="A11:A12"/>
    <mergeCell ref="A58:D58"/>
    <mergeCell ref="A57:D57"/>
  </mergeCells>
  <phoneticPr fontId="7" type="noConversion"/>
  <printOptions horizontalCentered="1"/>
  <pageMargins left="0.5" right="0.5" top="0.5" bottom="0.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42</v>
      </c>
      <c r="B1" s="3"/>
    </row>
    <row r="2" spans="1:9" x14ac:dyDescent="0.25">
      <c r="A2" s="4" t="s">
        <v>68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26" t="s">
        <v>64</v>
      </c>
      <c r="E4" s="126"/>
      <c r="F4" s="126"/>
      <c r="G4" s="127" t="s">
        <v>63</v>
      </c>
      <c r="H4" s="127"/>
      <c r="I4" s="16"/>
    </row>
    <row r="5" spans="1:9" ht="30" x14ac:dyDescent="0.25">
      <c r="A5" s="17" t="s">
        <v>70</v>
      </c>
      <c r="B5" s="17"/>
      <c r="C5" s="15"/>
      <c r="D5" s="18" t="s">
        <v>60</v>
      </c>
      <c r="E5" s="18" t="s">
        <v>62</v>
      </c>
      <c r="F5" s="19" t="s">
        <v>8</v>
      </c>
      <c r="G5" s="18" t="s">
        <v>66</v>
      </c>
      <c r="H5" s="18" t="s">
        <v>9</v>
      </c>
      <c r="I5" s="18" t="s">
        <v>67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128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129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130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131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132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67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10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43</v>
      </c>
    </row>
    <row r="2" spans="1:4" ht="17.25" x14ac:dyDescent="0.25">
      <c r="A2" s="35" t="s">
        <v>37</v>
      </c>
    </row>
    <row r="3" spans="1:4" x14ac:dyDescent="0.25">
      <c r="A3" s="49" t="s">
        <v>68</v>
      </c>
    </row>
    <row r="5" spans="1:4" x14ac:dyDescent="0.25">
      <c r="A5" s="52" t="s">
        <v>70</v>
      </c>
      <c r="B5" s="50"/>
      <c r="C5" s="53" t="s">
        <v>79</v>
      </c>
      <c r="D5" s="53" t="s">
        <v>69</v>
      </c>
    </row>
    <row r="6" spans="1:4" x14ac:dyDescent="0.25">
      <c r="A6" s="49" t="s">
        <v>71</v>
      </c>
      <c r="C6" s="59"/>
      <c r="D6" s="128" t="s">
        <v>28</v>
      </c>
    </row>
    <row r="7" spans="1:4" x14ac:dyDescent="0.25">
      <c r="A7" s="49" t="s">
        <v>72</v>
      </c>
      <c r="C7" s="59"/>
      <c r="D7" s="129"/>
    </row>
    <row r="8" spans="1:4" x14ac:dyDescent="0.25">
      <c r="A8" s="49" t="s">
        <v>73</v>
      </c>
      <c r="C8" s="59"/>
      <c r="D8" s="129"/>
    </row>
    <row r="9" spans="1:4" x14ac:dyDescent="0.25">
      <c r="A9" s="49" t="s">
        <v>74</v>
      </c>
      <c r="C9" s="59"/>
      <c r="D9" s="129"/>
    </row>
    <row r="10" spans="1:4" x14ac:dyDescent="0.25">
      <c r="A10" s="49" t="s">
        <v>75</v>
      </c>
      <c r="C10" s="59"/>
      <c r="D10" s="129"/>
    </row>
    <row r="11" spans="1:4" x14ac:dyDescent="0.25">
      <c r="A11" s="49" t="s">
        <v>76</v>
      </c>
      <c r="C11" s="59"/>
      <c r="D11" s="129"/>
    </row>
    <row r="12" spans="1:4" x14ac:dyDescent="0.25">
      <c r="A12" s="49" t="s">
        <v>77</v>
      </c>
      <c r="C12" s="59"/>
      <c r="D12" s="129"/>
    </row>
    <row r="13" spans="1:4" x14ac:dyDescent="0.25">
      <c r="A13" s="49" t="s">
        <v>18</v>
      </c>
      <c r="C13" s="59"/>
      <c r="D13" s="129"/>
    </row>
    <row r="14" spans="1:4" x14ac:dyDescent="0.25">
      <c r="A14" s="49" t="s">
        <v>78</v>
      </c>
      <c r="C14" s="59"/>
      <c r="D14" s="129"/>
    </row>
    <row r="15" spans="1:4" x14ac:dyDescent="0.25">
      <c r="A15" s="49" t="s">
        <v>88</v>
      </c>
      <c r="C15" s="59"/>
      <c r="D15" s="129"/>
    </row>
    <row r="17" spans="1:9" x14ac:dyDescent="0.25">
      <c r="A17" s="52" t="s">
        <v>67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16</v>
      </c>
    </row>
    <row r="19" spans="1:9" x14ac:dyDescent="0.25">
      <c r="A19" s="54" t="s">
        <v>17</v>
      </c>
    </row>
    <row r="22" spans="1:9" x14ac:dyDescent="0.25">
      <c r="A22" s="35" t="s">
        <v>44</v>
      </c>
    </row>
    <row r="23" spans="1:9" x14ac:dyDescent="0.25">
      <c r="A23" s="35" t="s">
        <v>38</v>
      </c>
    </row>
    <row r="24" spans="1:9" x14ac:dyDescent="0.25">
      <c r="A24" s="49" t="s">
        <v>68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70</v>
      </c>
      <c r="B26" s="55"/>
      <c r="C26" s="2" t="s">
        <v>65</v>
      </c>
      <c r="D26" s="2" t="s">
        <v>4</v>
      </c>
      <c r="E26" s="2" t="s">
        <v>33</v>
      </c>
      <c r="F26" s="2" t="s">
        <v>67</v>
      </c>
    </row>
    <row r="27" spans="1:9" x14ac:dyDescent="0.25">
      <c r="A27" s="49" t="s">
        <v>71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72</v>
      </c>
      <c r="C28" s="59"/>
      <c r="D28" s="59"/>
      <c r="E28" s="59"/>
      <c r="F28" s="59"/>
    </row>
    <row r="29" spans="1:9" x14ac:dyDescent="0.25">
      <c r="A29" s="49" t="s">
        <v>73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74</v>
      </c>
      <c r="C30" s="59"/>
      <c r="D30" s="59"/>
      <c r="E30" s="59"/>
      <c r="F30" s="59"/>
    </row>
    <row r="31" spans="1:9" x14ac:dyDescent="0.25">
      <c r="A31" s="49" t="s">
        <v>75</v>
      </c>
      <c r="C31" s="59"/>
      <c r="D31" s="59"/>
      <c r="E31" s="59"/>
      <c r="F31" s="59"/>
    </row>
    <row r="32" spans="1:9" x14ac:dyDescent="0.25">
      <c r="A32" s="49" t="s">
        <v>76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77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18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78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88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67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34</v>
      </c>
    </row>
  </sheetData>
  <mergeCells count="1">
    <mergeCell ref="D6:D1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Sheet8">
    <tabColor rgb="FFFFFF00"/>
    <pageSetUpPr fitToPage="1"/>
  </sheetPr>
  <dimension ref="A1:J32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45</v>
      </c>
      <c r="B1" s="3"/>
      <c r="C1" s="3"/>
    </row>
    <row r="2" spans="1:10" x14ac:dyDescent="0.25">
      <c r="A2" s="4" t="s">
        <v>68</v>
      </c>
    </row>
    <row r="4" spans="1:10" x14ac:dyDescent="0.25">
      <c r="A4" s="16"/>
      <c r="B4" s="16"/>
      <c r="C4" s="16"/>
      <c r="D4" s="16"/>
      <c r="E4" s="16"/>
      <c r="F4" s="16"/>
      <c r="G4" s="75" t="s">
        <v>29</v>
      </c>
      <c r="H4" s="71" t="s">
        <v>63</v>
      </c>
      <c r="I4" s="74"/>
      <c r="J4" s="16"/>
    </row>
    <row r="5" spans="1:10" x14ac:dyDescent="0.25">
      <c r="A5" s="17" t="s">
        <v>70</v>
      </c>
      <c r="B5" s="17"/>
      <c r="C5" s="17"/>
      <c r="D5" s="15"/>
      <c r="E5" s="18" t="s">
        <v>64</v>
      </c>
      <c r="F5" s="18" t="s">
        <v>65</v>
      </c>
      <c r="G5" s="18" t="s">
        <v>30</v>
      </c>
      <c r="H5" s="72" t="s">
        <v>31</v>
      </c>
      <c r="I5" s="72" t="s">
        <v>9</v>
      </c>
      <c r="J5" s="18" t="s">
        <v>67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128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60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61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129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60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61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67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7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46</v>
      </c>
      <c r="B1" s="3"/>
    </row>
    <row r="2" spans="1:8" x14ac:dyDescent="0.25">
      <c r="A2" s="4" t="s">
        <v>68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6" t="s">
        <v>64</v>
      </c>
      <c r="D5" s="126"/>
      <c r="E5" s="126"/>
      <c r="F5" s="127" t="s">
        <v>63</v>
      </c>
      <c r="G5" s="127"/>
      <c r="H5" s="16"/>
    </row>
    <row r="6" spans="1:8" ht="30" x14ac:dyDescent="0.25">
      <c r="A6" s="17" t="s">
        <v>70</v>
      </c>
      <c r="B6" s="15"/>
      <c r="C6" s="18" t="s">
        <v>60</v>
      </c>
      <c r="D6" s="18" t="s">
        <v>62</v>
      </c>
      <c r="E6" s="19" t="s">
        <v>8</v>
      </c>
      <c r="F6" s="18" t="s">
        <v>66</v>
      </c>
      <c r="G6" s="18" t="s">
        <v>9</v>
      </c>
      <c r="H6" s="18" t="s">
        <v>67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128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129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130</v>
      </c>
    </row>
    <row r="17" spans="1:9" x14ac:dyDescent="0.25">
      <c r="A17" s="6" t="s">
        <v>67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10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47</v>
      </c>
    </row>
    <row r="2" spans="1:4" ht="17.25" x14ac:dyDescent="0.25">
      <c r="A2" s="35" t="s">
        <v>37</v>
      </c>
    </row>
    <row r="3" spans="1:4" x14ac:dyDescent="0.25">
      <c r="A3" s="49" t="s">
        <v>68</v>
      </c>
    </row>
    <row r="5" spans="1:4" x14ac:dyDescent="0.25">
      <c r="A5" s="52" t="s">
        <v>70</v>
      </c>
      <c r="B5" s="50"/>
      <c r="C5" s="53" t="s">
        <v>79</v>
      </c>
      <c r="D5" s="53" t="s">
        <v>69</v>
      </c>
    </row>
    <row r="6" spans="1:4" ht="15" customHeight="1" x14ac:dyDescent="0.25">
      <c r="A6" s="49" t="s">
        <v>128</v>
      </c>
      <c r="C6" s="59"/>
      <c r="D6" s="130" t="s">
        <v>28</v>
      </c>
    </row>
    <row r="7" spans="1:4" ht="15" customHeight="1" x14ac:dyDescent="0.25">
      <c r="A7" s="49" t="s">
        <v>129</v>
      </c>
      <c r="C7" s="59"/>
      <c r="D7" s="131"/>
    </row>
    <row r="9" spans="1:4" ht="15" customHeight="1" x14ac:dyDescent="0.25">
      <c r="A9" s="52" t="s">
        <v>67</v>
      </c>
      <c r="B9" s="52"/>
      <c r="C9" s="61">
        <f>SUM(C6:C8)</f>
        <v>0</v>
      </c>
      <c r="D9" s="52"/>
    </row>
    <row r="10" spans="1:4" ht="15" customHeight="1" x14ac:dyDescent="0.25">
      <c r="A10" s="54" t="s">
        <v>16</v>
      </c>
    </row>
    <row r="11" spans="1:4" ht="15" customHeight="1" x14ac:dyDescent="0.25">
      <c r="A11" s="54" t="s">
        <v>17</v>
      </c>
    </row>
    <row r="16" spans="1:4" x14ac:dyDescent="0.25">
      <c r="A16" s="35" t="s">
        <v>48</v>
      </c>
    </row>
    <row r="17" spans="1:6" x14ac:dyDescent="0.25">
      <c r="A17" s="35" t="s">
        <v>38</v>
      </c>
    </row>
    <row r="18" spans="1:6" x14ac:dyDescent="0.25">
      <c r="A18" s="49" t="s">
        <v>68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70</v>
      </c>
      <c r="B20" s="55"/>
      <c r="C20" s="2" t="s">
        <v>65</v>
      </c>
      <c r="D20" s="2" t="s">
        <v>4</v>
      </c>
      <c r="E20" s="2" t="s">
        <v>33</v>
      </c>
      <c r="F20" s="2" t="s">
        <v>67</v>
      </c>
    </row>
    <row r="21" spans="1:6" x14ac:dyDescent="0.25">
      <c r="A21" s="49" t="s">
        <v>128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129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67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34</v>
      </c>
    </row>
  </sheetData>
  <mergeCells count="1">
    <mergeCell ref="D6:D7"/>
  </mergeCells>
  <phoneticPr fontId="7" type="noConversion"/>
  <pageMargins left="0.75" right="0.75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49</v>
      </c>
      <c r="B1" s="3"/>
      <c r="C1" s="3"/>
    </row>
    <row r="2" spans="1:10" x14ac:dyDescent="0.25">
      <c r="A2" s="4" t="s">
        <v>68</v>
      </c>
    </row>
    <row r="4" spans="1:10" x14ac:dyDescent="0.25">
      <c r="A4" s="16"/>
      <c r="B4" s="16"/>
      <c r="C4" s="16"/>
      <c r="D4" s="16"/>
      <c r="E4" s="73"/>
      <c r="F4" s="73"/>
      <c r="G4" s="75" t="s">
        <v>29</v>
      </c>
      <c r="H4" s="71" t="s">
        <v>63</v>
      </c>
      <c r="I4" s="74"/>
      <c r="J4" s="73"/>
    </row>
    <row r="5" spans="1:10" x14ac:dyDescent="0.25">
      <c r="A5" s="17" t="s">
        <v>70</v>
      </c>
      <c r="B5" s="17"/>
      <c r="C5" s="17"/>
      <c r="D5" s="15"/>
      <c r="E5" s="72" t="s">
        <v>64</v>
      </c>
      <c r="F5" s="72" t="s">
        <v>65</v>
      </c>
      <c r="G5" s="18" t="s">
        <v>30</v>
      </c>
      <c r="H5" s="72" t="s">
        <v>31</v>
      </c>
      <c r="I5" s="72" t="s">
        <v>9</v>
      </c>
      <c r="J5" s="72" t="s">
        <v>67</v>
      </c>
    </row>
    <row r="6" spans="1:10" s="3" customFormat="1" x14ac:dyDescent="0.25">
      <c r="B6" s="3" t="s">
        <v>128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60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61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129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60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61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130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60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61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131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60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61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132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60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61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133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60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61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6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60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61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67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7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39</v>
      </c>
      <c r="B1" s="3"/>
    </row>
    <row r="2" spans="1:8" x14ac:dyDescent="0.25">
      <c r="A2" s="4" t="s">
        <v>68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6" t="s">
        <v>64</v>
      </c>
      <c r="D5" s="126"/>
      <c r="E5" s="126"/>
      <c r="F5" s="127" t="s">
        <v>63</v>
      </c>
      <c r="G5" s="127"/>
      <c r="H5" s="16"/>
    </row>
    <row r="6" spans="1:8" ht="30" x14ac:dyDescent="0.25">
      <c r="A6" s="17" t="s">
        <v>70</v>
      </c>
      <c r="B6" s="15"/>
      <c r="C6" s="18" t="s">
        <v>60</v>
      </c>
      <c r="D6" s="18" t="s">
        <v>62</v>
      </c>
      <c r="E6" s="19" t="s">
        <v>8</v>
      </c>
      <c r="F6" s="18" t="s">
        <v>66</v>
      </c>
      <c r="G6" s="18" t="s">
        <v>9</v>
      </c>
      <c r="H6" s="18" t="s">
        <v>67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67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10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50</v>
      </c>
    </row>
    <row r="2" spans="1:4" ht="17.25" x14ac:dyDescent="0.25">
      <c r="A2" s="35" t="s">
        <v>40</v>
      </c>
    </row>
    <row r="3" spans="1:4" x14ac:dyDescent="0.25">
      <c r="A3" s="49" t="s">
        <v>68</v>
      </c>
    </row>
    <row r="5" spans="1:4" x14ac:dyDescent="0.25">
      <c r="A5" s="52" t="s">
        <v>70</v>
      </c>
      <c r="B5" s="50"/>
      <c r="C5" s="53" t="s">
        <v>79</v>
      </c>
      <c r="D5" s="53" t="s">
        <v>69</v>
      </c>
    </row>
    <row r="6" spans="1:4" x14ac:dyDescent="0.25">
      <c r="A6" s="49" t="s">
        <v>80</v>
      </c>
      <c r="C6" s="57"/>
      <c r="D6" s="132" t="s">
        <v>28</v>
      </c>
    </row>
    <row r="7" spans="1:4" x14ac:dyDescent="0.25">
      <c r="A7" s="49" t="s">
        <v>81</v>
      </c>
      <c r="C7" s="57"/>
      <c r="D7" s="133"/>
    </row>
    <row r="8" spans="1:4" x14ac:dyDescent="0.25">
      <c r="A8" s="49" t="s">
        <v>84</v>
      </c>
      <c r="C8" s="57"/>
      <c r="D8" s="133"/>
    </row>
    <row r="9" spans="1:4" x14ac:dyDescent="0.25">
      <c r="A9" s="49" t="s">
        <v>82</v>
      </c>
      <c r="C9" s="57"/>
      <c r="D9" s="133"/>
    </row>
    <row r="10" spans="1:4" x14ac:dyDescent="0.25">
      <c r="A10" s="49" t="s">
        <v>19</v>
      </c>
      <c r="C10" s="57"/>
      <c r="D10" s="133"/>
    </row>
    <row r="11" spans="1:4" x14ac:dyDescent="0.25">
      <c r="A11" s="49" t="s">
        <v>11</v>
      </c>
      <c r="C11" s="57"/>
      <c r="D11" s="133"/>
    </row>
    <row r="12" spans="1:4" x14ac:dyDescent="0.25">
      <c r="A12" s="49" t="s">
        <v>85</v>
      </c>
      <c r="C12" s="57"/>
      <c r="D12" s="133"/>
    </row>
    <row r="13" spans="1:4" x14ac:dyDescent="0.25">
      <c r="A13" s="49" t="s">
        <v>83</v>
      </c>
      <c r="C13" s="57"/>
      <c r="D13" s="133"/>
    </row>
    <row r="14" spans="1:4" x14ac:dyDescent="0.25">
      <c r="A14" s="49" t="s">
        <v>86</v>
      </c>
      <c r="C14" s="57"/>
      <c r="D14" s="133"/>
    </row>
    <row r="15" spans="1:4" x14ac:dyDescent="0.25">
      <c r="A15" s="49" t="s">
        <v>20</v>
      </c>
      <c r="C15" s="57"/>
      <c r="D15" s="133"/>
    </row>
    <row r="16" spans="1:4" x14ac:dyDescent="0.25">
      <c r="A16" s="49" t="s">
        <v>21</v>
      </c>
      <c r="C16" s="57"/>
      <c r="D16" s="133"/>
    </row>
    <row r="17" spans="1:11" x14ac:dyDescent="0.25">
      <c r="A17" s="49" t="s">
        <v>87</v>
      </c>
      <c r="C17" s="57"/>
      <c r="D17" s="133"/>
    </row>
    <row r="18" spans="1:11" x14ac:dyDescent="0.25">
      <c r="A18" s="49" t="s">
        <v>22</v>
      </c>
      <c r="C18" s="57"/>
      <c r="D18" s="133"/>
    </row>
    <row r="19" spans="1:11" x14ac:dyDescent="0.25">
      <c r="A19" s="49" t="s">
        <v>88</v>
      </c>
      <c r="C19" s="57"/>
      <c r="D19" s="134"/>
    </row>
    <row r="20" spans="1:11" x14ac:dyDescent="0.25">
      <c r="A20" s="52" t="s">
        <v>67</v>
      </c>
      <c r="B20" s="52"/>
      <c r="C20" s="62">
        <f>SUM(C6:C19)</f>
        <v>0</v>
      </c>
      <c r="D20" s="62"/>
    </row>
    <row r="21" spans="1:11" x14ac:dyDescent="0.25">
      <c r="A21" s="54" t="s">
        <v>16</v>
      </c>
    </row>
    <row r="22" spans="1:11" x14ac:dyDescent="0.25">
      <c r="A22" s="54" t="s">
        <v>17</v>
      </c>
    </row>
    <row r="25" spans="1:11" x14ac:dyDescent="0.25">
      <c r="A25" s="35" t="s">
        <v>51</v>
      </c>
    </row>
    <row r="26" spans="1:11" x14ac:dyDescent="0.25">
      <c r="A26" s="35" t="s">
        <v>38</v>
      </c>
    </row>
    <row r="27" spans="1:11" x14ac:dyDescent="0.25">
      <c r="A27" s="49" t="s">
        <v>68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70</v>
      </c>
      <c r="B29" s="55"/>
      <c r="C29" s="2" t="s">
        <v>65</v>
      </c>
      <c r="D29" s="2" t="s">
        <v>4</v>
      </c>
      <c r="E29" s="2" t="s">
        <v>32</v>
      </c>
      <c r="F29" s="2" t="s">
        <v>67</v>
      </c>
    </row>
    <row r="30" spans="1:11" s="56" customFormat="1" x14ac:dyDescent="0.25">
      <c r="A30" s="49" t="s">
        <v>80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81</v>
      </c>
      <c r="C31" s="65"/>
      <c r="D31" s="65"/>
      <c r="E31" s="65"/>
      <c r="F31" s="65"/>
    </row>
    <row r="32" spans="1:11" x14ac:dyDescent="0.25">
      <c r="A32" s="49" t="s">
        <v>84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82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19</v>
      </c>
      <c r="C34" s="65"/>
      <c r="D34" s="65"/>
      <c r="E34" s="65"/>
      <c r="F34" s="65"/>
    </row>
    <row r="35" spans="1:8" x14ac:dyDescent="0.25">
      <c r="A35" s="49" t="s">
        <v>11</v>
      </c>
      <c r="C35" s="65"/>
      <c r="D35" s="65"/>
      <c r="E35" s="65"/>
      <c r="F35" s="65"/>
    </row>
    <row r="36" spans="1:8" x14ac:dyDescent="0.25">
      <c r="A36" s="49" t="s">
        <v>85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83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86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20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27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21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87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22</v>
      </c>
      <c r="C43" s="65"/>
      <c r="D43" s="65"/>
      <c r="E43" s="65"/>
      <c r="F43" s="65"/>
    </row>
    <row r="44" spans="1:8" x14ac:dyDescent="0.25">
      <c r="A44" s="49" t="s">
        <v>88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67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34</v>
      </c>
    </row>
  </sheetData>
  <mergeCells count="1">
    <mergeCell ref="D6:D19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8A686CFC-2F8E-4CF5-AE2C-7898191CB09D}"/>
</file>

<file path=customXml/itemProps2.xml><?xml version="1.0" encoding="utf-8"?>
<ds:datastoreItem xmlns:ds="http://schemas.openxmlformats.org/officeDocument/2006/customXml" ds:itemID="{4898CBD3-0403-4AE0-9998-4B1B0F5A043B}"/>
</file>

<file path=customXml/itemProps3.xml><?xml version="1.0" encoding="utf-8"?>
<ds:datastoreItem xmlns:ds="http://schemas.openxmlformats.org/officeDocument/2006/customXml" ds:itemID="{FDB5657D-2CE6-49BC-A2E4-5829EDF096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Commitments by Modality</vt:lpstr>
      <vt:lpstr>'Commitments by Modality'!Print_Area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Commitments by Modality, 2019–2020 ($ million)</dc:title>
  <dc:subject>This table presents ADB commitments by Modality for 2019-2020.</dc:subject>
  <dc:creator/>
  <cp:keywords>annual report 2020, adb annual reports, adb operations 2020, adb operational data</cp:keywords>
  <dc:description/>
  <cp:lastModifiedBy>Alfredo</cp:lastModifiedBy>
  <cp:lastPrinted>2021-03-13T11:16:46Z</cp:lastPrinted>
  <dcterms:created xsi:type="dcterms:W3CDTF">2010-12-13T09:40:53Z</dcterms:created>
  <dcterms:modified xsi:type="dcterms:W3CDTF">2021-04-15T01:36:34Z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