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ngelojacinto/Desktop/ar2016/done/"/>
    </mc:Choice>
  </mc:AlternateContent>
  <bookViews>
    <workbookView xWindow="-38400" yWindow="460" windowWidth="38400" windowHeight="23540" firstSheet="15" activeTab="15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ectoral" sheetId="63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sectoral!$A$1:$AA$72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66" i="63" l="1"/>
  <c r="AC66" i="63"/>
  <c r="AD24" i="63"/>
  <c r="AC24" i="63"/>
  <c r="AD64" i="63"/>
  <c r="AC64" i="63"/>
  <c r="AC44" i="63"/>
  <c r="AC43" i="63"/>
  <c r="AC42" i="63"/>
  <c r="AC41" i="63"/>
  <c r="AC40" i="63"/>
  <c r="AC39" i="63"/>
  <c r="AC38" i="63"/>
  <c r="AC37" i="63"/>
  <c r="AC36" i="63"/>
  <c r="AC67" i="63"/>
  <c r="AC65" i="63"/>
  <c r="AC63" i="63"/>
  <c r="AC62" i="63"/>
  <c r="AC61" i="63"/>
  <c r="AC60" i="63"/>
  <c r="AC59" i="63"/>
  <c r="AC58" i="63"/>
  <c r="AC57" i="63"/>
  <c r="AC23" i="63"/>
  <c r="AC22" i="63"/>
  <c r="AC21" i="63"/>
  <c r="AC20" i="63"/>
  <c r="AC19" i="63"/>
  <c r="AC18" i="63"/>
  <c r="AC17" i="63"/>
  <c r="AC16" i="63"/>
  <c r="AC15" i="63"/>
  <c r="AD67" i="63"/>
  <c r="AD65" i="63"/>
  <c r="AD63" i="63"/>
  <c r="AD62" i="63"/>
  <c r="AD61" i="63"/>
  <c r="AD60" i="63"/>
  <c r="AD59" i="63"/>
  <c r="AD58" i="63"/>
  <c r="AD57" i="63"/>
  <c r="AD44" i="63"/>
  <c r="AD43" i="63"/>
  <c r="AD42" i="63"/>
  <c r="AD41" i="63"/>
  <c r="AD40" i="63"/>
  <c r="AD39" i="63"/>
  <c r="AD38" i="63"/>
  <c r="AD37" i="63"/>
  <c r="AD36" i="63"/>
  <c r="AD23" i="63"/>
  <c r="AD22" i="63"/>
  <c r="AD21" i="63"/>
  <c r="AD20" i="63"/>
  <c r="AD19" i="63"/>
  <c r="AD18" i="63"/>
  <c r="AD17" i="63"/>
  <c r="AD16" i="63"/>
  <c r="AD15" i="63"/>
  <c r="J40" i="26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35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7" i="13"/>
  <c r="G30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H9" i="34"/>
  <c r="H8" i="34"/>
  <c r="H15" i="34"/>
  <c r="G11" i="34"/>
  <c r="F11" i="34"/>
  <c r="E11" i="34"/>
  <c r="D11" i="34"/>
  <c r="C11" i="34"/>
  <c r="G8" i="34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/>
  <c r="H11" i="33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D8" i="31"/>
  <c r="D17" i="31"/>
  <c r="E8" i="31"/>
  <c r="E17" i="31"/>
  <c r="F8" i="31"/>
  <c r="F17" i="31"/>
  <c r="G8" i="31"/>
  <c r="H8" i="31"/>
  <c r="H17" i="31"/>
  <c r="C17" i="31"/>
  <c r="G17" i="31"/>
  <c r="H17" i="32"/>
  <c r="G17" i="32"/>
  <c r="F17" i="32"/>
  <c r="E17" i="32"/>
  <c r="D17" i="32"/>
  <c r="C17" i="32"/>
  <c r="J46" i="16"/>
  <c r="J42" i="16"/>
  <c r="F42" i="16"/>
  <c r="E42" i="16"/>
  <c r="J40" i="16"/>
  <c r="J36" i="16"/>
  <c r="F36" i="16"/>
  <c r="E36" i="16"/>
  <c r="J34" i="16"/>
  <c r="J30" i="16"/>
  <c r="F30" i="16"/>
  <c r="E30" i="16"/>
  <c r="J29" i="16"/>
  <c r="J28" i="16"/>
  <c r="F24" i="16"/>
  <c r="E24" i="16"/>
  <c r="J22" i="16"/>
  <c r="J18" i="16"/>
  <c r="F18" i="16"/>
  <c r="E18" i="16"/>
  <c r="J16" i="16"/>
  <c r="J14" i="16"/>
  <c r="F12" i="16"/>
  <c r="E12" i="16"/>
  <c r="J10" i="16"/>
  <c r="J6" i="16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/>
  <c r="I14" i="30"/>
  <c r="I13" i="30"/>
  <c r="H13" i="30"/>
  <c r="H10" i="30"/>
  <c r="H7" i="30"/>
  <c r="H23" i="30"/>
  <c r="G13" i="30"/>
  <c r="F13" i="30"/>
  <c r="E13" i="30"/>
  <c r="D13" i="30"/>
  <c r="I11" i="30"/>
  <c r="I10" i="30"/>
  <c r="G10" i="30"/>
  <c r="F10" i="30"/>
  <c r="E10" i="30"/>
  <c r="D10" i="30"/>
  <c r="I8" i="30"/>
  <c r="I7" i="30"/>
  <c r="G7" i="30"/>
  <c r="F7" i="30"/>
  <c r="E7" i="30"/>
  <c r="D7" i="30"/>
  <c r="L41" i="10"/>
  <c r="L40" i="10"/>
  <c r="J39" i="10"/>
  <c r="H39" i="10"/>
  <c r="G39" i="10"/>
  <c r="L38" i="10"/>
  <c r="L37" i="10"/>
  <c r="L35" i="10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L9" i="10"/>
  <c r="L10" i="10"/>
  <c r="L7" i="10"/>
  <c r="L13" i="10"/>
  <c r="L11" i="10"/>
  <c r="L19" i="10"/>
  <c r="L23" i="10"/>
  <c r="L27" i="10"/>
  <c r="L31" i="10"/>
  <c r="L39" i="10"/>
  <c r="L43" i="10"/>
  <c r="J15" i="10"/>
  <c r="H15" i="10"/>
  <c r="G15" i="10"/>
  <c r="L14" i="10"/>
  <c r="J11" i="10"/>
  <c r="H11" i="10"/>
  <c r="G11" i="10"/>
  <c r="J7" i="10"/>
  <c r="H7" i="10"/>
  <c r="G7" i="10"/>
  <c r="F37" i="9"/>
  <c r="D15" i="34"/>
  <c r="F34" i="25"/>
  <c r="C15" i="34"/>
  <c r="G15" i="34"/>
  <c r="F15" i="34"/>
  <c r="E15" i="34"/>
  <c r="J28" i="26"/>
  <c r="J7" i="26"/>
  <c r="J21" i="26"/>
  <c r="J14" i="26"/>
  <c r="F49" i="26"/>
  <c r="J42" i="26"/>
  <c r="G49" i="26"/>
  <c r="I49" i="26"/>
  <c r="E49" i="26"/>
  <c r="H49" i="26"/>
  <c r="F29" i="24"/>
  <c r="J14" i="20"/>
  <c r="E43" i="20"/>
  <c r="H43" i="20"/>
  <c r="I43" i="20"/>
  <c r="J28" i="20"/>
  <c r="J21" i="20"/>
  <c r="G43" i="20"/>
  <c r="F43" i="20"/>
  <c r="J7" i="20"/>
  <c r="F45" i="19"/>
  <c r="J24" i="16"/>
  <c r="J12" i="16"/>
  <c r="F48" i="16"/>
  <c r="E48" i="16"/>
  <c r="G48" i="16"/>
  <c r="H48" i="16"/>
  <c r="I48" i="16"/>
  <c r="J18" i="13"/>
  <c r="H30" i="13"/>
  <c r="J7" i="13"/>
  <c r="I30" i="13"/>
  <c r="E30" i="13"/>
  <c r="F30" i="13"/>
  <c r="E23" i="30"/>
  <c r="G23" i="30"/>
  <c r="I19" i="30"/>
  <c r="I23" i="30"/>
  <c r="F23" i="30"/>
  <c r="D23" i="30"/>
  <c r="G43" i="10"/>
  <c r="H43" i="10"/>
  <c r="I43" i="10"/>
  <c r="K43" i="10"/>
  <c r="J43" i="10"/>
  <c r="J30" i="13"/>
  <c r="J49" i="26"/>
  <c r="J43" i="20"/>
  <c r="AD68" i="63"/>
  <c r="AC26" i="63"/>
  <c r="AC68" i="63"/>
  <c r="AC47" i="63"/>
  <c r="AD26" i="63"/>
  <c r="AD47" i="63"/>
  <c r="J48" i="16"/>
  <c r="AC71" i="63"/>
  <c r="AD71" i="63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<sst xmlns="http://schemas.openxmlformats.org/spreadsheetml/2006/main" count="543" uniqueCount="148">
  <si>
    <t>Loans</t>
  </si>
  <si>
    <t>Grants</t>
  </si>
  <si>
    <t>Equity Investments</t>
  </si>
  <si>
    <t>Guarantees</t>
  </si>
  <si>
    <t>Cofinancing</t>
  </si>
  <si>
    <t>OCR</t>
  </si>
  <si>
    <t>ADF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</si>
  <si>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</si>
  <si>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</si>
  <si>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</si>
  <si>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</si>
  <si>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</si>
  <si>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</si>
  <si>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</si>
  <si>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</si>
  <si>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</si>
  <si>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</si>
  <si>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</si>
  <si>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</si>
  <si>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</si>
  <si>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</si>
  <si>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</si>
  <si>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</si>
  <si>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</si>
  <si>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</si>
  <si>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</si>
  <si>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</si>
  <si>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</si>
  <si>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</si>
  <si>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</si>
  <si>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</si>
  <si>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</si>
  <si>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</si>
  <si>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</si>
  <si>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</si>
  <si>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</si>
  <si>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</si>
  <si>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</si>
  <si>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</si>
  <si>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</si>
  <si>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</si>
  <si>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</si>
  <si>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</si>
  <si>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</si>
  <si>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</si>
  <si>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</si>
  <si>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</si>
  <si>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</si>
  <si>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</si>
  <si>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</si>
  <si>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</si>
  <si>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</si>
  <si>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</si>
  <si>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</si>
  <si>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</si>
  <si>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</si>
  <si>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</si>
  <si>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</si>
  <si>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</si>
  <si>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</si>
  <si>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</si>
  <si>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</si>
  <si>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</si>
  <si>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</si>
  <si>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</si>
  <si>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</si>
  <si>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</si>
  <si>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</si>
  <si>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</si>
  <si>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</si>
  <si>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</si>
  <si>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</si>
  <si>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</si>
  <si>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</si>
  <si>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</si>
  <si>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</si>
  <si>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</si>
  <si>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</si>
  <si>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</si>
  <si>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</si>
  <si>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</si>
  <si>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</si>
  <si>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</si>
  <si>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</si>
  <si>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</si>
  <si>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</si>
  <si>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</si>
  <si>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</si>
  <si>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</si>
  <si>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</si>
  <si>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</si>
  <si>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</si>
  <si>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</si>
  <si>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</si>
  <si>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</si>
  <si>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</si>
  <si>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</si>
  <si>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</si>
  <si>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</si>
  <si>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</si>
  <si>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</si>
  <si>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</si>
  <si>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</si>
  <si>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</si>
  <si>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</si>
  <si>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</si>
  <si>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</si>
  <si>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</si>
  <si>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</si>
  <si>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</si>
  <si>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</si>
  <si>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</si>
  <si>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</si>
  <si>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</si>
  <si>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OCR and Special Funds</t>
  </si>
  <si>
    <t>Sector</t>
  </si>
  <si>
    <t>$ million</t>
  </si>
  <si>
    <t>Education</t>
  </si>
  <si>
    <t>Energy</t>
  </si>
  <si>
    <t>Finance</t>
  </si>
  <si>
    <t>Industry and Trade</t>
  </si>
  <si>
    <t>Public Sector Management</t>
  </si>
  <si>
    <t>Multisector</t>
  </si>
  <si>
    <t xml:space="preserve"> TOTAL</t>
  </si>
  <si>
    <t>[For checking only.]</t>
  </si>
  <si>
    <t>TOTAL (Loans, TFP, Grants)</t>
  </si>
  <si>
    <t>No. of Loans</t>
  </si>
  <si>
    <t>No. of Grants</t>
  </si>
  <si>
    <t>No. of Guarantees</t>
  </si>
  <si>
    <t>No. of Equity Investments</t>
  </si>
  <si>
    <t>No. of 
TA Grants</t>
  </si>
  <si>
    <t>No. of
Loans and TFP</t>
  </si>
  <si>
    <t>Health</t>
  </si>
  <si>
    <t>Transport</t>
  </si>
  <si>
    <t>Water and Other Urban 
   Infrastructure and Services</t>
  </si>
  <si>
    <t>Information and Communication 
   Technology</t>
  </si>
  <si>
    <t>-</t>
  </si>
  <si>
    <t>Agriculture, Natural Resources 
   and Rural Development</t>
  </si>
  <si>
    <t>- = nil, OCR = ordinary capital resources.</t>
  </si>
  <si>
    <t>- = nil,  TA = technical assistance, TFP = Trade Finance Program.</t>
  </si>
  <si>
    <t>- = nil, TA = technical assistance.</t>
  </si>
  <si>
    <r>
      <t>Loans and Trade Finance Program</t>
    </r>
    <r>
      <rPr>
        <vertAlign val="superscript"/>
        <sz val="8"/>
        <rFont val="Arial"/>
        <family val="2"/>
      </rPr>
      <t>b</t>
    </r>
  </si>
  <si>
    <t>No. of
Loans and 
TFP</t>
  </si>
  <si>
    <t>Sectoral Distribution (Sovereign and Nonsovereign Operations Including Cofinancing), 2015–2016</t>
  </si>
  <si>
    <t>Note: Numbers may not sum precisely because of rounding.</t>
  </si>
  <si>
    <r>
      <t>2016</t>
    </r>
    <r>
      <rPr>
        <vertAlign val="superscript"/>
        <sz val="8"/>
        <rFont val="Arial"/>
        <family val="2"/>
      </rPr>
      <t>a</t>
    </r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</si>
  <si>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Includes $225 million classified as debt securities in financial statements in accordance with accounting standards.</t>
    </r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</si>
  <si>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Includes US dollar and  local currency complementary loans, parallel loans, parallel equity, Trade Finance Facilitation Program cofinancing, guarantee cofinancing, and Supply Chain Finance Program cofinancing.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</si>
</sst>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000_);_(* \(#,##0.0000\);_(* &quot;-&quot;????_);_(@_)"/>
    <numFmt numFmtId="170" formatCode="_(* #,##0.0_);_(* \(#,##0.0\);_(* &quot;-&quot;???_);_(@_)"/>
    <numFmt numFmtId="171" formatCode="0_);\(0\)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7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4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5" fillId="8" borderId="0" xfId="20" applyFont="1" applyFill="1" applyAlignment="1"/>
    <xf numFmtId="0" fontId="5" fillId="8" borderId="0" xfId="20" applyFont="1" applyFill="1" applyBorder="1" applyAlignment="1"/>
    <xf numFmtId="0" fontId="37" fillId="9" borderId="0" xfId="20" applyFont="1" applyFill="1" applyAlignment="1"/>
    <xf numFmtId="0" fontId="5" fillId="9" borderId="0" xfId="20" applyFont="1" applyFill="1" applyAlignment="1"/>
    <xf numFmtId="0" fontId="5" fillId="8" borderId="0" xfId="20" applyFont="1" applyFill="1" applyBorder="1" applyAlignment="1">
      <alignment vertical="center"/>
    </xf>
    <xf numFmtId="0" fontId="38" fillId="9" borderId="8" xfId="20" applyFont="1" applyFill="1" applyBorder="1" applyAlignment="1">
      <alignment horizontal="centerContinuous" vertical="center"/>
    </xf>
    <xf numFmtId="0" fontId="38" fillId="9" borderId="9" xfId="20" applyFont="1" applyFill="1" applyBorder="1" applyAlignment="1">
      <alignment horizontal="centerContinuous" vertical="center"/>
    </xf>
    <xf numFmtId="0" fontId="38" fillId="8" borderId="0" xfId="20" applyFont="1" applyFill="1" applyBorder="1" applyAlignment="1"/>
    <xf numFmtId="0" fontId="38" fillId="9" borderId="8" xfId="20" applyFont="1" applyFill="1" applyBorder="1" applyAlignment="1">
      <alignment horizontal="centerContinuous"/>
    </xf>
    <xf numFmtId="0" fontId="38" fillId="9" borderId="7" xfId="20" applyFont="1" applyFill="1" applyBorder="1" applyAlignment="1">
      <alignment horizontal="centerContinuous"/>
    </xf>
    <xf numFmtId="0" fontId="38" fillId="9" borderId="7" xfId="20" applyFont="1" applyFill="1" applyBorder="1" applyAlignment="1">
      <alignment horizontal="center"/>
    </xf>
    <xf numFmtId="43" fontId="5" fillId="9" borderId="0" xfId="20" applyNumberFormat="1" applyFont="1" applyFill="1" applyAlignment="1"/>
    <xf numFmtId="165" fontId="5" fillId="9" borderId="0" xfId="3" applyNumberFormat="1" applyFont="1" applyFill="1" applyAlignment="1">
      <alignment horizontal="center"/>
    </xf>
    <xf numFmtId="165" fontId="5" fillId="8" borderId="0" xfId="20" applyNumberFormat="1" applyFont="1" applyFill="1" applyBorder="1" applyAlignment="1"/>
    <xf numFmtId="165" fontId="36" fillId="9" borderId="2" xfId="3" applyNumberFormat="1" applyFont="1" applyFill="1" applyBorder="1" applyAlignment="1"/>
    <xf numFmtId="165" fontId="5" fillId="8" borderId="0" xfId="20" applyNumberFormat="1" applyFont="1" applyFill="1" applyAlignment="1"/>
    <xf numFmtId="164" fontId="5" fillId="8" borderId="0" xfId="20" applyNumberFormat="1" applyFont="1" applyFill="1" applyAlignment="1"/>
    <xf numFmtId="165" fontId="5" fillId="9" borderId="0" xfId="20" applyNumberFormat="1" applyFont="1" applyFill="1" applyAlignment="1"/>
    <xf numFmtId="0" fontId="7" fillId="8" borderId="0" xfId="20" applyFont="1" applyFill="1" applyAlignment="1">
      <alignment vertical="top"/>
    </xf>
    <xf numFmtId="43" fontId="7" fillId="8" borderId="0" xfId="20" applyNumberFormat="1" applyFont="1" applyFill="1" applyAlignment="1">
      <alignment vertical="top"/>
    </xf>
    <xf numFmtId="0" fontId="39" fillId="8" borderId="0" xfId="20" applyFont="1" applyFill="1" applyBorder="1" applyAlignment="1"/>
    <xf numFmtId="165" fontId="39" fillId="8" borderId="0" xfId="3" applyNumberFormat="1" applyFont="1" applyFill="1" applyBorder="1" applyAlignment="1"/>
    <xf numFmtId="168" fontId="39" fillId="8" borderId="0" xfId="3" applyNumberFormat="1" applyFont="1" applyFill="1" applyBorder="1" applyAlignment="1"/>
    <xf numFmtId="165" fontId="36" fillId="9" borderId="0" xfId="3" applyNumberFormat="1" applyFont="1" applyFill="1" applyBorder="1" applyAlignment="1"/>
    <xf numFmtId="164" fontId="7" fillId="8" borderId="0" xfId="20" applyNumberFormat="1" applyFont="1" applyFill="1" applyAlignment="1">
      <alignment vertical="top"/>
    </xf>
    <xf numFmtId="0" fontId="40" fillId="8" borderId="0" xfId="20" applyFont="1" applyFill="1" applyAlignment="1"/>
    <xf numFmtId="0" fontId="40" fillId="8" borderId="0" xfId="20" applyFont="1" applyFill="1" applyBorder="1" applyAlignment="1"/>
    <xf numFmtId="0" fontId="32" fillId="8" borderId="11" xfId="20" applyFont="1" applyFill="1" applyBorder="1" applyAlignment="1">
      <alignment horizontal="centerContinuous"/>
    </xf>
    <xf numFmtId="0" fontId="7" fillId="8" borderId="0" xfId="20" applyFont="1" applyFill="1" applyBorder="1" applyAlignment="1">
      <alignment wrapText="1"/>
    </xf>
    <xf numFmtId="165" fontId="7" fillId="8" borderId="0" xfId="3" applyNumberFormat="1" applyFont="1" applyFill="1" applyAlignment="1">
      <alignment horizontal="center"/>
    </xf>
    <xf numFmtId="168" fontId="7" fillId="8" borderId="0" xfId="3" applyNumberFormat="1" applyFont="1" applyFill="1" applyAlignment="1">
      <alignment horizontal="center"/>
    </xf>
    <xf numFmtId="0" fontId="34" fillId="8" borderId="0" xfId="20" quotePrefix="1" applyFont="1" applyFill="1" applyBorder="1" applyAlignment="1">
      <alignment vertical="top"/>
    </xf>
    <xf numFmtId="0" fontId="34" fillId="8" borderId="0" xfId="20" applyFont="1" applyFill="1" applyAlignment="1">
      <alignment vertical="top"/>
    </xf>
    <xf numFmtId="0" fontId="34" fillId="8" borderId="0" xfId="20" applyFont="1" applyFill="1" applyBorder="1" applyAlignment="1">
      <alignment vertical="top"/>
    </xf>
    <xf numFmtId="43" fontId="34" fillId="8" borderId="0" xfId="20" applyNumberFormat="1" applyFont="1" applyFill="1" applyAlignment="1">
      <alignment vertical="top"/>
    </xf>
    <xf numFmtId="0" fontId="32" fillId="8" borderId="2" xfId="20" applyFont="1" applyFill="1" applyBorder="1" applyAlignment="1">
      <alignment vertical="center"/>
    </xf>
    <xf numFmtId="165" fontId="32" fillId="8" borderId="2" xfId="3" applyNumberFormat="1" applyFont="1" applyFill="1" applyBorder="1" applyAlignment="1">
      <alignment vertical="center"/>
    </xf>
    <xf numFmtId="168" fontId="32" fillId="8" borderId="11" xfId="3" applyNumberFormat="1" applyFont="1" applyFill="1" applyBorder="1" applyAlignment="1">
      <alignment vertical="center"/>
    </xf>
    <xf numFmtId="0" fontId="36" fillId="8" borderId="0" xfId="20" applyFont="1" applyFill="1" applyBorder="1" applyAlignment="1"/>
    <xf numFmtId="0" fontId="32" fillId="8" borderId="0" xfId="20" applyFont="1" applyFill="1" applyBorder="1" applyAlignment="1">
      <alignment horizontal="centerContinuous"/>
    </xf>
    <xf numFmtId="0" fontId="32" fillId="8" borderId="12" xfId="20" applyFont="1" applyFill="1" applyBorder="1" applyAlignment="1">
      <alignment horizontal="centerContinuous"/>
    </xf>
    <xf numFmtId="0" fontId="32" fillId="8" borderId="10" xfId="20" applyFont="1" applyFill="1" applyBorder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168" fontId="7" fillId="8" borderId="0" xfId="3" applyNumberFormat="1" applyFont="1" applyFill="1" applyAlignment="1">
      <alignment horizontal="left" indent="2"/>
    </xf>
    <xf numFmtId="0" fontId="32" fillId="8" borderId="0" xfId="20" applyFont="1" applyFill="1" applyBorder="1" applyAlignment="1">
      <alignment horizontal="centerContinuous" vertical="center"/>
    </xf>
    <xf numFmtId="0" fontId="32" fillId="8" borderId="0" xfId="20" applyFont="1" applyFill="1" applyBorder="1" applyAlignment="1">
      <alignment horizontal="center" vertical="center"/>
    </xf>
    <xf numFmtId="0" fontId="38" fillId="8" borderId="0" xfId="20" applyFont="1" applyFill="1" applyBorder="1" applyAlignment="1">
      <alignment horizontal="centerContinuous"/>
    </xf>
    <xf numFmtId="0" fontId="32" fillId="8" borderId="12" xfId="20" applyFont="1" applyFill="1" applyBorder="1" applyAlignment="1">
      <alignment horizontal="center"/>
    </xf>
    <xf numFmtId="0" fontId="41" fillId="8" borderId="0" xfId="20" applyFont="1" applyFill="1" applyBorder="1" applyAlignment="1">
      <alignment horizontal="right"/>
    </xf>
    <xf numFmtId="0" fontId="32" fillId="8" borderId="0" xfId="20" applyFont="1" applyFill="1" applyBorder="1" applyAlignment="1">
      <alignment vertical="center"/>
    </xf>
    <xf numFmtId="165" fontId="32" fillId="8" borderId="0" xfId="3" applyNumberFormat="1" applyFont="1" applyFill="1" applyBorder="1" applyAlignment="1">
      <alignment vertical="center"/>
    </xf>
    <xf numFmtId="168" fontId="32" fillId="8" borderId="0" xfId="3" applyNumberFormat="1" applyFont="1" applyFill="1" applyBorder="1" applyAlignment="1">
      <alignment vertical="center"/>
    </xf>
    <xf numFmtId="168" fontId="32" fillId="8" borderId="11" xfId="3" applyNumberFormat="1" applyFont="1" applyFill="1" applyBorder="1" applyAlignment="1">
      <alignment horizontal="left" vertical="center" indent="2"/>
    </xf>
    <xf numFmtId="0" fontId="32" fillId="8" borderId="0" xfId="20" applyFont="1" applyFill="1" applyBorder="1" applyAlignment="1">
      <alignment horizontal="center"/>
    </xf>
    <xf numFmtId="0" fontId="7" fillId="8" borderId="0" xfId="3" applyNumberFormat="1" applyFont="1" applyFill="1" applyAlignment="1">
      <alignment horizontal="center"/>
    </xf>
    <xf numFmtId="0" fontId="7" fillId="8" borderId="0" xfId="3" applyNumberFormat="1" applyFont="1" applyFill="1" applyAlignment="1">
      <alignment horizontal="right" indent="1"/>
    </xf>
    <xf numFmtId="0" fontId="32" fillId="8" borderId="2" xfId="3" applyNumberFormat="1" applyFont="1" applyFill="1" applyBorder="1" applyAlignment="1">
      <alignment horizontal="right" vertical="center" indent="1"/>
    </xf>
    <xf numFmtId="0" fontId="32" fillId="8" borderId="2" xfId="3" applyNumberFormat="1" applyFont="1" applyFill="1" applyBorder="1" applyAlignment="1">
      <alignment horizontal="center" vertical="center"/>
    </xf>
    <xf numFmtId="0" fontId="32" fillId="8" borderId="2" xfId="3" applyNumberFormat="1" applyFont="1" applyFill="1" applyBorder="1" applyAlignment="1">
      <alignment horizontal="right" vertical="center" indent="2"/>
    </xf>
    <xf numFmtId="0" fontId="7" fillId="8" borderId="0" xfId="3" applyNumberFormat="1" applyFont="1" applyFill="1" applyAlignment="1">
      <alignment horizontal="right" indent="2"/>
    </xf>
    <xf numFmtId="169" fontId="7" fillId="8" borderId="0" xfId="3" applyNumberFormat="1" applyFont="1" applyFill="1" applyAlignment="1">
      <alignment horizontal="center"/>
    </xf>
    <xf numFmtId="166" fontId="7" fillId="8" borderId="0" xfId="3" applyNumberFormat="1" applyFont="1" applyFill="1" applyAlignment="1">
      <alignment horizontal="center"/>
    </xf>
    <xf numFmtId="169" fontId="7" fillId="8" borderId="0" xfId="3" applyNumberFormat="1" applyFont="1" applyFill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0" fontId="32" fillId="8" borderId="0" xfId="20" applyFont="1" applyFill="1" applyBorder="1" applyAlignment="1">
      <alignment horizontal="center" wrapText="1"/>
    </xf>
    <xf numFmtId="165" fontId="7" fillId="8" borderId="0" xfId="3" applyNumberFormat="1" applyFont="1" applyFill="1" applyBorder="1" applyAlignment="1">
      <alignment horizontal="center"/>
    </xf>
    <xf numFmtId="0" fontId="7" fillId="8" borderId="0" xfId="3" applyNumberFormat="1" applyFont="1" applyFill="1" applyBorder="1" applyAlignment="1">
      <alignment horizontal="right" indent="2"/>
    </xf>
    <xf numFmtId="168" fontId="7" fillId="8" borderId="0" xfId="3" applyNumberFormat="1" applyFont="1" applyFill="1" applyBorder="1" applyAlignment="1">
      <alignment horizontal="center"/>
    </xf>
    <xf numFmtId="0" fontId="32" fillId="8" borderId="0" xfId="3" applyNumberFormat="1" applyFont="1" applyFill="1" applyBorder="1" applyAlignment="1">
      <alignment horizontal="right" vertical="center" indent="2"/>
    </xf>
    <xf numFmtId="170" fontId="39" fillId="8" borderId="0" xfId="3" applyNumberFormat="1" applyFont="1" applyFill="1" applyBorder="1" applyAlignment="1"/>
    <xf numFmtId="1" fontId="7" fillId="8" borderId="0" xfId="3" applyNumberFormat="1" applyFont="1" applyFill="1" applyAlignment="1">
      <alignment horizontal="center"/>
    </xf>
    <xf numFmtId="1" fontId="32" fillId="8" borderId="2" xfId="3" applyNumberFormat="1" applyFont="1" applyFill="1" applyBorder="1" applyAlignment="1">
      <alignment horizontal="center" vertical="center"/>
    </xf>
    <xf numFmtId="165" fontId="7" fillId="8" borderId="0" xfId="3" applyNumberFormat="1" applyFont="1" applyFill="1" applyAlignment="1">
      <alignment horizontal="center"/>
    </xf>
    <xf numFmtId="0" fontId="32" fillId="8" borderId="10" xfId="20" applyFont="1" applyFill="1" applyBorder="1" applyAlignment="1">
      <alignment horizontal="center"/>
    </xf>
    <xf numFmtId="0" fontId="32" fillId="8" borderId="0" xfId="20" applyFont="1" applyFill="1" applyBorder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165" fontId="7" fillId="8" borderId="0" xfId="3" applyNumberFormat="1" applyFont="1" applyFill="1" applyAlignment="1">
      <alignment horizontal="center"/>
    </xf>
    <xf numFmtId="0" fontId="32" fillId="8" borderId="13" xfId="20" applyFont="1" applyFill="1" applyBorder="1" applyAlignment="1">
      <alignment horizontal="centerContinuous"/>
    </xf>
    <xf numFmtId="165" fontId="32" fillId="8" borderId="13" xfId="3" applyNumberFormat="1" applyFont="1" applyFill="1" applyBorder="1" applyAlignment="1">
      <alignment vertical="center"/>
    </xf>
    <xf numFmtId="0" fontId="32" fillId="8" borderId="2" xfId="3" applyNumberFormat="1" applyFont="1" applyFill="1" applyBorder="1" applyAlignment="1">
      <alignment horizontal="left" vertical="center" indent="3"/>
    </xf>
    <xf numFmtId="0" fontId="7" fillId="8" borderId="0" xfId="3" applyNumberFormat="1" applyFont="1" applyFill="1" applyAlignment="1">
      <alignment horizontal="left" indent="3"/>
    </xf>
    <xf numFmtId="169" fontId="7" fillId="8" borderId="0" xfId="3" applyNumberFormat="1" applyFont="1" applyFill="1" applyAlignment="1">
      <alignment horizontal="left" indent="2"/>
    </xf>
    <xf numFmtId="170" fontId="32" fillId="8" borderId="13" xfId="3" applyNumberFormat="1" applyFont="1" applyFill="1" applyBorder="1" applyAlignment="1">
      <alignment vertical="center"/>
    </xf>
    <xf numFmtId="1" fontId="7" fillId="8" borderId="0" xfId="3" applyNumberFormat="1" applyFont="1" applyFill="1" applyAlignment="1">
      <alignment horizontal="center"/>
    </xf>
    <xf numFmtId="0" fontId="7" fillId="8" borderId="0" xfId="3" applyNumberFormat="1" applyFont="1" applyFill="1" applyAlignment="1">
      <alignment horizontal="center"/>
    </xf>
    <xf numFmtId="165" fontId="7" fillId="8" borderId="0" xfId="3" applyNumberFormat="1" applyFont="1" applyFill="1" applyAlignment="1">
      <alignment horizontal="center"/>
    </xf>
    <xf numFmtId="165" fontId="7" fillId="8" borderId="0" xfId="3" applyNumberFormat="1" applyFont="1" applyFill="1" applyBorder="1" applyAlignment="1">
      <alignment horizontal="center"/>
    </xf>
    <xf numFmtId="1" fontId="7" fillId="8" borderId="0" xfId="3" applyNumberFormat="1" applyFont="1" applyFill="1" applyAlignment="1">
      <alignment horizontal="right" indent="2"/>
    </xf>
    <xf numFmtId="1" fontId="32" fillId="8" borderId="2" xfId="3" applyNumberFormat="1" applyFont="1" applyFill="1" applyBorder="1" applyAlignment="1">
      <alignment horizontal="right" vertical="center" indent="2"/>
    </xf>
    <xf numFmtId="1" fontId="7" fillId="8" borderId="0" xfId="3" applyNumberFormat="1" applyFont="1" applyFill="1" applyAlignment="1">
      <alignment horizontal="right" indent="1"/>
    </xf>
    <xf numFmtId="1" fontId="32" fillId="8" borderId="2" xfId="3" applyNumberFormat="1" applyFont="1" applyFill="1" applyBorder="1" applyAlignment="1">
      <alignment horizontal="right" vertical="center" indent="1"/>
    </xf>
    <xf numFmtId="168" fontId="7" fillId="8" borderId="0" xfId="3" applyNumberFormat="1" applyFont="1" applyFill="1" applyAlignment="1">
      <alignment horizontal="right" indent="2"/>
    </xf>
    <xf numFmtId="165" fontId="7" fillId="8" borderId="0" xfId="3" applyNumberFormat="1" applyFont="1" applyFill="1" applyAlignment="1">
      <alignment horizontal="right"/>
    </xf>
    <xf numFmtId="171" fontId="32" fillId="8" borderId="2" xfId="3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7" fillId="8" borderId="0" xfId="3" applyNumberFormat="1" applyFont="1" applyFill="1" applyAlignment="1">
      <alignment horizontal="center"/>
    </xf>
    <xf numFmtId="165" fontId="7" fillId="8" borderId="0" xfId="3" applyNumberFormat="1" applyFont="1" applyFill="1" applyAlignment="1">
      <alignment horizontal="center"/>
    </xf>
    <xf numFmtId="0" fontId="32" fillId="8" borderId="13" xfId="20" applyFont="1" applyFill="1" applyBorder="1" applyAlignment="1">
      <alignment horizontal="center"/>
    </xf>
    <xf numFmtId="1" fontId="32" fillId="8" borderId="13" xfId="3" applyNumberFormat="1" applyFont="1" applyFill="1" applyBorder="1" applyAlignment="1">
      <alignment horizontal="center" vertical="center"/>
    </xf>
    <xf numFmtId="0" fontId="7" fillId="8" borderId="0" xfId="3" applyNumberFormat="1" applyFont="1" applyFill="1" applyAlignment="1">
      <alignment horizontal="center"/>
    </xf>
    <xf numFmtId="165" fontId="7" fillId="8" borderId="0" xfId="3" applyNumberFormat="1" applyFont="1" applyFill="1" applyBorder="1" applyAlignment="1">
      <alignment horizontal="center"/>
    </xf>
    <xf numFmtId="37" fontId="7" fillId="8" borderId="0" xfId="3" applyNumberFormat="1" applyFont="1" applyFill="1" applyAlignment="1">
      <alignment horizontal="center"/>
    </xf>
    <xf numFmtId="0" fontId="32" fillId="8" borderId="10" xfId="20" applyFont="1" applyFill="1" applyBorder="1" applyAlignment="1">
      <alignment horizontal="center"/>
    </xf>
    <xf numFmtId="0" fontId="32" fillId="8" borderId="11" xfId="20" applyFont="1" applyFill="1" applyBorder="1" applyAlignment="1">
      <alignment horizontal="center" vertical="center"/>
    </xf>
    <xf numFmtId="0" fontId="32" fillId="8" borderId="13" xfId="20" applyFont="1" applyFill="1" applyBorder="1" applyAlignment="1">
      <alignment horizontal="center" vertical="center"/>
    </xf>
    <xf numFmtId="1" fontId="7" fillId="8" borderId="0" xfId="3" applyNumberFormat="1" applyFont="1" applyFill="1" applyAlignment="1">
      <alignment horizontal="right" indent="3"/>
    </xf>
    <xf numFmtId="1" fontId="7" fillId="8" borderId="15" xfId="3" applyNumberFormat="1" applyFont="1" applyFill="1" applyBorder="1" applyAlignment="1">
      <alignment horizontal="right" indent="3"/>
    </xf>
    <xf numFmtId="1" fontId="32" fillId="8" borderId="14" xfId="3" applyNumberFormat="1" applyFont="1" applyFill="1" applyBorder="1" applyAlignment="1">
      <alignment horizontal="right" vertical="center" indent="3"/>
    </xf>
    <xf numFmtId="1" fontId="7" fillId="8" borderId="0" xfId="3" applyNumberFormat="1" applyFont="1" applyFill="1" applyBorder="1" applyAlignment="1">
      <alignment horizontal="right" indent="3"/>
    </xf>
    <xf numFmtId="0" fontId="32" fillId="8" borderId="13" xfId="20" applyFont="1" applyFill="1" applyBorder="1" applyAlignment="1">
      <alignment horizontal="center" wrapText="1"/>
    </xf>
    <xf numFmtId="0" fontId="32" fillId="8" borderId="10" xfId="20" applyFont="1" applyFill="1" applyBorder="1" applyAlignment="1">
      <alignment horizontal="center" wrapText="1"/>
    </xf>
    <xf numFmtId="0" fontId="32" fillId="8" borderId="11" xfId="20" applyFont="1" applyFill="1" applyBorder="1" applyAlignment="1">
      <alignment horizontal="center"/>
    </xf>
    <xf numFmtId="37" fontId="32" fillId="8" borderId="13" xfId="3" applyNumberFormat="1" applyFont="1" applyFill="1" applyBorder="1" applyAlignment="1">
      <alignment horizontal="center" vertical="center"/>
    </xf>
    <xf numFmtId="0" fontId="32" fillId="8" borderId="12" xfId="20" applyFont="1" applyFill="1" applyBorder="1" applyAlignment="1">
      <alignment horizontal="left"/>
    </xf>
    <xf numFmtId="0" fontId="32" fillId="8" borderId="0" xfId="20" applyFont="1" applyFill="1" applyBorder="1" applyAlignment="1">
      <alignment horizontal="left"/>
    </xf>
    <xf numFmtId="0" fontId="32" fillId="8" borderId="10" xfId="20" applyFont="1" applyFill="1" applyBorder="1" applyAlignment="1">
      <alignment horizontal="left"/>
    </xf>
    <xf numFmtId="1" fontId="7" fillId="8" borderId="12" xfId="3" applyNumberFormat="1" applyFont="1" applyFill="1" applyBorder="1" applyAlignment="1">
      <alignment horizontal="center"/>
    </xf>
    <xf numFmtId="1" fontId="7" fillId="8" borderId="12" xfId="3" applyNumberFormat="1" applyFont="1" applyFill="1" applyBorder="1" applyAlignment="1">
      <alignment horizontal="right" indent="3"/>
    </xf>
    <xf numFmtId="0" fontId="32" fillId="8" borderId="10" xfId="20" applyFont="1" applyFill="1" applyBorder="1" applyAlignment="1">
      <alignment horizontal="center" vertical="center"/>
    </xf>
    <xf numFmtId="0" fontId="32" fillId="8" borderId="0" xfId="20" applyFont="1" applyFill="1" applyBorder="1" applyAlignment="1">
      <alignment horizontal="center" vertical="center"/>
    </xf>
    <xf numFmtId="0" fontId="32" fillId="8" borderId="0" xfId="20" applyFont="1" applyFill="1" applyBorder="1" applyAlignment="1">
      <alignment horizontal="center"/>
    </xf>
    <xf numFmtId="0" fontId="32" fillId="8" borderId="11" xfId="20" applyFont="1" applyFill="1" applyBorder="1" applyAlignment="1">
      <alignment horizontal="center" wrapText="1"/>
    </xf>
  </cellXfs>
  <cellStyles count="47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Comma 6" xfId="33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Grey" xfId="16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Input [yellow]" xfId="17"/>
    <cellStyle name="Normal" xfId="0" builtinId="0"/>
    <cellStyle name="Normal - Style1" xfId="18"/>
    <cellStyle name="Normal 10" xfId="32"/>
    <cellStyle name="Normal 2" xfId="5"/>
    <cellStyle name="Normal 2 2" xfId="6"/>
    <cellStyle name="Normal 2 2 2" xfId="19"/>
    <cellStyle name="Normal 2 3" xfId="20"/>
    <cellStyle name="Normal 3" xfId="7"/>
    <cellStyle name="Normal 3 2" xfId="34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526101</xdr:colOff>
      <xdr:row>0</xdr:row>
      <xdr:rowOff>28575</xdr:rowOff>
    </xdr:from>
    <xdr:to>
      <xdr:col>13</xdr:col>
      <xdr:colOff>20744</xdr:colOff>
      <xdr:row>4</xdr:row>
      <xdr:rowOff>66856</xdr:rowOff>
    </xdr:to>
    <xdr:sp macro="" textlink="">
      <xdr:nvSpPr>
        <xdr:cNvPr id="3" name="TextBox 2"/>
        <xdr:cNvSpPr txBox="1"/>
      </xdr:nvSpPr>
      <xdr:spPr>
        <a:xfrm>
          <a:off x="526101" y="28575"/>
          <a:ext cx="4306839" cy="63462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sector, approvals, sectoral, loans, public loans, sovereign, cofinancing, nonsovereign, private sector</a:t>
          </a:r>
        </a:p>
      </xdr:txBody>
    </xdr:sp>
    <xdr:clientData/>
  </xdr:twoCellAnchor>
  <xdr:twoCellAnchor editAs="oneCell">
    <xdr:from>
      <xdr:col>0</xdr:col>
      <xdr:colOff>33618</xdr:colOff>
      <xdr:row>0</xdr:row>
      <xdr:rowOff>44824</xdr:rowOff>
    </xdr:from>
    <xdr:to>
      <xdr:col>0</xdr:col>
      <xdr:colOff>422238</xdr:colOff>
      <xdr:row>3</xdr:row>
      <xdr:rowOff>92337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44824"/>
          <a:ext cx="3886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 x14ac:dyDescent="0.2"/>
  <cols>
    <col min="1" max="4" width="8.5" style="4" customWidth="1"/>
    <col min="5" max="5" width="3.5" style="4" customWidth="1"/>
    <col min="6" max="6" width="66.332031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 x14ac:dyDescent="0.2">
      <c r="A1" s="3" t="s">
        <v>91</v>
      </c>
      <c r="B1" s="3"/>
      <c r="C1" s="3"/>
      <c r="D1" s="3"/>
      <c r="E1" s="3"/>
    </row>
    <row r="2" spans="1:12" x14ac:dyDescent="0.2">
      <c r="A2" s="4" t="s">
        <v>10</v>
      </c>
    </row>
    <row r="4" spans="1:12" x14ac:dyDescent="0.2">
      <c r="A4" s="18"/>
      <c r="B4" s="18"/>
      <c r="C4" s="18"/>
      <c r="D4" s="18"/>
      <c r="E4" s="18"/>
      <c r="F4" s="18"/>
      <c r="G4" s="87"/>
      <c r="H4" s="87"/>
      <c r="I4" s="89" t="s">
        <v>67</v>
      </c>
      <c r="J4" s="84" t="s">
        <v>4</v>
      </c>
      <c r="K4" s="90"/>
      <c r="L4" s="87"/>
    </row>
    <row r="5" spans="1:12" x14ac:dyDescent="0.2">
      <c r="A5" s="19" t="s">
        <v>12</v>
      </c>
      <c r="B5" s="19"/>
      <c r="C5" s="19"/>
      <c r="D5" s="19"/>
      <c r="E5" s="19"/>
      <c r="F5" s="17"/>
      <c r="G5" s="86" t="s">
        <v>5</v>
      </c>
      <c r="H5" s="86" t="s">
        <v>6</v>
      </c>
      <c r="I5" s="20" t="s">
        <v>68</v>
      </c>
      <c r="J5" s="86" t="s">
        <v>69</v>
      </c>
      <c r="K5" s="86" t="s">
        <v>47</v>
      </c>
      <c r="L5" s="86" t="s">
        <v>9</v>
      </c>
    </row>
    <row r="6" spans="1:12" x14ac:dyDescent="0.2">
      <c r="A6" s="8" t="s">
        <v>110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 x14ac:dyDescent="0.2">
      <c r="A7" s="4"/>
      <c r="B7" s="4" t="s">
        <v>111</v>
      </c>
      <c r="C7" s="4"/>
      <c r="D7" s="3" t="s">
        <v>78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 x14ac:dyDescent="0.2">
      <c r="A8" s="4"/>
      <c r="B8" s="4"/>
      <c r="C8" s="4" t="s">
        <v>112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">
      <c r="D9" s="4" t="s">
        <v>113</v>
      </c>
      <c r="F9" s="12"/>
      <c r="L9" s="5">
        <f>SUM(G9:J9)</f>
        <v>0</v>
      </c>
    </row>
    <row r="10" spans="1:12" x14ac:dyDescent="0.2">
      <c r="F10" s="12"/>
      <c r="L10" s="5">
        <f t="shared" ref="L10:L25" si="1">SUM(G10:J10)</f>
        <v>0</v>
      </c>
    </row>
    <row r="11" spans="1:12" s="3" customFormat="1" x14ac:dyDescent="0.2">
      <c r="D11" s="3" t="s">
        <v>79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 x14ac:dyDescent="0.2">
      <c r="F12" s="12"/>
    </row>
    <row r="13" spans="1:12" x14ac:dyDescent="0.2">
      <c r="F13" s="12"/>
      <c r="L13" s="5">
        <f t="shared" si="1"/>
        <v>0</v>
      </c>
    </row>
    <row r="14" spans="1:12" x14ac:dyDescent="0.2">
      <c r="F14" s="12"/>
      <c r="L14" s="5">
        <f t="shared" si="1"/>
        <v>0</v>
      </c>
    </row>
    <row r="15" spans="1:12" s="3" customFormat="1" x14ac:dyDescent="0.2">
      <c r="D15" s="3" t="s">
        <v>80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 x14ac:dyDescent="0.2">
      <c r="F16" s="12"/>
    </row>
    <row r="17" spans="4:12" x14ac:dyDescent="0.2">
      <c r="F17" s="12"/>
      <c r="K17" s="11"/>
      <c r="L17" s="5">
        <f t="shared" si="1"/>
        <v>0</v>
      </c>
    </row>
    <row r="18" spans="4:12" x14ac:dyDescent="0.2">
      <c r="F18" s="12"/>
      <c r="K18" s="11">
        <f>SUM(K19:K20)</f>
        <v>0</v>
      </c>
      <c r="L18" s="5">
        <f t="shared" si="1"/>
        <v>0</v>
      </c>
    </row>
    <row r="19" spans="4:12" s="3" customFormat="1" x14ac:dyDescent="0.2">
      <c r="D19" s="3" t="s">
        <v>81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 x14ac:dyDescent="0.2">
      <c r="F20" s="12"/>
      <c r="L20" s="5">
        <f t="shared" si="1"/>
        <v>0</v>
      </c>
    </row>
    <row r="21" spans="4:12" x14ac:dyDescent="0.2">
      <c r="F21" s="12"/>
      <c r="L21" s="5">
        <f t="shared" si="1"/>
        <v>0</v>
      </c>
    </row>
    <row r="22" spans="4:12" x14ac:dyDescent="0.2">
      <c r="F22" s="12"/>
    </row>
    <row r="23" spans="4:12" s="3" customFormat="1" x14ac:dyDescent="0.2">
      <c r="D23" s="3" t="s">
        <v>82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 x14ac:dyDescent="0.2">
      <c r="F24" s="12"/>
      <c r="L24" s="5">
        <f t="shared" si="1"/>
        <v>0</v>
      </c>
    </row>
    <row r="25" spans="4:12" x14ac:dyDescent="0.2">
      <c r="F25" s="12"/>
      <c r="L25" s="5">
        <f t="shared" si="1"/>
        <v>0</v>
      </c>
    </row>
    <row r="26" spans="4:12" x14ac:dyDescent="0.2">
      <c r="F26" s="12"/>
    </row>
    <row r="27" spans="4:12" s="3" customFormat="1" x14ac:dyDescent="0.2">
      <c r="D27" s="3" t="s">
        <v>83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 x14ac:dyDescent="0.2">
      <c r="F28" s="12"/>
    </row>
    <row r="29" spans="4:12" x14ac:dyDescent="0.2">
      <c r="F29" s="12"/>
      <c r="L29" s="5">
        <f>SUM(G29:J29)</f>
        <v>0</v>
      </c>
    </row>
    <row r="30" spans="4:12" x14ac:dyDescent="0.2">
      <c r="F30" s="12"/>
      <c r="L30" s="5">
        <f>SUM(G30:J30)</f>
        <v>0</v>
      </c>
    </row>
    <row r="31" spans="4:12" s="3" customFormat="1" x14ac:dyDescent="0.2">
      <c r="D31" s="3" t="s">
        <v>84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 x14ac:dyDescent="0.2">
      <c r="F32" s="12"/>
    </row>
    <row r="33" spans="1:13" x14ac:dyDescent="0.2">
      <c r="F33" s="12"/>
      <c r="L33" s="5">
        <f>SUM(G33:J33)</f>
        <v>0</v>
      </c>
    </row>
    <row r="34" spans="1:13" x14ac:dyDescent="0.2">
      <c r="F34" s="12"/>
      <c r="L34" s="5">
        <f>SUM(G34:J34)</f>
        <v>0</v>
      </c>
    </row>
    <row r="35" spans="1:13" s="3" customFormat="1" x14ac:dyDescent="0.2">
      <c r="D35" s="3" t="s">
        <v>85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 x14ac:dyDescent="0.2">
      <c r="F36" s="12"/>
    </row>
    <row r="37" spans="1:13" x14ac:dyDescent="0.2">
      <c r="F37" s="12"/>
      <c r="L37" s="5">
        <f>SUM(G37:J37)</f>
        <v>0</v>
      </c>
    </row>
    <row r="38" spans="1:13" x14ac:dyDescent="0.2">
      <c r="F38" s="12"/>
      <c r="L38" s="5">
        <f>SUM(G38:J38)</f>
        <v>0</v>
      </c>
    </row>
    <row r="39" spans="1:13" s="3" customFormat="1" x14ac:dyDescent="0.2">
      <c r="D39" s="3" t="s">
        <v>86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 x14ac:dyDescent="0.2">
      <c r="F40" s="12"/>
      <c r="L40" s="5">
        <f>SUM(G40:J40)</f>
        <v>0</v>
      </c>
    </row>
    <row r="41" spans="1:13" x14ac:dyDescent="0.2">
      <c r="F41" s="12"/>
      <c r="L41" s="5">
        <f>SUM(G41:J41)</f>
        <v>0</v>
      </c>
    </row>
    <row r="43" spans="1:13" s="3" customFormat="1" x14ac:dyDescent="0.2">
      <c r="A43" s="6" t="s">
        <v>9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 x14ac:dyDescent="0.2">
      <c r="A44" s="16" t="s">
        <v>45</v>
      </c>
      <c r="B44" s="16"/>
      <c r="C44" s="16"/>
    </row>
    <row r="46" spans="1:13" x14ac:dyDescent="0.2">
      <c r="A46" s="93" t="s">
        <v>74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 x14ac:dyDescent="0.2">
      <c r="A47" s="93"/>
      <c r="B47" s="93"/>
      <c r="C47" s="93"/>
      <c r="D47" s="93"/>
      <c r="E47" s="93" t="s">
        <v>75</v>
      </c>
      <c r="F47" s="93"/>
      <c r="G47" s="94"/>
      <c r="H47" s="94"/>
      <c r="I47" s="94"/>
      <c r="J47" s="94"/>
      <c r="K47" s="94"/>
      <c r="L47" s="94"/>
      <c r="M47" s="91"/>
    </row>
    <row r="48" spans="1:13" x14ac:dyDescent="0.2">
      <c r="A48" s="93"/>
      <c r="B48" s="93"/>
      <c r="C48" s="93"/>
      <c r="D48" s="93"/>
      <c r="E48" s="93" t="s">
        <v>73</v>
      </c>
      <c r="F48" s="93"/>
      <c r="G48" s="94"/>
      <c r="H48" s="94"/>
      <c r="I48" s="94"/>
      <c r="J48" s="94"/>
      <c r="K48" s="94"/>
      <c r="L48" s="94"/>
      <c r="M48" s="91"/>
    </row>
    <row r="49" spans="1:13" x14ac:dyDescent="0.2">
      <c r="A49" s="93"/>
      <c r="B49" s="93"/>
      <c r="C49" s="93"/>
      <c r="D49" s="93" t="s">
        <v>76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 x14ac:dyDescent="0.2">
      <c r="A50" s="93"/>
      <c r="B50" s="93"/>
      <c r="C50" s="93"/>
      <c r="D50" s="93"/>
      <c r="E50" s="93" t="s">
        <v>77</v>
      </c>
      <c r="F50" s="93"/>
      <c r="G50" s="94"/>
      <c r="H50" s="94"/>
      <c r="I50" s="94"/>
      <c r="J50" s="94"/>
      <c r="K50" s="94"/>
      <c r="L50" s="94"/>
      <c r="M50" s="91"/>
    </row>
    <row r="51" spans="1:13" x14ac:dyDescent="0.2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baseColWidth="10" defaultColWidth="9" defaultRowHeight="15" x14ac:dyDescent="0.2"/>
  <cols>
    <col min="1" max="1" width="4.5" style="4" customWidth="1"/>
    <col min="2" max="2" width="2.1640625" style="4" customWidth="1"/>
    <col min="3" max="3" width="40.5" style="4" bestFit="1" customWidth="1"/>
    <col min="4" max="4" width="9" style="4"/>
    <col min="5" max="5" width="11.33203125" style="4" bestFit="1" customWidth="1"/>
    <col min="6" max="6" width="14" style="4" customWidth="1"/>
    <col min="7" max="7" width="10.83203125" style="4" customWidth="1"/>
    <col min="8" max="8" width="11.33203125" style="4" bestFit="1" customWidth="1"/>
    <col min="9" max="16384" width="9" style="4"/>
  </cols>
  <sheetData>
    <row r="1" spans="1:9" ht="17" x14ac:dyDescent="0.2">
      <c r="A1" s="3" t="s">
        <v>92</v>
      </c>
      <c r="B1" s="3"/>
    </row>
    <row r="2" spans="1:9" x14ac:dyDescent="0.2">
      <c r="A2" s="4" t="s">
        <v>10</v>
      </c>
    </row>
    <row r="3" spans="1:9" x14ac:dyDescent="0.2">
      <c r="A3" s="17"/>
      <c r="B3" s="17"/>
      <c r="C3" s="17"/>
      <c r="D3" s="17"/>
      <c r="E3" s="17"/>
      <c r="F3" s="17"/>
      <c r="G3" s="17"/>
    </row>
    <row r="4" spans="1:9" x14ac:dyDescent="0.2">
      <c r="A4" s="18"/>
      <c r="B4" s="18"/>
      <c r="C4" s="18"/>
      <c r="D4" s="200" t="s">
        <v>5</v>
      </c>
      <c r="E4" s="200"/>
      <c r="F4" s="200"/>
      <c r="G4" s="201" t="s">
        <v>4</v>
      </c>
      <c r="H4" s="201"/>
      <c r="I4" s="18"/>
    </row>
    <row r="5" spans="1:9" ht="30" x14ac:dyDescent="0.2">
      <c r="A5" s="19" t="s">
        <v>12</v>
      </c>
      <c r="B5" s="19"/>
      <c r="C5" s="17"/>
      <c r="D5" s="20" t="s">
        <v>0</v>
      </c>
      <c r="E5" s="20" t="s">
        <v>3</v>
      </c>
      <c r="F5" s="21" t="s">
        <v>46</v>
      </c>
      <c r="G5" s="20" t="s">
        <v>8</v>
      </c>
      <c r="H5" s="20" t="s">
        <v>47</v>
      </c>
      <c r="I5" s="20" t="s">
        <v>9</v>
      </c>
    </row>
    <row r="6" spans="1:9" x14ac:dyDescent="0.2">
      <c r="A6" s="8"/>
      <c r="B6" s="8"/>
      <c r="C6" s="9"/>
      <c r="D6" s="22"/>
      <c r="E6" s="22"/>
      <c r="F6" s="22"/>
      <c r="G6" s="22"/>
    </row>
    <row r="7" spans="1:9" x14ac:dyDescent="0.2">
      <c r="A7" s="8"/>
      <c r="B7" s="8" t="s">
        <v>78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 x14ac:dyDescent="0.2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 x14ac:dyDescent="0.2">
      <c r="A9" s="8"/>
      <c r="B9" s="8"/>
      <c r="C9" s="9"/>
      <c r="D9" s="10"/>
      <c r="E9" s="10"/>
      <c r="F9" s="10"/>
      <c r="G9" s="10"/>
      <c r="H9" s="5"/>
      <c r="I9" s="5"/>
    </row>
    <row r="10" spans="1:9" x14ac:dyDescent="0.2">
      <c r="A10" s="8"/>
      <c r="B10" s="8" t="s">
        <v>79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 x14ac:dyDescent="0.2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 x14ac:dyDescent="0.2">
      <c r="A12" s="8"/>
      <c r="B12" s="8"/>
      <c r="C12" s="9"/>
      <c r="D12" s="10"/>
      <c r="E12" s="10"/>
      <c r="F12" s="10"/>
      <c r="G12" s="10"/>
      <c r="H12" s="5"/>
      <c r="I12" s="5"/>
    </row>
    <row r="13" spans="1:9" x14ac:dyDescent="0.2">
      <c r="A13" s="8"/>
      <c r="B13" s="8" t="s">
        <v>80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 x14ac:dyDescent="0.2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 x14ac:dyDescent="0.2">
      <c r="A15" s="8"/>
      <c r="B15" s="8"/>
      <c r="C15" s="9"/>
      <c r="D15" s="10"/>
      <c r="E15" s="10"/>
      <c r="F15" s="10"/>
      <c r="G15" s="10"/>
      <c r="H15" s="5"/>
      <c r="I15" s="5"/>
    </row>
    <row r="16" spans="1:9" x14ac:dyDescent="0.2">
      <c r="A16" s="8"/>
      <c r="B16" s="8" t="s">
        <v>81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 x14ac:dyDescent="0.2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 x14ac:dyDescent="0.2">
      <c r="A18" s="8"/>
      <c r="B18" s="8"/>
      <c r="C18" s="9"/>
      <c r="D18" s="10"/>
      <c r="E18" s="10"/>
      <c r="F18" s="10"/>
      <c r="G18" s="10"/>
      <c r="H18" s="5"/>
      <c r="I18" s="5"/>
    </row>
    <row r="19" spans="1:10" x14ac:dyDescent="0.2">
      <c r="A19" s="8"/>
      <c r="B19" s="8" t="s">
        <v>82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 x14ac:dyDescent="0.2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 x14ac:dyDescent="0.2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 x14ac:dyDescent="0.2">
      <c r="D22" s="31"/>
      <c r="E22" s="32"/>
      <c r="F22" s="31"/>
      <c r="G22" s="32"/>
      <c r="H22" s="4"/>
    </row>
    <row r="23" spans="1:10" x14ac:dyDescent="0.2">
      <c r="A23" s="6" t="s">
        <v>9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 x14ac:dyDescent="0.2">
      <c r="A24" s="16" t="s">
        <v>48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x14ac:dyDescent="0.2">
      <c r="D25" s="34"/>
      <c r="E25" s="32"/>
      <c r="F25" s="32"/>
      <c r="G25" s="32"/>
      <c r="H25" s="4"/>
    </row>
    <row r="26" spans="1:10" ht="15.75" customHeight="1" x14ac:dyDescent="0.2">
      <c r="D26" s="35"/>
      <c r="E26" s="32"/>
      <c r="F26" s="32"/>
      <c r="G26" s="32"/>
    </row>
    <row r="27" spans="1:10" ht="15.75" customHeight="1" x14ac:dyDescent="0.2">
      <c r="D27" s="35"/>
      <c r="E27" s="32"/>
      <c r="F27" s="32"/>
      <c r="G27" s="32"/>
    </row>
    <row r="28" spans="1:10" x14ac:dyDescent="0.2">
      <c r="D28" s="34"/>
      <c r="E28" s="34"/>
      <c r="F28" s="32"/>
      <c r="G28" s="32"/>
    </row>
    <row r="29" spans="1:10" x14ac:dyDescent="0.2">
      <c r="D29" s="35"/>
      <c r="E29" s="31"/>
      <c r="F29" s="32"/>
      <c r="G29" s="32"/>
    </row>
    <row r="30" spans="1:10" x14ac:dyDescent="0.2">
      <c r="D30" s="35"/>
      <c r="E30" s="35"/>
      <c r="F30" s="32"/>
      <c r="G30" s="32"/>
    </row>
    <row r="31" spans="1:10" x14ac:dyDescent="0.2">
      <c r="D31" s="35"/>
      <c r="E31" s="35"/>
      <c r="F31" s="32"/>
      <c r="G31" s="32"/>
    </row>
    <row r="32" spans="1:10" x14ac:dyDescent="0.2">
      <c r="D32" s="34"/>
      <c r="E32" s="34"/>
      <c r="F32" s="32"/>
      <c r="G32" s="32"/>
    </row>
    <row r="33" spans="2:9" x14ac:dyDescent="0.2">
      <c r="D33" s="35"/>
      <c r="E33" s="35"/>
      <c r="F33" s="36"/>
      <c r="G33" s="32"/>
    </row>
    <row r="34" spans="2:9" x14ac:dyDescent="0.2">
      <c r="B34" s="3"/>
      <c r="D34" s="36"/>
      <c r="E34" s="35"/>
      <c r="F34" s="32"/>
      <c r="G34" s="32"/>
    </row>
    <row r="35" spans="2:9" x14ac:dyDescent="0.2">
      <c r="D35" s="35"/>
      <c r="E35" s="35"/>
      <c r="F35" s="32"/>
      <c r="G35" s="32"/>
    </row>
    <row r="36" spans="2:9" x14ac:dyDescent="0.2">
      <c r="D36" s="35"/>
      <c r="E36" s="35"/>
      <c r="F36" s="32"/>
      <c r="G36" s="32"/>
    </row>
    <row r="37" spans="2:9" x14ac:dyDescent="0.2">
      <c r="D37" s="34"/>
      <c r="E37" s="37"/>
      <c r="F37" s="32"/>
      <c r="G37" s="32"/>
    </row>
    <row r="38" spans="2:9" x14ac:dyDescent="0.2">
      <c r="D38" s="35"/>
      <c r="E38" s="36"/>
      <c r="F38" s="32"/>
      <c r="G38" s="32"/>
    </row>
    <row r="39" spans="2:9" x14ac:dyDescent="0.2">
      <c r="D39" s="35"/>
      <c r="E39" s="36"/>
      <c r="F39" s="32"/>
      <c r="G39" s="32"/>
    </row>
    <row r="40" spans="2:9" x14ac:dyDescent="0.2">
      <c r="D40" s="34"/>
      <c r="E40" s="34"/>
      <c r="F40" s="37"/>
      <c r="G40" s="32"/>
    </row>
    <row r="41" spans="2:9" x14ac:dyDescent="0.2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baseColWidth="10" defaultColWidth="9" defaultRowHeight="15" x14ac:dyDescent="0.2"/>
  <cols>
    <col min="1" max="1" width="25.1640625" style="59" customWidth="1"/>
    <col min="2" max="2" width="2.5" style="59" customWidth="1"/>
    <col min="3" max="3" width="10.5" style="59" customWidth="1"/>
    <col min="4" max="4" width="15.1640625" style="59" customWidth="1"/>
    <col min="5" max="5" width="12.5" style="59" customWidth="1"/>
    <col min="6" max="6" width="8.6640625" style="59" customWidth="1"/>
    <col min="7" max="16384" width="9" style="59"/>
  </cols>
  <sheetData>
    <row r="1" spans="1:4" x14ac:dyDescent="0.2">
      <c r="A1" s="60" t="s">
        <v>93</v>
      </c>
    </row>
    <row r="2" spans="1:4" ht="17" x14ac:dyDescent="0.2">
      <c r="A2" s="60" t="s">
        <v>87</v>
      </c>
    </row>
    <row r="3" spans="1:4" x14ac:dyDescent="0.2">
      <c r="A3" s="59" t="s">
        <v>10</v>
      </c>
    </row>
    <row r="5" spans="1:4" x14ac:dyDescent="0.2">
      <c r="A5" s="64" t="s">
        <v>12</v>
      </c>
      <c r="B5" s="62"/>
      <c r="C5" s="65" t="s">
        <v>21</v>
      </c>
      <c r="D5" s="65" t="s">
        <v>11</v>
      </c>
    </row>
    <row r="6" spans="1:4" x14ac:dyDescent="0.2">
      <c r="A6" s="59" t="s">
        <v>13</v>
      </c>
      <c r="C6" s="72"/>
      <c r="D6" s="202" t="s">
        <v>66</v>
      </c>
    </row>
    <row r="7" spans="1:4" x14ac:dyDescent="0.2">
      <c r="A7" s="59" t="s">
        <v>14</v>
      </c>
      <c r="C7" s="72"/>
      <c r="D7" s="203"/>
    </row>
    <row r="8" spans="1:4" x14ac:dyDescent="0.2">
      <c r="A8" s="59" t="s">
        <v>15</v>
      </c>
      <c r="C8" s="72"/>
      <c r="D8" s="203"/>
    </row>
    <row r="9" spans="1:4" x14ac:dyDescent="0.2">
      <c r="A9" s="59" t="s">
        <v>16</v>
      </c>
      <c r="C9" s="72"/>
      <c r="D9" s="203"/>
    </row>
    <row r="10" spans="1:4" x14ac:dyDescent="0.2">
      <c r="A10" s="59" t="s">
        <v>17</v>
      </c>
      <c r="C10" s="72"/>
      <c r="D10" s="203"/>
    </row>
    <row r="11" spans="1:4" x14ac:dyDescent="0.2">
      <c r="A11" s="59" t="s">
        <v>18</v>
      </c>
      <c r="C11" s="72"/>
      <c r="D11" s="203"/>
    </row>
    <row r="12" spans="1:4" x14ac:dyDescent="0.2">
      <c r="A12" s="59" t="s">
        <v>19</v>
      </c>
      <c r="C12" s="72"/>
      <c r="D12" s="203"/>
    </row>
    <row r="13" spans="1:4" x14ac:dyDescent="0.2">
      <c r="A13" s="59" t="s">
        <v>56</v>
      </c>
      <c r="C13" s="72"/>
      <c r="D13" s="203"/>
    </row>
    <row r="14" spans="1:4" x14ac:dyDescent="0.2">
      <c r="A14" s="59" t="s">
        <v>20</v>
      </c>
      <c r="C14" s="72"/>
      <c r="D14" s="203"/>
    </row>
    <row r="15" spans="1:4" x14ac:dyDescent="0.2">
      <c r="A15" s="59" t="s">
        <v>30</v>
      </c>
      <c r="C15" s="72"/>
      <c r="D15" s="203"/>
    </row>
    <row r="17" spans="1:9" x14ac:dyDescent="0.2">
      <c r="A17" s="64" t="s">
        <v>9</v>
      </c>
      <c r="B17" s="64"/>
      <c r="C17" s="74">
        <f>SUM(C6:C15)</f>
        <v>0</v>
      </c>
      <c r="D17" s="71">
        <f>SUM(D6:D16)</f>
        <v>0</v>
      </c>
    </row>
    <row r="18" spans="1:9" x14ac:dyDescent="0.2">
      <c r="A18" s="66" t="s">
        <v>54</v>
      </c>
    </row>
    <row r="19" spans="1:9" x14ac:dyDescent="0.2">
      <c r="A19" s="66" t="s">
        <v>55</v>
      </c>
    </row>
    <row r="22" spans="1:9" x14ac:dyDescent="0.2">
      <c r="A22" s="60" t="s">
        <v>94</v>
      </c>
    </row>
    <row r="23" spans="1:9" x14ac:dyDescent="0.2">
      <c r="A23" s="60" t="s">
        <v>88</v>
      </c>
    </row>
    <row r="24" spans="1:9" x14ac:dyDescent="0.2">
      <c r="A24" s="59" t="s">
        <v>10</v>
      </c>
    </row>
    <row r="25" spans="1:9" x14ac:dyDescent="0.2">
      <c r="A25" s="63"/>
      <c r="B25" s="63"/>
      <c r="C25" s="63"/>
      <c r="D25" s="63"/>
      <c r="E25" s="63"/>
      <c r="F25" s="63"/>
    </row>
    <row r="26" spans="1:9" s="68" customFormat="1" ht="16" x14ac:dyDescent="0.2">
      <c r="A26" s="1" t="s">
        <v>12</v>
      </c>
      <c r="B26" s="67"/>
      <c r="C26" s="2" t="s">
        <v>6</v>
      </c>
      <c r="D26" s="2" t="s">
        <v>41</v>
      </c>
      <c r="E26" s="95" t="s">
        <v>71</v>
      </c>
      <c r="F26" s="2" t="s">
        <v>9</v>
      </c>
    </row>
    <row r="27" spans="1:9" x14ac:dyDescent="0.2">
      <c r="A27" s="59" t="s">
        <v>13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 x14ac:dyDescent="0.2">
      <c r="A28" s="59" t="s">
        <v>14</v>
      </c>
      <c r="C28" s="72"/>
      <c r="D28" s="72"/>
      <c r="E28" s="72"/>
      <c r="F28" s="72"/>
    </row>
    <row r="29" spans="1:9" x14ac:dyDescent="0.2">
      <c r="A29" s="59" t="s">
        <v>15</v>
      </c>
      <c r="C29" s="72"/>
      <c r="D29" s="72"/>
      <c r="E29" s="72"/>
      <c r="F29" s="72">
        <f t="shared" ref="F29:F36" si="0">SUM(C29:E29)</f>
        <v>0</v>
      </c>
    </row>
    <row r="30" spans="1:9" x14ac:dyDescent="0.2">
      <c r="A30" s="59" t="s">
        <v>16</v>
      </c>
      <c r="C30" s="72"/>
      <c r="D30" s="72"/>
      <c r="E30" s="72"/>
      <c r="F30" s="72"/>
    </row>
    <row r="31" spans="1:9" x14ac:dyDescent="0.2">
      <c r="A31" s="59" t="s">
        <v>17</v>
      </c>
      <c r="C31" s="72"/>
      <c r="D31" s="72"/>
      <c r="E31" s="72"/>
      <c r="F31" s="72"/>
    </row>
    <row r="32" spans="1:9" x14ac:dyDescent="0.2">
      <c r="A32" s="59" t="s">
        <v>18</v>
      </c>
      <c r="C32" s="72"/>
      <c r="D32" s="72"/>
      <c r="E32" s="72"/>
      <c r="F32" s="72">
        <f t="shared" si="0"/>
        <v>0</v>
      </c>
    </row>
    <row r="33" spans="1:6" x14ac:dyDescent="0.2">
      <c r="A33" s="59" t="s">
        <v>19</v>
      </c>
      <c r="C33" s="72"/>
      <c r="D33" s="72"/>
      <c r="E33" s="72"/>
      <c r="F33" s="72">
        <f t="shared" si="0"/>
        <v>0</v>
      </c>
    </row>
    <row r="34" spans="1:6" x14ac:dyDescent="0.2">
      <c r="A34" s="59" t="s">
        <v>56</v>
      </c>
      <c r="C34" s="72"/>
      <c r="D34" s="72"/>
      <c r="E34" s="72"/>
      <c r="F34" s="72">
        <f t="shared" si="0"/>
        <v>0</v>
      </c>
    </row>
    <row r="35" spans="1:6" x14ac:dyDescent="0.2">
      <c r="A35" s="59" t="s">
        <v>20</v>
      </c>
      <c r="C35" s="72"/>
      <c r="D35" s="72"/>
      <c r="E35" s="72"/>
      <c r="F35" s="72">
        <f t="shared" si="0"/>
        <v>0</v>
      </c>
    </row>
    <row r="36" spans="1:6" x14ac:dyDescent="0.2">
      <c r="A36" s="59" t="s">
        <v>30</v>
      </c>
      <c r="C36" s="72"/>
      <c r="D36" s="72"/>
      <c r="E36" s="72"/>
      <c r="F36" s="72">
        <f t="shared" si="0"/>
        <v>0</v>
      </c>
    </row>
    <row r="37" spans="1:6" x14ac:dyDescent="0.2">
      <c r="A37" s="64" t="s">
        <v>9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 x14ac:dyDescent="0.2">
      <c r="A38" s="96" t="s">
        <v>72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 x14ac:dyDescent="0.2"/>
  <cols>
    <col min="1" max="1" width="4.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5" style="4" customWidth="1"/>
    <col min="8" max="8" width="9" style="4"/>
    <col min="9" max="9" width="12.33203125" style="4" customWidth="1"/>
    <col min="10" max="16384" width="9" style="4"/>
  </cols>
  <sheetData>
    <row r="1" spans="1:10" ht="17" x14ac:dyDescent="0.2">
      <c r="A1" s="3" t="s">
        <v>95</v>
      </c>
      <c r="B1" s="3"/>
      <c r="C1" s="3"/>
    </row>
    <row r="2" spans="1:10" x14ac:dyDescent="0.2">
      <c r="A2" s="4" t="s">
        <v>10</v>
      </c>
    </row>
    <row r="4" spans="1:10" x14ac:dyDescent="0.2">
      <c r="A4" s="18"/>
      <c r="B4" s="18"/>
      <c r="C4" s="18"/>
      <c r="D4" s="18"/>
      <c r="E4" s="18"/>
      <c r="F4" s="18"/>
      <c r="G4" s="89" t="s">
        <v>67</v>
      </c>
      <c r="H4" s="85" t="s">
        <v>4</v>
      </c>
      <c r="I4" s="88"/>
      <c r="J4" s="18"/>
    </row>
    <row r="5" spans="1:10" s="9" customFormat="1" x14ac:dyDescent="0.2">
      <c r="A5" s="19" t="s">
        <v>12</v>
      </c>
      <c r="B5" s="19"/>
      <c r="C5" s="19"/>
      <c r="D5" s="17"/>
      <c r="E5" s="20" t="s">
        <v>5</v>
      </c>
      <c r="F5" s="20" t="s">
        <v>6</v>
      </c>
      <c r="G5" s="20" t="s">
        <v>68</v>
      </c>
      <c r="H5" s="86" t="s">
        <v>69</v>
      </c>
      <c r="I5" s="86" t="s">
        <v>47</v>
      </c>
      <c r="J5" s="20" t="s">
        <v>9</v>
      </c>
    </row>
    <row r="6" spans="1:10" x14ac:dyDescent="0.2">
      <c r="A6" s="8"/>
      <c r="B6" s="8"/>
      <c r="C6" s="8"/>
      <c r="D6" s="9"/>
      <c r="E6" s="22"/>
      <c r="F6" s="22"/>
      <c r="J6" s="22"/>
    </row>
    <row r="7" spans="1:10" s="8" customFormat="1" x14ac:dyDescent="0.2">
      <c r="B7" s="8" t="s">
        <v>78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">
      <c r="C8" s="9" t="s">
        <v>0</v>
      </c>
      <c r="E8" s="38"/>
      <c r="F8" s="38"/>
      <c r="G8" s="38"/>
      <c r="H8" s="38"/>
      <c r="I8" s="38"/>
      <c r="J8" s="38"/>
    </row>
    <row r="9" spans="1:10" s="9" customFormat="1" x14ac:dyDescent="0.2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 x14ac:dyDescent="0.2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 x14ac:dyDescent="0.2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 x14ac:dyDescent="0.2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 x14ac:dyDescent="0.2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 x14ac:dyDescent="0.2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 x14ac:dyDescent="0.2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 x14ac:dyDescent="0.2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 x14ac:dyDescent="0.2">
      <c r="D17" s="39"/>
      <c r="E17" s="40"/>
      <c r="F17" s="40"/>
      <c r="G17" s="40"/>
      <c r="H17" s="40"/>
      <c r="I17" s="40"/>
      <c r="J17" s="40"/>
    </row>
    <row r="18" spans="1:10" s="8" customFormat="1" x14ac:dyDescent="0.2">
      <c r="B18" s="8" t="s">
        <v>79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 x14ac:dyDescent="0.2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 x14ac:dyDescent="0.2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 x14ac:dyDescent="0.2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 x14ac:dyDescent="0.2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 x14ac:dyDescent="0.2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 x14ac:dyDescent="0.2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 x14ac:dyDescent="0.2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 x14ac:dyDescent="0.2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 x14ac:dyDescent="0.2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 x14ac:dyDescent="0.2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 x14ac:dyDescent="0.2">
      <c r="A30" s="6" t="s">
        <v>9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 x14ac:dyDescent="0.2">
      <c r="A31" s="16" t="s">
        <v>45</v>
      </c>
    </row>
    <row r="32" spans="1:10" x14ac:dyDescent="0.2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5" x14ac:dyDescent="0.2"/>
  <cols>
    <col min="1" max="1" width="3.5" style="4" customWidth="1"/>
    <col min="2" max="2" width="34.5" style="4" customWidth="1"/>
    <col min="3" max="3" width="10.83203125" style="4" customWidth="1"/>
    <col min="4" max="4" width="9" style="4"/>
    <col min="5" max="5" width="11.83203125" style="4" customWidth="1"/>
    <col min="6" max="6" width="14.33203125" style="4" customWidth="1"/>
    <col min="7" max="16384" width="9" style="4"/>
  </cols>
  <sheetData>
    <row r="1" spans="1:8" ht="17" x14ac:dyDescent="0.2">
      <c r="A1" s="3" t="s">
        <v>96</v>
      </c>
      <c r="B1" s="3"/>
    </row>
    <row r="2" spans="1:8" x14ac:dyDescent="0.2">
      <c r="A2" s="4" t="s">
        <v>10</v>
      </c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18"/>
      <c r="B5" s="18"/>
      <c r="C5" s="200" t="s">
        <v>5</v>
      </c>
      <c r="D5" s="200"/>
      <c r="E5" s="200"/>
      <c r="F5" s="201" t="s">
        <v>4</v>
      </c>
      <c r="G5" s="201"/>
      <c r="H5" s="18"/>
    </row>
    <row r="6" spans="1:8" ht="30" x14ac:dyDescent="0.2">
      <c r="A6" s="19" t="s">
        <v>12</v>
      </c>
      <c r="B6" s="17"/>
      <c r="C6" s="20" t="s">
        <v>0</v>
      </c>
      <c r="D6" s="20" t="s">
        <v>3</v>
      </c>
      <c r="E6" s="21" t="s">
        <v>46</v>
      </c>
      <c r="F6" s="20" t="s">
        <v>8</v>
      </c>
      <c r="G6" s="20" t="s">
        <v>47</v>
      </c>
      <c r="H6" s="20" t="s">
        <v>9</v>
      </c>
    </row>
    <row r="7" spans="1:8" x14ac:dyDescent="0.2">
      <c r="A7" s="8"/>
      <c r="B7" s="9"/>
      <c r="C7" s="22"/>
      <c r="D7" s="22"/>
      <c r="E7" s="22"/>
      <c r="F7" s="22"/>
    </row>
    <row r="8" spans="1:8" x14ac:dyDescent="0.2">
      <c r="A8" s="44" t="s">
        <v>78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">
      <c r="C9" s="5"/>
      <c r="D9" s="5"/>
      <c r="E9" s="5"/>
      <c r="F9" s="5"/>
      <c r="G9" s="5"/>
      <c r="H9" s="5"/>
    </row>
    <row r="10" spans="1:8" x14ac:dyDescent="0.2">
      <c r="B10" s="12"/>
      <c r="C10" s="5"/>
      <c r="D10" s="5"/>
      <c r="E10" s="5"/>
      <c r="F10" s="5"/>
      <c r="G10" s="5"/>
      <c r="H10" s="5"/>
    </row>
    <row r="11" spans="1:8" x14ac:dyDescent="0.2">
      <c r="A11" s="44" t="s">
        <v>79</v>
      </c>
      <c r="B11" s="12"/>
      <c r="C11" s="5"/>
      <c r="D11" s="5"/>
      <c r="E11" s="5"/>
      <c r="F11" s="5"/>
      <c r="G11" s="5"/>
      <c r="H11" s="5"/>
    </row>
    <row r="14" spans="1:8" x14ac:dyDescent="0.2">
      <c r="A14" s="44" t="s">
        <v>80</v>
      </c>
    </row>
    <row r="17" spans="1:9" x14ac:dyDescent="0.2">
      <c r="A17" s="6" t="s">
        <v>9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 x14ac:dyDescent="0.2">
      <c r="A18" s="16" t="s">
        <v>48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baseColWidth="10" defaultColWidth="9" defaultRowHeight="15" x14ac:dyDescent="0.2"/>
  <cols>
    <col min="1" max="1" width="27.5" style="59" customWidth="1"/>
    <col min="2" max="2" width="2.5" style="59" customWidth="1"/>
    <col min="3" max="3" width="10.5" style="59" customWidth="1"/>
    <col min="4" max="4" width="15.1640625" style="59" customWidth="1"/>
    <col min="5" max="5" width="10.5" style="59" customWidth="1"/>
    <col min="6" max="16384" width="9" style="59"/>
  </cols>
  <sheetData>
    <row r="1" spans="1:4" x14ac:dyDescent="0.2">
      <c r="A1" s="60" t="s">
        <v>97</v>
      </c>
    </row>
    <row r="2" spans="1:4" ht="17" x14ac:dyDescent="0.2">
      <c r="A2" s="60" t="s">
        <v>87</v>
      </c>
    </row>
    <row r="3" spans="1:4" x14ac:dyDescent="0.2">
      <c r="A3" s="59" t="s">
        <v>10</v>
      </c>
    </row>
    <row r="5" spans="1:4" x14ac:dyDescent="0.2">
      <c r="A5" s="64" t="s">
        <v>12</v>
      </c>
      <c r="B5" s="62"/>
      <c r="C5" s="65" t="s">
        <v>21</v>
      </c>
      <c r="D5" s="65" t="s">
        <v>11</v>
      </c>
    </row>
    <row r="6" spans="1:4" ht="15" customHeight="1" x14ac:dyDescent="0.2">
      <c r="A6" s="59" t="s">
        <v>78</v>
      </c>
      <c r="C6" s="72"/>
      <c r="D6" s="204" t="s">
        <v>66</v>
      </c>
    </row>
    <row r="7" spans="1:4" ht="15" customHeight="1" x14ac:dyDescent="0.2">
      <c r="A7" s="59" t="s">
        <v>79</v>
      </c>
      <c r="C7" s="72"/>
      <c r="D7" s="205"/>
    </row>
    <row r="9" spans="1:4" ht="15" customHeight="1" x14ac:dyDescent="0.2">
      <c r="A9" s="64" t="s">
        <v>9</v>
      </c>
      <c r="B9" s="64"/>
      <c r="C9" s="74">
        <f>SUM(C6:C8)</f>
        <v>0</v>
      </c>
      <c r="D9" s="64"/>
    </row>
    <row r="10" spans="1:4" ht="15" customHeight="1" x14ac:dyDescent="0.2">
      <c r="A10" s="66" t="s">
        <v>54</v>
      </c>
    </row>
    <row r="11" spans="1:4" ht="15" customHeight="1" x14ac:dyDescent="0.2">
      <c r="A11" s="66" t="s">
        <v>55</v>
      </c>
    </row>
    <row r="16" spans="1:4" x14ac:dyDescent="0.2">
      <c r="A16" s="60" t="s">
        <v>98</v>
      </c>
    </row>
    <row r="17" spans="1:6" x14ac:dyDescent="0.2">
      <c r="A17" s="60" t="s">
        <v>88</v>
      </c>
    </row>
    <row r="18" spans="1:6" x14ac:dyDescent="0.2">
      <c r="A18" s="59" t="s">
        <v>10</v>
      </c>
    </row>
    <row r="19" spans="1:6" x14ac:dyDescent="0.2">
      <c r="A19" s="63"/>
      <c r="B19" s="63"/>
      <c r="C19" s="63"/>
      <c r="D19" s="63"/>
      <c r="E19" s="63"/>
      <c r="F19" s="63"/>
    </row>
    <row r="20" spans="1:6" s="69" customFormat="1" ht="16" x14ac:dyDescent="0.2">
      <c r="A20" s="1" t="s">
        <v>12</v>
      </c>
      <c r="B20" s="67"/>
      <c r="C20" s="2" t="s">
        <v>6</v>
      </c>
      <c r="D20" s="2" t="s">
        <v>41</v>
      </c>
      <c r="E20" s="2" t="s">
        <v>71</v>
      </c>
      <c r="F20" s="2" t="s">
        <v>9</v>
      </c>
    </row>
    <row r="21" spans="1:6" x14ac:dyDescent="0.2">
      <c r="A21" s="59" t="s">
        <v>78</v>
      </c>
      <c r="C21" s="79"/>
      <c r="D21" s="79"/>
      <c r="E21" s="79"/>
      <c r="F21" s="79">
        <f>SUM(C21:E21)</f>
        <v>0</v>
      </c>
    </row>
    <row r="22" spans="1:6" x14ac:dyDescent="0.2">
      <c r="A22" s="59" t="s">
        <v>79</v>
      </c>
      <c r="C22" s="79"/>
      <c r="D22" s="79"/>
      <c r="E22" s="79"/>
      <c r="F22" s="79">
        <f>SUM(C22:E22)</f>
        <v>0</v>
      </c>
    </row>
    <row r="23" spans="1:6" x14ac:dyDescent="0.2">
      <c r="A23" s="64" t="s">
        <v>9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 x14ac:dyDescent="0.2">
      <c r="A24" s="96" t="s">
        <v>72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baseColWidth="10" defaultColWidth="9" defaultRowHeight="15" x14ac:dyDescent="0.2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 x14ac:dyDescent="0.2">
      <c r="A1" s="3" t="s">
        <v>99</v>
      </c>
      <c r="B1" s="3"/>
      <c r="C1" s="3"/>
    </row>
    <row r="2" spans="1:10" x14ac:dyDescent="0.2">
      <c r="A2" s="4" t="s">
        <v>10</v>
      </c>
    </row>
    <row r="4" spans="1:10" x14ac:dyDescent="0.2">
      <c r="A4" s="18"/>
      <c r="B4" s="18"/>
      <c r="C4" s="18"/>
      <c r="D4" s="18"/>
      <c r="E4" s="87"/>
      <c r="F4" s="87"/>
      <c r="G4" s="89" t="s">
        <v>67</v>
      </c>
      <c r="H4" s="85" t="s">
        <v>4</v>
      </c>
      <c r="I4" s="88"/>
      <c r="J4" s="87"/>
    </row>
    <row r="5" spans="1:10" x14ac:dyDescent="0.2">
      <c r="A5" s="19" t="s">
        <v>12</v>
      </c>
      <c r="B5" s="19"/>
      <c r="C5" s="19"/>
      <c r="D5" s="17"/>
      <c r="E5" s="86" t="s">
        <v>5</v>
      </c>
      <c r="F5" s="86" t="s">
        <v>6</v>
      </c>
      <c r="G5" s="20" t="s">
        <v>68</v>
      </c>
      <c r="H5" s="86" t="s">
        <v>69</v>
      </c>
      <c r="I5" s="86" t="s">
        <v>47</v>
      </c>
      <c r="J5" s="86" t="s">
        <v>9</v>
      </c>
    </row>
    <row r="6" spans="1:10" s="3" customFormat="1" x14ac:dyDescent="0.2">
      <c r="B6" s="3" t="s">
        <v>78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 x14ac:dyDescent="0.2">
      <c r="C7" s="4" t="s">
        <v>0</v>
      </c>
    </row>
    <row r="8" spans="1:10" x14ac:dyDescent="0.2">
      <c r="E8" s="5">
        <v>0</v>
      </c>
      <c r="J8" s="5">
        <f>SUM(E8:I8)</f>
        <v>0</v>
      </c>
    </row>
    <row r="9" spans="1:10" x14ac:dyDescent="0.2">
      <c r="C9" s="4" t="s">
        <v>1</v>
      </c>
    </row>
    <row r="10" spans="1:10" x14ac:dyDescent="0.2">
      <c r="E10" s="5">
        <v>0</v>
      </c>
      <c r="J10" s="5">
        <f>SUM(E10:I10)</f>
        <v>0</v>
      </c>
    </row>
    <row r="11" spans="1:10" ht="12.75" customHeight="1" x14ac:dyDescent="0.2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 x14ac:dyDescent="0.2">
      <c r="B12" s="3" t="s">
        <v>79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 x14ac:dyDescent="0.2">
      <c r="C13" s="4" t="s">
        <v>0</v>
      </c>
    </row>
    <row r="14" spans="1:10" x14ac:dyDescent="0.2">
      <c r="E14" s="5">
        <v>0</v>
      </c>
      <c r="J14" s="5">
        <f>SUM(E14:I14)</f>
        <v>0</v>
      </c>
    </row>
    <row r="15" spans="1:10" x14ac:dyDescent="0.2">
      <c r="C15" s="4" t="s">
        <v>1</v>
      </c>
    </row>
    <row r="16" spans="1:10" x14ac:dyDescent="0.2">
      <c r="E16" s="5">
        <v>0</v>
      </c>
      <c r="J16" s="5">
        <f>SUM(E16:I16)</f>
        <v>0</v>
      </c>
    </row>
    <row r="17" spans="1:10" ht="12.75" customHeight="1" x14ac:dyDescent="0.2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 x14ac:dyDescent="0.2">
      <c r="B18" s="3" t="s">
        <v>80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 x14ac:dyDescent="0.2">
      <c r="C19" s="4" t="s">
        <v>0</v>
      </c>
    </row>
    <row r="20" spans="1:10" x14ac:dyDescent="0.2">
      <c r="E20" s="5">
        <v>0</v>
      </c>
      <c r="J20" s="5">
        <f>SUM(E20:I20)</f>
        <v>0</v>
      </c>
    </row>
    <row r="21" spans="1:10" x14ac:dyDescent="0.2">
      <c r="C21" s="4" t="s">
        <v>1</v>
      </c>
    </row>
    <row r="22" spans="1:10" ht="12.75" customHeight="1" x14ac:dyDescent="0.2">
      <c r="J22" s="5">
        <f>SUM(E22:I22)</f>
        <v>0</v>
      </c>
    </row>
    <row r="23" spans="1:10" ht="12.75" customHeight="1" x14ac:dyDescent="0.2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 x14ac:dyDescent="0.2">
      <c r="B24" s="3" t="s">
        <v>81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 x14ac:dyDescent="0.2">
      <c r="C25" s="4" t="s">
        <v>0</v>
      </c>
    </row>
    <row r="26" spans="1:10" x14ac:dyDescent="0.2">
      <c r="E26" s="5">
        <v>0</v>
      </c>
      <c r="J26" s="5">
        <f>SUM(E26:I26)</f>
        <v>0</v>
      </c>
    </row>
    <row r="27" spans="1:10" x14ac:dyDescent="0.2">
      <c r="C27" s="4" t="s">
        <v>1</v>
      </c>
    </row>
    <row r="28" spans="1:10" x14ac:dyDescent="0.2">
      <c r="J28" s="5">
        <f>SUM(E28:I28)</f>
        <v>0</v>
      </c>
    </row>
    <row r="29" spans="1:10" x14ac:dyDescent="0.2">
      <c r="J29" s="5">
        <f>SUM(E29:I29)</f>
        <v>0</v>
      </c>
    </row>
    <row r="30" spans="1:10" s="3" customFormat="1" ht="12.75" customHeight="1" x14ac:dyDescent="0.2">
      <c r="B30" s="3" t="s">
        <v>82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 x14ac:dyDescent="0.2">
      <c r="C31" s="4" t="s">
        <v>0</v>
      </c>
    </row>
    <row r="32" spans="1:10" x14ac:dyDescent="0.2">
      <c r="E32" s="5">
        <v>0</v>
      </c>
      <c r="J32" s="5">
        <f>SUM(E32:I32)</f>
        <v>0</v>
      </c>
    </row>
    <row r="33" spans="1:12" x14ac:dyDescent="0.2">
      <c r="C33" s="4" t="s">
        <v>1</v>
      </c>
    </row>
    <row r="34" spans="1:12" x14ac:dyDescent="0.2">
      <c r="J34" s="5">
        <f>SUM(E34:I34)</f>
        <v>0</v>
      </c>
    </row>
    <row r="35" spans="1:12" ht="12.75" customHeight="1" x14ac:dyDescent="0.2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 x14ac:dyDescent="0.2">
      <c r="B36" s="3" t="s">
        <v>83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 x14ac:dyDescent="0.2">
      <c r="C37" s="4" t="s">
        <v>0</v>
      </c>
    </row>
    <row r="38" spans="1:12" x14ac:dyDescent="0.2">
      <c r="E38" s="5">
        <v>0</v>
      </c>
      <c r="J38" s="5">
        <f>SUM(E38:I38)</f>
        <v>0</v>
      </c>
    </row>
    <row r="39" spans="1:12" x14ac:dyDescent="0.2">
      <c r="C39" s="4" t="s">
        <v>1</v>
      </c>
    </row>
    <row r="40" spans="1:12" x14ac:dyDescent="0.2">
      <c r="J40" s="5">
        <f>SUM(E40:I40)</f>
        <v>0</v>
      </c>
      <c r="L40" s="47"/>
    </row>
    <row r="42" spans="1:12" s="3" customFormat="1" ht="12.75" customHeight="1" x14ac:dyDescent="0.2">
      <c r="B42" s="3" t="s">
        <v>44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 x14ac:dyDescent="0.2">
      <c r="C43" s="4" t="s">
        <v>0</v>
      </c>
    </row>
    <row r="44" spans="1:12" x14ac:dyDescent="0.2">
      <c r="E44" s="5">
        <v>0</v>
      </c>
      <c r="J44" s="5">
        <f>SUM(E44:I44)</f>
        <v>0</v>
      </c>
    </row>
    <row r="45" spans="1:12" x14ac:dyDescent="0.2">
      <c r="C45" s="4" t="s">
        <v>1</v>
      </c>
    </row>
    <row r="46" spans="1:12" x14ac:dyDescent="0.2">
      <c r="D46" s="12"/>
      <c r="I46" s="5">
        <v>0</v>
      </c>
      <c r="J46" s="5">
        <f>SUM(E46:I46)</f>
        <v>0</v>
      </c>
    </row>
    <row r="47" spans="1:12" ht="12.75" customHeight="1" x14ac:dyDescent="0.2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 x14ac:dyDescent="0.2">
      <c r="A48" s="6" t="s">
        <v>9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 x14ac:dyDescent="0.2">
      <c r="A49" s="16" t="s">
        <v>45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5" x14ac:dyDescent="0.2"/>
  <cols>
    <col min="1" max="1" width="3.5" style="4" customWidth="1"/>
    <col min="2" max="2" width="34.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 x14ac:dyDescent="0.2">
      <c r="A1" s="3" t="s">
        <v>89</v>
      </c>
      <c r="B1" s="3"/>
    </row>
    <row r="2" spans="1:8" x14ac:dyDescent="0.2">
      <c r="A2" s="4" t="s">
        <v>10</v>
      </c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18"/>
      <c r="B5" s="18"/>
      <c r="C5" s="200" t="s">
        <v>5</v>
      </c>
      <c r="D5" s="200"/>
      <c r="E5" s="200"/>
      <c r="F5" s="201" t="s">
        <v>4</v>
      </c>
      <c r="G5" s="201"/>
      <c r="H5" s="18"/>
    </row>
    <row r="6" spans="1:8" ht="30" x14ac:dyDescent="0.2">
      <c r="A6" s="19" t="s">
        <v>12</v>
      </c>
      <c r="B6" s="17"/>
      <c r="C6" s="20" t="s">
        <v>0</v>
      </c>
      <c r="D6" s="20" t="s">
        <v>3</v>
      </c>
      <c r="E6" s="21" t="s">
        <v>46</v>
      </c>
      <c r="F6" s="20" t="s">
        <v>8</v>
      </c>
      <c r="G6" s="20" t="s">
        <v>47</v>
      </c>
      <c r="H6" s="20" t="s">
        <v>9</v>
      </c>
    </row>
    <row r="7" spans="1:8" x14ac:dyDescent="0.2">
      <c r="A7" s="8"/>
      <c r="B7" s="9"/>
      <c r="C7" s="22"/>
      <c r="D7" s="22"/>
      <c r="E7" s="22"/>
      <c r="F7" s="22"/>
    </row>
    <row r="8" spans="1:8" x14ac:dyDescent="0.2">
      <c r="A8" s="44"/>
      <c r="B8" s="49"/>
      <c r="C8" s="45"/>
      <c r="D8" s="45"/>
      <c r="E8" s="45"/>
      <c r="F8" s="45"/>
      <c r="G8" s="45"/>
      <c r="H8" s="45"/>
    </row>
    <row r="9" spans="1:8" x14ac:dyDescent="0.2">
      <c r="C9" s="5"/>
      <c r="D9" s="5"/>
      <c r="E9" s="5"/>
      <c r="F9" s="5"/>
      <c r="G9" s="5"/>
      <c r="H9" s="5"/>
    </row>
    <row r="10" spans="1:8" x14ac:dyDescent="0.2">
      <c r="C10" s="5"/>
      <c r="D10" s="5"/>
      <c r="E10" s="5"/>
      <c r="F10" s="5"/>
      <c r="G10" s="5"/>
      <c r="H10" s="5"/>
    </row>
    <row r="11" spans="1:8" x14ac:dyDescent="0.2">
      <c r="C11" s="5"/>
      <c r="D11" s="5"/>
      <c r="E11" s="5"/>
      <c r="F11" s="5"/>
      <c r="G11" s="5"/>
      <c r="H11" s="5"/>
    </row>
    <row r="17" spans="1:9" x14ac:dyDescent="0.2">
      <c r="A17" s="6" t="s">
        <v>9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 x14ac:dyDescent="0.2">
      <c r="A18" s="16" t="s">
        <v>48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baseColWidth="10" defaultColWidth="9" defaultRowHeight="15" x14ac:dyDescent="0.2"/>
  <cols>
    <col min="1" max="1" width="26" style="59" customWidth="1"/>
    <col min="2" max="2" width="2.5" style="59" customWidth="1"/>
    <col min="3" max="3" width="10.5" style="59" customWidth="1"/>
    <col min="4" max="4" width="15.1640625" style="59" customWidth="1"/>
    <col min="5" max="5" width="12.5" style="59" customWidth="1"/>
    <col min="6" max="16384" width="9" style="59"/>
  </cols>
  <sheetData>
    <row r="1" spans="1:8" x14ac:dyDescent="0.2">
      <c r="A1" s="60" t="s">
        <v>100</v>
      </c>
    </row>
    <row r="2" spans="1:8" ht="17" x14ac:dyDescent="0.2">
      <c r="A2" s="60" t="s">
        <v>90</v>
      </c>
    </row>
    <row r="3" spans="1:8" x14ac:dyDescent="0.2">
      <c r="A3" s="59" t="s">
        <v>10</v>
      </c>
    </row>
    <row r="5" spans="1:8" x14ac:dyDescent="0.2">
      <c r="A5" s="64" t="s">
        <v>12</v>
      </c>
      <c r="B5" s="62"/>
      <c r="C5" s="65" t="s">
        <v>21</v>
      </c>
      <c r="D5" s="65" t="s">
        <v>11</v>
      </c>
    </row>
    <row r="6" spans="1:8" x14ac:dyDescent="0.2">
      <c r="A6" s="59" t="s">
        <v>22</v>
      </c>
      <c r="C6" s="70"/>
      <c r="D6" s="206" t="s">
        <v>66</v>
      </c>
    </row>
    <row r="7" spans="1:8" x14ac:dyDescent="0.2">
      <c r="A7" s="59" t="s">
        <v>23</v>
      </c>
      <c r="C7" s="70"/>
      <c r="D7" s="207"/>
    </row>
    <row r="8" spans="1:8" x14ac:dyDescent="0.2">
      <c r="A8" s="59" t="s">
        <v>26</v>
      </c>
      <c r="C8" s="70"/>
      <c r="D8" s="207"/>
    </row>
    <row r="9" spans="1:8" x14ac:dyDescent="0.2">
      <c r="A9" s="78" t="s">
        <v>24</v>
      </c>
      <c r="C9" s="70"/>
      <c r="D9" s="207"/>
      <c r="H9" s="78"/>
    </row>
    <row r="10" spans="1:8" x14ac:dyDescent="0.2">
      <c r="A10" s="59" t="s">
        <v>57</v>
      </c>
      <c r="C10" s="70"/>
      <c r="D10" s="207"/>
      <c r="H10" s="78"/>
    </row>
    <row r="11" spans="1:8" x14ac:dyDescent="0.2">
      <c r="A11" s="59" t="s">
        <v>49</v>
      </c>
      <c r="C11" s="70"/>
      <c r="D11" s="207"/>
    </row>
    <row r="12" spans="1:8" x14ac:dyDescent="0.2">
      <c r="A12" s="78" t="s">
        <v>27</v>
      </c>
      <c r="C12" s="70"/>
      <c r="D12" s="207"/>
      <c r="H12" s="78"/>
    </row>
    <row r="13" spans="1:8" x14ac:dyDescent="0.2">
      <c r="A13" s="59" t="s">
        <v>25</v>
      </c>
      <c r="C13" s="70"/>
      <c r="D13" s="207"/>
      <c r="H13" s="78"/>
    </row>
    <row r="14" spans="1:8" x14ac:dyDescent="0.2">
      <c r="A14" s="59" t="s">
        <v>28</v>
      </c>
      <c r="C14" s="70"/>
      <c r="D14" s="207"/>
    </row>
    <row r="15" spans="1:8" x14ac:dyDescent="0.2">
      <c r="A15" s="59" t="s">
        <v>58</v>
      </c>
      <c r="C15" s="70"/>
      <c r="D15" s="207"/>
    </row>
    <row r="16" spans="1:8" x14ac:dyDescent="0.2">
      <c r="A16" s="59" t="s">
        <v>59</v>
      </c>
      <c r="C16" s="70"/>
      <c r="D16" s="207"/>
    </row>
    <row r="17" spans="1:11" x14ac:dyDescent="0.2">
      <c r="A17" s="59" t="s">
        <v>29</v>
      </c>
      <c r="C17" s="70"/>
      <c r="D17" s="207"/>
    </row>
    <row r="18" spans="1:11" x14ac:dyDescent="0.2">
      <c r="A18" s="59" t="s">
        <v>60</v>
      </c>
      <c r="C18" s="70"/>
      <c r="D18" s="207"/>
    </row>
    <row r="19" spans="1:11" x14ac:dyDescent="0.2">
      <c r="A19" s="59" t="s">
        <v>30</v>
      </c>
      <c r="C19" s="70"/>
      <c r="D19" s="208"/>
      <c r="H19" s="78"/>
    </row>
    <row r="20" spans="1:11" x14ac:dyDescent="0.2">
      <c r="A20" s="64" t="s">
        <v>9</v>
      </c>
      <c r="B20" s="64"/>
      <c r="C20" s="75">
        <f>SUM(C6:C19)</f>
        <v>0</v>
      </c>
      <c r="D20" s="75"/>
    </row>
    <row r="21" spans="1:11" x14ac:dyDescent="0.2">
      <c r="A21" s="66" t="s">
        <v>54</v>
      </c>
    </row>
    <row r="22" spans="1:11" x14ac:dyDescent="0.2">
      <c r="A22" s="66" t="s">
        <v>55</v>
      </c>
    </row>
    <row r="25" spans="1:11" x14ac:dyDescent="0.2">
      <c r="A25" s="60" t="s">
        <v>101</v>
      </c>
    </row>
    <row r="26" spans="1:11" x14ac:dyDescent="0.2">
      <c r="A26" s="60" t="s">
        <v>88</v>
      </c>
    </row>
    <row r="27" spans="1:11" x14ac:dyDescent="0.2">
      <c r="A27" s="59" t="s">
        <v>10</v>
      </c>
    </row>
    <row r="28" spans="1:11" x14ac:dyDescent="0.2">
      <c r="A28" s="63"/>
      <c r="B28" s="63"/>
      <c r="C28" s="63"/>
      <c r="D28" s="63"/>
      <c r="E28" s="63"/>
      <c r="F28" s="63"/>
    </row>
    <row r="29" spans="1:11" s="69" customFormat="1" ht="16" x14ac:dyDescent="0.2">
      <c r="A29" s="1" t="s">
        <v>12</v>
      </c>
      <c r="B29" s="67"/>
      <c r="C29" s="2" t="s">
        <v>6</v>
      </c>
      <c r="D29" s="2" t="s">
        <v>41</v>
      </c>
      <c r="E29" s="95" t="s">
        <v>70</v>
      </c>
      <c r="F29" s="2" t="s">
        <v>9</v>
      </c>
      <c r="G29" s="59"/>
      <c r="H29" s="59"/>
      <c r="J29" s="59"/>
      <c r="K29" s="59"/>
    </row>
    <row r="30" spans="1:11" s="68" customFormat="1" x14ac:dyDescent="0.2">
      <c r="A30" s="59" t="s">
        <v>22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 x14ac:dyDescent="0.2">
      <c r="A31" s="59" t="s">
        <v>23</v>
      </c>
      <c r="C31" s="79"/>
      <c r="D31" s="79"/>
      <c r="E31" s="79"/>
      <c r="F31" s="79"/>
      <c r="J31" s="69"/>
      <c r="K31" s="69"/>
    </row>
    <row r="32" spans="1:11" x14ac:dyDescent="0.2">
      <c r="A32" s="59" t="s">
        <v>26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 x14ac:dyDescent="0.2">
      <c r="A33" s="78" t="s">
        <v>24</v>
      </c>
      <c r="C33" s="79"/>
      <c r="D33" s="79"/>
      <c r="E33" s="79"/>
      <c r="F33" s="79">
        <f>+C33+D33+E33</f>
        <v>0</v>
      </c>
      <c r="G33" s="68"/>
      <c r="H33" s="68"/>
    </row>
    <row r="34" spans="1:8" x14ac:dyDescent="0.2">
      <c r="A34" s="59" t="s">
        <v>57</v>
      </c>
      <c r="C34" s="79"/>
      <c r="D34" s="79"/>
      <c r="E34" s="79"/>
      <c r="F34" s="79"/>
    </row>
    <row r="35" spans="1:8" x14ac:dyDescent="0.2">
      <c r="A35" s="59" t="s">
        <v>49</v>
      </c>
      <c r="C35" s="79"/>
      <c r="D35" s="79"/>
      <c r="E35" s="79"/>
      <c r="F35" s="79"/>
    </row>
    <row r="36" spans="1:8" x14ac:dyDescent="0.2">
      <c r="A36" s="78" t="s">
        <v>27</v>
      </c>
      <c r="C36" s="79"/>
      <c r="D36" s="79"/>
      <c r="E36" s="79"/>
      <c r="F36" s="79">
        <f t="shared" ref="F36:F44" si="0">+C36+D36+E36</f>
        <v>0</v>
      </c>
    </row>
    <row r="37" spans="1:8" x14ac:dyDescent="0.2">
      <c r="A37" s="59" t="s">
        <v>25</v>
      </c>
      <c r="C37" s="79"/>
      <c r="D37" s="79"/>
      <c r="E37" s="79"/>
      <c r="F37" s="79">
        <f t="shared" si="0"/>
        <v>0</v>
      </c>
    </row>
    <row r="38" spans="1:8" x14ac:dyDescent="0.2">
      <c r="A38" s="59" t="s">
        <v>28</v>
      </c>
      <c r="C38" s="79"/>
      <c r="D38" s="79"/>
      <c r="E38" s="79"/>
      <c r="F38" s="79">
        <f t="shared" si="0"/>
        <v>0</v>
      </c>
    </row>
    <row r="39" spans="1:8" x14ac:dyDescent="0.2">
      <c r="A39" s="59" t="s">
        <v>58</v>
      </c>
      <c r="C39" s="79"/>
      <c r="D39" s="79"/>
      <c r="E39" s="79"/>
      <c r="F39" s="79">
        <f t="shared" si="0"/>
        <v>0</v>
      </c>
    </row>
    <row r="40" spans="1:8" x14ac:dyDescent="0.2">
      <c r="A40" s="59" t="s">
        <v>65</v>
      </c>
      <c r="C40" s="79"/>
      <c r="D40" s="79"/>
      <c r="E40" s="79"/>
      <c r="F40" s="79">
        <f t="shared" si="0"/>
        <v>0</v>
      </c>
    </row>
    <row r="41" spans="1:8" x14ac:dyDescent="0.2">
      <c r="A41" s="59" t="s">
        <v>59</v>
      </c>
      <c r="C41" s="79"/>
      <c r="D41" s="79"/>
      <c r="E41" s="79"/>
      <c r="F41" s="79">
        <f t="shared" si="0"/>
        <v>0</v>
      </c>
    </row>
    <row r="42" spans="1:8" x14ac:dyDescent="0.2">
      <c r="A42" s="59" t="s">
        <v>29</v>
      </c>
      <c r="C42" s="79"/>
      <c r="D42" s="79"/>
      <c r="E42" s="79"/>
      <c r="F42" s="79">
        <f t="shared" si="0"/>
        <v>0</v>
      </c>
    </row>
    <row r="43" spans="1:8" x14ac:dyDescent="0.2">
      <c r="A43" s="59" t="s">
        <v>60</v>
      </c>
      <c r="C43" s="79"/>
      <c r="D43" s="79"/>
      <c r="E43" s="79"/>
      <c r="F43" s="79"/>
    </row>
    <row r="44" spans="1:8" x14ac:dyDescent="0.2">
      <c r="A44" s="59" t="s">
        <v>30</v>
      </c>
      <c r="C44" s="79"/>
      <c r="D44" s="79"/>
      <c r="E44" s="79"/>
      <c r="F44" s="79">
        <f t="shared" si="0"/>
        <v>0</v>
      </c>
    </row>
    <row r="45" spans="1:8" x14ac:dyDescent="0.2">
      <c r="A45" s="64" t="s">
        <v>9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 x14ac:dyDescent="0.2">
      <c r="A46" s="96" t="s">
        <v>72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 x14ac:dyDescent="0.2"/>
  <cols>
    <col min="1" max="1" width="4.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 x14ac:dyDescent="0.2">
      <c r="A1" s="3" t="s">
        <v>102</v>
      </c>
      <c r="B1" s="3"/>
      <c r="C1" s="3"/>
    </row>
    <row r="2" spans="1:10" x14ac:dyDescent="0.2">
      <c r="A2" s="4" t="s">
        <v>10</v>
      </c>
    </row>
    <row r="4" spans="1:10" x14ac:dyDescent="0.2">
      <c r="A4" s="18"/>
      <c r="B4" s="18"/>
      <c r="C4" s="18"/>
      <c r="D4" s="18"/>
      <c r="E4" s="18"/>
      <c r="F4" s="18"/>
      <c r="G4" s="89" t="s">
        <v>67</v>
      </c>
      <c r="H4" s="85" t="s">
        <v>4</v>
      </c>
      <c r="I4" s="88"/>
      <c r="J4" s="18"/>
    </row>
    <row r="5" spans="1:10" x14ac:dyDescent="0.2">
      <c r="A5" s="19" t="s">
        <v>12</v>
      </c>
      <c r="B5" s="19"/>
      <c r="C5" s="19"/>
      <c r="D5" s="17"/>
      <c r="E5" s="20" t="s">
        <v>5</v>
      </c>
      <c r="F5" s="20" t="s">
        <v>6</v>
      </c>
      <c r="G5" s="20" t="s">
        <v>68</v>
      </c>
      <c r="H5" s="86" t="s">
        <v>69</v>
      </c>
      <c r="I5" s="86" t="s">
        <v>47</v>
      </c>
      <c r="J5" s="20" t="s">
        <v>9</v>
      </c>
    </row>
    <row r="6" spans="1:10" ht="9.75" customHeight="1" x14ac:dyDescent="0.2">
      <c r="A6" s="8"/>
      <c r="B6" s="8"/>
      <c r="C6" s="8"/>
      <c r="D6" s="9"/>
      <c r="E6" s="22"/>
      <c r="F6" s="22"/>
      <c r="J6" s="22"/>
    </row>
    <row r="7" spans="1:10" s="8" customFormat="1" x14ac:dyDescent="0.2">
      <c r="B7" s="8" t="s">
        <v>78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 x14ac:dyDescent="0.2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 x14ac:dyDescent="0.2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 x14ac:dyDescent="0.2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 x14ac:dyDescent="0.2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 x14ac:dyDescent="0.2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 x14ac:dyDescent="0.2">
      <c r="B14" s="8" t="s">
        <v>79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 x14ac:dyDescent="0.2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 x14ac:dyDescent="0.2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 x14ac:dyDescent="0.2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 x14ac:dyDescent="0.2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 x14ac:dyDescent="0.2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 x14ac:dyDescent="0.2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 x14ac:dyDescent="0.2">
      <c r="B21" s="8" t="s">
        <v>80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 x14ac:dyDescent="0.2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 x14ac:dyDescent="0.2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 x14ac:dyDescent="0.2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 x14ac:dyDescent="0.2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 x14ac:dyDescent="0.2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 x14ac:dyDescent="0.2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 x14ac:dyDescent="0.2">
      <c r="B28" s="8" t="s">
        <v>81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 x14ac:dyDescent="0.2">
      <c r="C29" s="9" t="s">
        <v>0</v>
      </c>
      <c r="D29" s="41"/>
      <c r="E29" s="50"/>
      <c r="F29" s="50"/>
      <c r="G29" s="50"/>
      <c r="I29" s="50"/>
      <c r="J29" s="50"/>
    </row>
    <row r="30" spans="1:10" s="9" customFormat="1" x14ac:dyDescent="0.2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 x14ac:dyDescent="0.2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 x14ac:dyDescent="0.2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 x14ac:dyDescent="0.2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 x14ac:dyDescent="0.2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 x14ac:dyDescent="0.2">
      <c r="B35" s="8" t="s">
        <v>82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 x14ac:dyDescent="0.2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 x14ac:dyDescent="0.2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 x14ac:dyDescent="0.2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 x14ac:dyDescent="0.2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 x14ac:dyDescent="0.2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 x14ac:dyDescent="0.2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 x14ac:dyDescent="0.2">
      <c r="E42" s="32"/>
      <c r="F42" s="32"/>
      <c r="G42" s="32"/>
      <c r="H42" s="32"/>
      <c r="I42" s="32"/>
      <c r="J42" s="32"/>
      <c r="L42" s="9"/>
    </row>
    <row r="43" spans="1:12" x14ac:dyDescent="0.2">
      <c r="A43" s="6" t="s">
        <v>9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 x14ac:dyDescent="0.15">
      <c r="A44" s="54" t="s">
        <v>50</v>
      </c>
      <c r="E44" s="56"/>
      <c r="F44" s="56"/>
      <c r="G44" s="56"/>
      <c r="H44" s="56"/>
      <c r="I44" s="56"/>
      <c r="J44" s="56"/>
      <c r="L44" s="58"/>
    </row>
    <row r="45" spans="1:12" x14ac:dyDescent="0.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baseColWidth="10" defaultColWidth="9" defaultRowHeight="15" x14ac:dyDescent="0.2"/>
  <cols>
    <col min="1" max="1" width="3.5" style="4" customWidth="1"/>
    <col min="2" max="2" width="34.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 x14ac:dyDescent="0.2">
      <c r="A1" s="3" t="s">
        <v>103</v>
      </c>
      <c r="B1" s="3"/>
    </row>
    <row r="2" spans="1:8" x14ac:dyDescent="0.2">
      <c r="A2" s="4" t="s">
        <v>10</v>
      </c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18"/>
      <c r="B5" s="18"/>
      <c r="C5" s="200" t="s">
        <v>5</v>
      </c>
      <c r="D5" s="200"/>
      <c r="E5" s="200"/>
      <c r="F5" s="201" t="s">
        <v>4</v>
      </c>
      <c r="G5" s="201"/>
      <c r="H5" s="18"/>
    </row>
    <row r="6" spans="1:8" ht="30" x14ac:dyDescent="0.2">
      <c r="A6" s="19" t="s">
        <v>12</v>
      </c>
      <c r="B6" s="17"/>
      <c r="C6" s="20" t="s">
        <v>0</v>
      </c>
      <c r="D6" s="20" t="s">
        <v>3</v>
      </c>
      <c r="E6" s="21" t="s">
        <v>46</v>
      </c>
      <c r="F6" s="20" t="s">
        <v>8</v>
      </c>
      <c r="G6" s="20" t="s">
        <v>47</v>
      </c>
      <c r="H6" s="20" t="s">
        <v>9</v>
      </c>
    </row>
    <row r="7" spans="1:8" x14ac:dyDescent="0.2">
      <c r="A7" s="8"/>
      <c r="B7" s="9"/>
      <c r="C7" s="22"/>
      <c r="D7" s="22"/>
      <c r="E7" s="22"/>
      <c r="F7" s="22"/>
    </row>
    <row r="8" spans="1:8" x14ac:dyDescent="0.2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">
      <c r="B9" s="12"/>
      <c r="C9" s="5"/>
      <c r="D9" s="5"/>
      <c r="E9" s="5"/>
      <c r="F9" s="5"/>
      <c r="G9" s="5"/>
      <c r="H9" s="5">
        <f>SUM(C9:G9)</f>
        <v>0</v>
      </c>
    </row>
    <row r="10" spans="1:8" x14ac:dyDescent="0.2">
      <c r="C10" s="5"/>
      <c r="D10" s="5"/>
      <c r="E10" s="5"/>
      <c r="F10" s="5"/>
      <c r="G10" s="5"/>
      <c r="H10" s="5"/>
    </row>
    <row r="11" spans="1:8" x14ac:dyDescent="0.2">
      <c r="A11" s="6" t="s">
        <v>9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 x14ac:dyDescent="0.15">
      <c r="A12" s="54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baseColWidth="10" defaultColWidth="9" defaultRowHeight="15" x14ac:dyDescent="0.2"/>
  <cols>
    <col min="1" max="1" width="23.5" style="59" customWidth="1"/>
    <col min="2" max="2" width="2.5" style="59" customWidth="1"/>
    <col min="3" max="3" width="10.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 x14ac:dyDescent="0.2">
      <c r="A1" s="60" t="s">
        <v>104</v>
      </c>
    </row>
    <row r="2" spans="1:14" ht="17" x14ac:dyDescent="0.2">
      <c r="A2" s="60" t="s">
        <v>90</v>
      </c>
    </row>
    <row r="3" spans="1:14" x14ac:dyDescent="0.2">
      <c r="A3" s="59" t="s">
        <v>10</v>
      </c>
    </row>
    <row r="5" spans="1:14" x14ac:dyDescent="0.2">
      <c r="A5" s="64" t="s">
        <v>12</v>
      </c>
      <c r="B5" s="62"/>
      <c r="C5" s="65" t="s">
        <v>21</v>
      </c>
      <c r="D5" s="65" t="s">
        <v>11</v>
      </c>
    </row>
    <row r="6" spans="1:14" x14ac:dyDescent="0.2">
      <c r="A6" s="59" t="s">
        <v>31</v>
      </c>
      <c r="C6" s="72"/>
      <c r="D6" s="209" t="s">
        <v>66</v>
      </c>
      <c r="N6" s="73"/>
    </row>
    <row r="7" spans="1:14" x14ac:dyDescent="0.2">
      <c r="A7" s="59" t="s">
        <v>32</v>
      </c>
      <c r="C7" s="72"/>
      <c r="D7" s="210"/>
      <c r="N7" s="73"/>
    </row>
    <row r="8" spans="1:14" x14ac:dyDescent="0.2">
      <c r="A8" s="59" t="s">
        <v>33</v>
      </c>
      <c r="C8" s="72"/>
      <c r="D8" s="210"/>
      <c r="N8" s="73"/>
    </row>
    <row r="9" spans="1:14" x14ac:dyDescent="0.2">
      <c r="A9" s="59" t="s">
        <v>34</v>
      </c>
      <c r="C9" s="72"/>
      <c r="D9" s="210"/>
      <c r="N9" s="73"/>
    </row>
    <row r="10" spans="1:14" x14ac:dyDescent="0.2">
      <c r="A10" s="59" t="s">
        <v>35</v>
      </c>
      <c r="C10" s="72"/>
      <c r="D10" s="210"/>
      <c r="N10" s="73"/>
    </row>
    <row r="11" spans="1:14" x14ac:dyDescent="0.2">
      <c r="A11" s="59" t="s">
        <v>36</v>
      </c>
      <c r="C11" s="72"/>
      <c r="D11" s="210"/>
      <c r="N11" s="73"/>
    </row>
    <row r="12" spans="1:14" x14ac:dyDescent="0.2">
      <c r="C12" s="72"/>
      <c r="D12" s="72"/>
    </row>
    <row r="13" spans="1:14" x14ac:dyDescent="0.2">
      <c r="A13" s="64" t="s">
        <v>9</v>
      </c>
      <c r="B13" s="64"/>
      <c r="C13" s="76">
        <f>SUM(C6:C12)</f>
        <v>0</v>
      </c>
      <c r="D13" s="76"/>
    </row>
    <row r="14" spans="1:14" x14ac:dyDescent="0.2">
      <c r="A14" s="66" t="s">
        <v>54</v>
      </c>
    </row>
    <row r="15" spans="1:14" x14ac:dyDescent="0.2">
      <c r="A15" s="66" t="s">
        <v>55</v>
      </c>
    </row>
    <row r="18" spans="1:6" x14ac:dyDescent="0.2">
      <c r="A18" s="60" t="s">
        <v>105</v>
      </c>
    </row>
    <row r="19" spans="1:6" x14ac:dyDescent="0.2">
      <c r="A19" s="60" t="s">
        <v>88</v>
      </c>
    </row>
    <row r="20" spans="1:6" x14ac:dyDescent="0.2">
      <c r="A20" s="59" t="s">
        <v>10</v>
      </c>
    </row>
    <row r="21" spans="1:6" x14ac:dyDescent="0.2">
      <c r="A21" s="63"/>
      <c r="B21" s="63"/>
      <c r="C21" s="63"/>
      <c r="D21" s="63"/>
      <c r="E21" s="63"/>
      <c r="F21" s="63"/>
    </row>
    <row r="22" spans="1:6" s="69" customFormat="1" ht="16" x14ac:dyDescent="0.2">
      <c r="A22" s="1" t="s">
        <v>12</v>
      </c>
      <c r="B22" s="67"/>
      <c r="C22" s="2" t="s">
        <v>6</v>
      </c>
      <c r="D22" s="2" t="s">
        <v>41</v>
      </c>
      <c r="E22" s="95" t="s">
        <v>70</v>
      </c>
      <c r="F22" s="2" t="s">
        <v>9</v>
      </c>
    </row>
    <row r="23" spans="1:6" s="68" customFormat="1" x14ac:dyDescent="0.2">
      <c r="A23" s="59" t="s">
        <v>31</v>
      </c>
      <c r="B23" s="59"/>
      <c r="C23" s="72"/>
      <c r="D23" s="72"/>
      <c r="E23" s="72"/>
      <c r="F23" s="72">
        <f t="shared" ref="F23:F28" si="0">+C23+D23+E23</f>
        <v>0</v>
      </c>
    </row>
    <row r="24" spans="1:6" x14ac:dyDescent="0.2">
      <c r="A24" s="59" t="s">
        <v>32</v>
      </c>
      <c r="C24" s="72"/>
      <c r="D24" s="72"/>
      <c r="E24" s="72"/>
      <c r="F24" s="72">
        <f t="shared" si="0"/>
        <v>0</v>
      </c>
    </row>
    <row r="25" spans="1:6" x14ac:dyDescent="0.2">
      <c r="A25" s="59" t="s">
        <v>33</v>
      </c>
      <c r="C25" s="72"/>
      <c r="D25" s="72"/>
      <c r="E25" s="72"/>
      <c r="F25" s="72">
        <f t="shared" si="0"/>
        <v>0</v>
      </c>
    </row>
    <row r="26" spans="1:6" x14ac:dyDescent="0.2">
      <c r="A26" s="59" t="s">
        <v>34</v>
      </c>
      <c r="C26" s="72"/>
      <c r="D26" s="72"/>
      <c r="E26" s="72"/>
      <c r="F26" s="72">
        <f t="shared" si="0"/>
        <v>0</v>
      </c>
    </row>
    <row r="27" spans="1:6" x14ac:dyDescent="0.2">
      <c r="A27" s="59" t="s">
        <v>35</v>
      </c>
      <c r="C27" s="72"/>
      <c r="D27" s="72"/>
      <c r="E27" s="72"/>
      <c r="F27" s="72">
        <f t="shared" si="0"/>
        <v>0</v>
      </c>
    </row>
    <row r="28" spans="1:6" x14ac:dyDescent="0.2">
      <c r="A28" s="59" t="s">
        <v>36</v>
      </c>
      <c r="C28" s="72"/>
      <c r="D28" s="72"/>
      <c r="E28" s="72"/>
      <c r="F28" s="72">
        <f t="shared" si="0"/>
        <v>0</v>
      </c>
    </row>
    <row r="29" spans="1:6" x14ac:dyDescent="0.2">
      <c r="A29" s="64" t="s">
        <v>9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 x14ac:dyDescent="0.2">
      <c r="A30" s="96" t="s">
        <v>72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 x14ac:dyDescent="0.2"/>
  <cols>
    <col min="1" max="1" width="3.5" style="4" customWidth="1"/>
    <col min="2" max="2" width="2.1640625" style="4" customWidth="1"/>
    <col min="3" max="3" width="3" style="4" customWidth="1"/>
    <col min="4" max="4" width="42.83203125" style="4" customWidth="1"/>
    <col min="5" max="5" width="7.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5" style="5" bestFit="1" customWidth="1"/>
    <col min="11" max="16384" width="9" style="4"/>
  </cols>
  <sheetData>
    <row r="1" spans="1:10" ht="17" x14ac:dyDescent="0.2">
      <c r="A1" s="3" t="s">
        <v>106</v>
      </c>
      <c r="B1" s="3"/>
      <c r="C1" s="3"/>
    </row>
    <row r="2" spans="1:10" x14ac:dyDescent="0.2">
      <c r="A2" s="4" t="s">
        <v>10</v>
      </c>
    </row>
    <row r="4" spans="1:10" x14ac:dyDescent="0.2">
      <c r="A4" s="18"/>
      <c r="B4" s="18"/>
      <c r="C4" s="18"/>
      <c r="D4" s="18"/>
      <c r="E4" s="87"/>
      <c r="F4" s="87"/>
      <c r="G4" s="89" t="s">
        <v>67</v>
      </c>
      <c r="H4" s="85" t="s">
        <v>4</v>
      </c>
      <c r="I4" s="88"/>
      <c r="J4" s="87"/>
    </row>
    <row r="5" spans="1:10" x14ac:dyDescent="0.2">
      <c r="A5" s="19" t="s">
        <v>12</v>
      </c>
      <c r="B5" s="19"/>
      <c r="C5" s="19"/>
      <c r="D5" s="17"/>
      <c r="E5" s="86" t="s">
        <v>5</v>
      </c>
      <c r="F5" s="86" t="s">
        <v>6</v>
      </c>
      <c r="G5" s="20" t="s">
        <v>68</v>
      </c>
      <c r="H5" s="86" t="s">
        <v>69</v>
      </c>
      <c r="I5" s="86" t="s">
        <v>47</v>
      </c>
      <c r="J5" s="86" t="s">
        <v>9</v>
      </c>
    </row>
    <row r="6" spans="1:10" x14ac:dyDescent="0.2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 x14ac:dyDescent="0.2">
      <c r="B7" s="8" t="s">
        <v>78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 x14ac:dyDescent="0.2">
      <c r="C8" s="9" t="s">
        <v>0</v>
      </c>
      <c r="D8" s="41"/>
      <c r="E8" s="38"/>
      <c r="F8" s="38"/>
      <c r="J8" s="38"/>
    </row>
    <row r="9" spans="1:10" s="9" customFormat="1" x14ac:dyDescent="0.2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 x14ac:dyDescent="0.2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 x14ac:dyDescent="0.2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 x14ac:dyDescent="0.2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 x14ac:dyDescent="0.2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 x14ac:dyDescent="0.2">
      <c r="B14" s="8" t="s">
        <v>79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 x14ac:dyDescent="0.2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 x14ac:dyDescent="0.2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 x14ac:dyDescent="0.2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 x14ac:dyDescent="0.2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 x14ac:dyDescent="0.2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 x14ac:dyDescent="0.2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 x14ac:dyDescent="0.2">
      <c r="B21" s="8" t="s">
        <v>80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 x14ac:dyDescent="0.2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 x14ac:dyDescent="0.2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 x14ac:dyDescent="0.2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 x14ac:dyDescent="0.2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 x14ac:dyDescent="0.2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 x14ac:dyDescent="0.2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 x14ac:dyDescent="0.2">
      <c r="B28" s="8" t="s">
        <v>81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 x14ac:dyDescent="0.2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 x14ac:dyDescent="0.2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 x14ac:dyDescent="0.2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 x14ac:dyDescent="0.2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 x14ac:dyDescent="0.2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 x14ac:dyDescent="0.2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 x14ac:dyDescent="0.2">
      <c r="B35" s="8" t="s">
        <v>82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 x14ac:dyDescent="0.2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 x14ac:dyDescent="0.2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 x14ac:dyDescent="0.2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 x14ac:dyDescent="0.2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 x14ac:dyDescent="0.2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 x14ac:dyDescent="0.2">
      <c r="D41" s="12"/>
      <c r="G41" s="51"/>
      <c r="H41" s="51"/>
      <c r="I41" s="51"/>
    </row>
    <row r="42" spans="1:10" s="8" customFormat="1" x14ac:dyDescent="0.2">
      <c r="B42" s="8" t="s">
        <v>83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 x14ac:dyDescent="0.2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 x14ac:dyDescent="0.2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 x14ac:dyDescent="0.2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 x14ac:dyDescent="0.2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 x14ac:dyDescent="0.2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 x14ac:dyDescent="0.2">
      <c r="A49" s="6" t="s">
        <v>9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 x14ac:dyDescent="0.2">
      <c r="A50" s="54" t="s">
        <v>50</v>
      </c>
      <c r="E50" s="56"/>
      <c r="F50" s="56"/>
      <c r="G50" s="4"/>
      <c r="H50" s="4"/>
      <c r="I50" s="4"/>
      <c r="J50" s="56"/>
    </row>
    <row r="51" spans="1:10" x14ac:dyDescent="0.2">
      <c r="H51" s="47"/>
    </row>
    <row r="54" spans="1:10" x14ac:dyDescent="0.2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baseColWidth="10" defaultColWidth="9" defaultRowHeight="15" x14ac:dyDescent="0.2"/>
  <cols>
    <col min="1" max="1" width="3.5" style="4" customWidth="1"/>
    <col min="2" max="2" width="34.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 x14ac:dyDescent="0.2">
      <c r="A1" s="3" t="s">
        <v>107</v>
      </c>
      <c r="B1" s="3"/>
    </row>
    <row r="2" spans="1:8" x14ac:dyDescent="0.2">
      <c r="A2" s="4" t="s">
        <v>10</v>
      </c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18"/>
      <c r="B5" s="18"/>
      <c r="C5" s="200" t="s">
        <v>5</v>
      </c>
      <c r="D5" s="200"/>
      <c r="E5" s="200"/>
      <c r="F5" s="201" t="s">
        <v>4</v>
      </c>
      <c r="G5" s="201"/>
      <c r="H5" s="18"/>
    </row>
    <row r="6" spans="1:8" ht="30" x14ac:dyDescent="0.2">
      <c r="A6" s="19" t="s">
        <v>12</v>
      </c>
      <c r="B6" s="17"/>
      <c r="C6" s="20" t="s">
        <v>0</v>
      </c>
      <c r="D6" s="20" t="s">
        <v>3</v>
      </c>
      <c r="E6" s="21" t="s">
        <v>46</v>
      </c>
      <c r="F6" s="20" t="s">
        <v>52</v>
      </c>
      <c r="G6" s="20" t="s">
        <v>47</v>
      </c>
      <c r="H6" s="20" t="s">
        <v>9</v>
      </c>
    </row>
    <row r="7" spans="1:8" x14ac:dyDescent="0.2">
      <c r="A7" s="8"/>
      <c r="B7" s="9"/>
      <c r="C7" s="22"/>
      <c r="D7" s="22"/>
      <c r="E7" s="22"/>
      <c r="F7" s="22"/>
    </row>
    <row r="8" spans="1:8" x14ac:dyDescent="0.2">
      <c r="A8" s="44" t="s">
        <v>78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">
      <c r="C9" s="5"/>
      <c r="D9" s="5"/>
      <c r="E9" s="5"/>
      <c r="F9" s="5"/>
      <c r="G9" s="5"/>
      <c r="H9" s="5">
        <f>SUM(C9:G9)</f>
        <v>0</v>
      </c>
    </row>
    <row r="10" spans="1:8" x14ac:dyDescent="0.2">
      <c r="C10" s="5"/>
      <c r="D10" s="5"/>
      <c r="E10" s="5"/>
      <c r="F10" s="5"/>
      <c r="G10" s="5"/>
      <c r="H10" s="5"/>
    </row>
    <row r="11" spans="1:8" x14ac:dyDescent="0.2">
      <c r="A11" s="44" t="s">
        <v>79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 x14ac:dyDescent="0.2">
      <c r="C12" s="5"/>
      <c r="D12" s="5"/>
      <c r="E12" s="5"/>
      <c r="F12" s="5"/>
      <c r="G12" s="5"/>
      <c r="H12" s="5">
        <f>SUM(C12:G12)</f>
        <v>0</v>
      </c>
    </row>
    <row r="13" spans="1:8" x14ac:dyDescent="0.2">
      <c r="C13" s="5"/>
      <c r="D13" s="5"/>
      <c r="E13" s="5"/>
      <c r="F13" s="5"/>
      <c r="G13" s="5"/>
      <c r="H13" s="5">
        <f>SUM(C13:G13)</f>
        <v>0</v>
      </c>
    </row>
    <row r="14" spans="1:8" x14ac:dyDescent="0.2">
      <c r="C14" s="5"/>
      <c r="D14" s="5"/>
      <c r="E14" s="5"/>
      <c r="F14" s="5"/>
      <c r="G14" s="5"/>
      <c r="H14" s="5"/>
    </row>
    <row r="15" spans="1:8" x14ac:dyDescent="0.2">
      <c r="A15" s="6" t="s">
        <v>9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 x14ac:dyDescent="0.15">
      <c r="A16" s="54" t="s">
        <v>51</v>
      </c>
    </row>
    <row r="17" spans="1:1" s="55" customFormat="1" ht="13" x14ac:dyDescent="0.15">
      <c r="A17" s="55" t="s">
        <v>53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baseColWidth="10" defaultColWidth="9" defaultRowHeight="15" x14ac:dyDescent="0.2"/>
  <cols>
    <col min="1" max="1" width="25" style="59" customWidth="1"/>
    <col min="2" max="2" width="2.5" style="59" customWidth="1"/>
    <col min="3" max="3" width="10.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 x14ac:dyDescent="0.2">
      <c r="A1" s="60" t="s">
        <v>108</v>
      </c>
    </row>
    <row r="2" spans="1:16" ht="17" x14ac:dyDescent="0.2">
      <c r="A2" s="60" t="s">
        <v>87</v>
      </c>
    </row>
    <row r="3" spans="1:16" x14ac:dyDescent="0.2">
      <c r="A3" s="59" t="s">
        <v>10</v>
      </c>
    </row>
    <row r="5" spans="1:16" x14ac:dyDescent="0.2">
      <c r="A5" s="64" t="s">
        <v>12</v>
      </c>
      <c r="B5" s="62"/>
      <c r="C5" s="65" t="s">
        <v>21</v>
      </c>
      <c r="D5" s="65" t="s">
        <v>11</v>
      </c>
    </row>
    <row r="6" spans="1:16" x14ac:dyDescent="0.2">
      <c r="A6" s="59" t="s">
        <v>37</v>
      </c>
      <c r="C6" s="70"/>
      <c r="D6" s="211" t="s">
        <v>66</v>
      </c>
      <c r="P6" s="77"/>
    </row>
    <row r="7" spans="1:16" x14ac:dyDescent="0.2">
      <c r="A7" s="59" t="s">
        <v>61</v>
      </c>
      <c r="C7" s="70"/>
      <c r="D7" s="212"/>
      <c r="P7" s="77"/>
    </row>
    <row r="8" spans="1:16" x14ac:dyDescent="0.2">
      <c r="A8" s="59" t="s">
        <v>62</v>
      </c>
      <c r="C8" s="70"/>
      <c r="D8" s="212"/>
      <c r="P8" s="77"/>
    </row>
    <row r="9" spans="1:16" x14ac:dyDescent="0.2">
      <c r="A9" s="59" t="s">
        <v>63</v>
      </c>
      <c r="C9" s="70"/>
      <c r="D9" s="212"/>
      <c r="P9" s="77"/>
    </row>
    <row r="10" spans="1:16" x14ac:dyDescent="0.2">
      <c r="A10" s="59" t="s">
        <v>64</v>
      </c>
      <c r="C10" s="70"/>
      <c r="D10" s="212"/>
      <c r="P10" s="77"/>
    </row>
    <row r="11" spans="1:16" x14ac:dyDescent="0.2">
      <c r="A11" s="59" t="s">
        <v>39</v>
      </c>
      <c r="C11" s="70"/>
      <c r="D11" s="212"/>
      <c r="P11" s="77"/>
    </row>
    <row r="12" spans="1:16" x14ac:dyDescent="0.2">
      <c r="A12" s="59" t="s">
        <v>40</v>
      </c>
      <c r="C12" s="70"/>
      <c r="D12" s="212"/>
      <c r="P12" s="77"/>
    </row>
    <row r="13" spans="1:16" x14ac:dyDescent="0.2">
      <c r="A13" s="59" t="s">
        <v>43</v>
      </c>
      <c r="C13" s="70"/>
      <c r="D13" s="212"/>
      <c r="P13" s="77"/>
    </row>
    <row r="14" spans="1:16" x14ac:dyDescent="0.2">
      <c r="C14" s="70"/>
      <c r="D14" s="63"/>
      <c r="P14" s="77"/>
    </row>
    <row r="15" spans="1:16" x14ac:dyDescent="0.2">
      <c r="A15" s="64" t="s">
        <v>9</v>
      </c>
      <c r="B15" s="64"/>
      <c r="C15" s="75">
        <f>SUM(C6:C14)</f>
        <v>0</v>
      </c>
      <c r="P15" s="77"/>
    </row>
    <row r="16" spans="1:16" x14ac:dyDescent="0.2">
      <c r="A16" s="66" t="s">
        <v>54</v>
      </c>
      <c r="D16" s="81"/>
      <c r="P16" s="77"/>
    </row>
    <row r="17" spans="1:14" x14ac:dyDescent="0.2">
      <c r="A17" s="66" t="s">
        <v>55</v>
      </c>
    </row>
    <row r="20" spans="1:14" x14ac:dyDescent="0.2">
      <c r="A20" s="60" t="s">
        <v>109</v>
      </c>
    </row>
    <row r="21" spans="1:14" x14ac:dyDescent="0.2">
      <c r="A21" s="60" t="s">
        <v>88</v>
      </c>
    </row>
    <row r="22" spans="1:14" x14ac:dyDescent="0.2">
      <c r="A22" s="59" t="s">
        <v>10</v>
      </c>
    </row>
    <row r="23" spans="1:14" x14ac:dyDescent="0.2">
      <c r="A23" s="98"/>
      <c r="B23" s="98"/>
      <c r="C23" s="98"/>
      <c r="D23" s="98"/>
      <c r="E23" s="98"/>
      <c r="F23" s="98"/>
      <c r="G23" s="97"/>
    </row>
    <row r="24" spans="1:14" ht="16" x14ac:dyDescent="0.2">
      <c r="A24" s="99" t="s">
        <v>12</v>
      </c>
      <c r="B24" s="100"/>
      <c r="C24" s="95" t="s">
        <v>6</v>
      </c>
      <c r="D24" s="95" t="s">
        <v>41</v>
      </c>
      <c r="E24" s="95" t="s">
        <v>70</v>
      </c>
      <c r="F24" s="95" t="s">
        <v>9</v>
      </c>
      <c r="G24" s="97"/>
      <c r="I24" s="69"/>
      <c r="J24" s="69"/>
      <c r="K24" s="69"/>
      <c r="L24" s="69"/>
      <c r="M24" s="69"/>
      <c r="N24" s="69"/>
    </row>
    <row r="25" spans="1:14" s="69" customFormat="1" x14ac:dyDescent="0.2">
      <c r="A25" s="97" t="s">
        <v>37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 x14ac:dyDescent="0.2">
      <c r="A26" s="97" t="s">
        <v>38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 x14ac:dyDescent="0.2">
      <c r="A27" s="97" t="s">
        <v>62</v>
      </c>
      <c r="B27" s="97"/>
      <c r="C27" s="101"/>
      <c r="D27" s="101"/>
      <c r="E27" s="101"/>
      <c r="F27" s="101">
        <f t="shared" si="0"/>
        <v>0</v>
      </c>
      <c r="G27" s="101"/>
    </row>
    <row r="28" spans="1:14" x14ac:dyDescent="0.2">
      <c r="A28" s="97" t="s">
        <v>63</v>
      </c>
      <c r="B28" s="97"/>
      <c r="C28" s="101"/>
      <c r="D28" s="101"/>
      <c r="E28" s="101"/>
      <c r="F28" s="101"/>
      <c r="G28" s="101"/>
    </row>
    <row r="29" spans="1:14" x14ac:dyDescent="0.2">
      <c r="A29" s="97" t="s">
        <v>64</v>
      </c>
      <c r="B29" s="97"/>
      <c r="C29" s="101"/>
      <c r="D29" s="101"/>
      <c r="E29" s="101"/>
      <c r="F29" s="101"/>
      <c r="G29" s="101"/>
    </row>
    <row r="30" spans="1:14" x14ac:dyDescent="0.2">
      <c r="A30" s="97" t="s">
        <v>39</v>
      </c>
      <c r="B30" s="97"/>
      <c r="C30" s="101"/>
      <c r="D30" s="101"/>
      <c r="E30" s="101"/>
      <c r="F30" s="101">
        <f t="shared" si="0"/>
        <v>0</v>
      </c>
      <c r="G30" s="101"/>
    </row>
    <row r="31" spans="1:14" x14ac:dyDescent="0.2">
      <c r="A31" s="97" t="s">
        <v>40</v>
      </c>
      <c r="B31" s="97"/>
      <c r="C31" s="101"/>
      <c r="D31" s="101"/>
      <c r="E31" s="101"/>
      <c r="F31" s="101">
        <f t="shared" si="0"/>
        <v>0</v>
      </c>
      <c r="G31" s="101"/>
    </row>
    <row r="32" spans="1:14" x14ac:dyDescent="0.2">
      <c r="A32" s="97" t="s">
        <v>43</v>
      </c>
      <c r="B32" s="97"/>
      <c r="C32" s="101"/>
      <c r="D32" s="101"/>
      <c r="E32" s="101"/>
      <c r="F32" s="101">
        <f t="shared" si="0"/>
        <v>0</v>
      </c>
      <c r="G32" s="101"/>
    </row>
    <row r="33" spans="1:7" x14ac:dyDescent="0.2">
      <c r="A33" s="97" t="s">
        <v>30</v>
      </c>
      <c r="B33" s="97"/>
      <c r="C33" s="101"/>
      <c r="D33" s="101"/>
      <c r="E33" s="101"/>
      <c r="F33" s="101">
        <f t="shared" si="0"/>
        <v>0</v>
      </c>
      <c r="G33" s="101"/>
    </row>
    <row r="34" spans="1:7" x14ac:dyDescent="0.2">
      <c r="A34" s="104" t="s">
        <v>9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 x14ac:dyDescent="0.2">
      <c r="A35" s="96" t="s">
        <v>72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AE72"/>
  <sheetViews>
    <sheetView tabSelected="1" topLeftCell="A41" zoomScale="150" zoomScaleNormal="150" zoomScalePageLayoutView="150" workbookViewId="0">
      <selection activeCell="Y68" sqref="Y68:AA68"/>
    </sheetView>
  </sheetViews>
  <sheetFormatPr baseColWidth="10" defaultColWidth="9" defaultRowHeight="14" x14ac:dyDescent="0.15"/>
  <cols>
    <col min="1" max="1" width="21.83203125" style="106" customWidth="1"/>
    <col min="2" max="2" width="7.1640625" style="106" bestFit="1" customWidth="1"/>
    <col min="3" max="3" width="1.83203125" style="106" customWidth="1"/>
    <col min="4" max="4" width="6.83203125" style="106" customWidth="1"/>
    <col min="5" max="5" width="3" style="106" customWidth="1"/>
    <col min="6" max="6" width="0.83203125" style="106" customWidth="1"/>
    <col min="7" max="7" width="7.1640625" style="106" bestFit="1" customWidth="1"/>
    <col min="8" max="8" width="1.83203125" style="106" customWidth="1"/>
    <col min="9" max="9" width="8.5" style="106" customWidth="1"/>
    <col min="10" max="10" width="1.6640625" style="106" customWidth="1"/>
    <col min="11" max="11" width="0.83203125" style="106" customWidth="1"/>
    <col min="12" max="12" width="5.6640625" style="106" customWidth="1"/>
    <col min="13" max="13" width="2" style="106" customWidth="1"/>
    <col min="14" max="14" width="6.5" style="106" customWidth="1"/>
    <col min="15" max="16" width="0.83203125" style="106" customWidth="1"/>
    <col min="17" max="17" width="6.5" style="106" customWidth="1"/>
    <col min="18" max="18" width="1.83203125" style="106" customWidth="1"/>
    <col min="19" max="19" width="6.83203125" style="106" customWidth="1"/>
    <col min="20" max="20" width="0.83203125" style="106" customWidth="1"/>
    <col min="21" max="21" width="6.33203125" style="106" customWidth="1"/>
    <col min="22" max="22" width="1.83203125" style="106" customWidth="1"/>
    <col min="23" max="23" width="7.33203125" style="106" customWidth="1"/>
    <col min="24" max="24" width="0.83203125" style="106" customWidth="1"/>
    <col min="25" max="25" width="6.5" style="106" customWidth="1"/>
    <col min="26" max="26" width="1.83203125" style="106" customWidth="1"/>
    <col min="27" max="27" width="9" style="106" customWidth="1"/>
    <col min="28" max="28" width="12.6640625" style="106" customWidth="1"/>
    <col min="29" max="30" width="12.6640625" style="106" hidden="1" customWidth="1"/>
    <col min="31" max="35" width="12.6640625" style="107" customWidth="1"/>
    <col min="36" max="36" width="9" style="107"/>
    <col min="37" max="38" width="12.6640625" style="107" customWidth="1"/>
    <col min="39" max="16384" width="9" style="107"/>
  </cols>
  <sheetData>
    <row r="1" spans="1:31" ht="12" customHeight="1" x14ac:dyDescent="0.15"/>
    <row r="2" spans="1:31" ht="12" customHeight="1" x14ac:dyDescent="0.15"/>
    <row r="3" spans="1:31" ht="12" customHeight="1" x14ac:dyDescent="0.15"/>
    <row r="4" spans="1:31" ht="12" customHeight="1" x14ac:dyDescent="0.15"/>
    <row r="5" spans="1:31" ht="10" customHeight="1" x14ac:dyDescent="0.15"/>
    <row r="6" spans="1:31" ht="10" customHeight="1" x14ac:dyDescent="0.15"/>
    <row r="7" spans="1:31" ht="10" customHeight="1" x14ac:dyDescent="0.15"/>
    <row r="8" spans="1:31" x14ac:dyDescent="0.15">
      <c r="A8" s="131" t="s">
        <v>143</v>
      </c>
    </row>
    <row r="9" spans="1:31" x14ac:dyDescent="0.15">
      <c r="A9" s="131"/>
    </row>
    <row r="10" spans="1:31" x14ac:dyDescent="0.15">
      <c r="A10" s="132" t="s">
        <v>114</v>
      </c>
      <c r="AA10" s="154"/>
    </row>
    <row r="11" spans="1:31" ht="9.75" customHeight="1" x14ac:dyDescent="0.2">
      <c r="A11" s="144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8" t="s">
        <v>124</v>
      </c>
      <c r="AD11" s="109"/>
    </row>
    <row r="12" spans="1:31" ht="12" customHeight="1" x14ac:dyDescent="0.15">
      <c r="A12" s="231" t="s">
        <v>115</v>
      </c>
      <c r="B12" s="133" t="s">
        <v>0</v>
      </c>
      <c r="C12" s="183"/>
      <c r="D12" s="133"/>
      <c r="E12" s="133"/>
      <c r="F12" s="133"/>
      <c r="G12" s="133"/>
      <c r="H12" s="183"/>
      <c r="I12" s="133"/>
      <c r="J12" s="146"/>
      <c r="K12" s="146"/>
      <c r="L12" s="133" t="s">
        <v>1</v>
      </c>
      <c r="M12" s="183"/>
      <c r="N12" s="133"/>
      <c r="O12" s="133"/>
      <c r="P12" s="133"/>
      <c r="Q12" s="133"/>
      <c r="R12" s="183"/>
      <c r="S12" s="133"/>
      <c r="T12" s="146"/>
      <c r="U12" s="133" t="s">
        <v>3</v>
      </c>
      <c r="V12" s="183"/>
      <c r="W12" s="133"/>
      <c r="X12" s="133"/>
      <c r="Y12" s="133"/>
      <c r="Z12" s="183"/>
      <c r="AA12" s="133"/>
      <c r="AB12" s="110"/>
      <c r="AC12" s="111" t="s">
        <v>42</v>
      </c>
      <c r="AD12" s="112"/>
    </row>
    <row r="13" spans="1:31" s="113" customFormat="1" ht="12" customHeight="1" x14ac:dyDescent="0.15">
      <c r="A13" s="232"/>
      <c r="B13" s="221">
        <v>2015</v>
      </c>
      <c r="C13" s="222"/>
      <c r="D13" s="221"/>
      <c r="E13" s="221"/>
      <c r="F13" s="151"/>
      <c r="G13" s="221" t="s">
        <v>145</v>
      </c>
      <c r="H13" s="222"/>
      <c r="I13" s="221"/>
      <c r="J13" s="221"/>
      <c r="K13" s="151"/>
      <c r="L13" s="221">
        <v>2015</v>
      </c>
      <c r="M13" s="222"/>
      <c r="N13" s="221"/>
      <c r="O13" s="151"/>
      <c r="P13" s="151"/>
      <c r="Q13" s="221">
        <v>2016</v>
      </c>
      <c r="R13" s="222"/>
      <c r="S13" s="221"/>
      <c r="T13" s="151"/>
      <c r="U13" s="221">
        <v>2015</v>
      </c>
      <c r="V13" s="222"/>
      <c r="W13" s="221"/>
      <c r="X13" s="151"/>
      <c r="Y13" s="221">
        <v>2016</v>
      </c>
      <c r="Z13" s="222"/>
      <c r="AA13" s="221"/>
      <c r="AC13" s="114">
        <v>2012</v>
      </c>
      <c r="AD13" s="115">
        <v>2013</v>
      </c>
    </row>
    <row r="14" spans="1:31" s="113" customFormat="1" ht="24.75" customHeight="1" x14ac:dyDescent="0.15">
      <c r="A14" s="233"/>
      <c r="B14" s="147" t="s">
        <v>116</v>
      </c>
      <c r="C14" s="179"/>
      <c r="D14" s="220" t="s">
        <v>126</v>
      </c>
      <c r="E14" s="220"/>
      <c r="F14" s="147"/>
      <c r="G14" s="215" t="s">
        <v>116</v>
      </c>
      <c r="H14" s="215"/>
      <c r="I14" s="229" t="s">
        <v>126</v>
      </c>
      <c r="J14" s="229"/>
      <c r="K14" s="147"/>
      <c r="L14" s="215" t="s">
        <v>116</v>
      </c>
      <c r="M14" s="215"/>
      <c r="N14" s="239" t="s">
        <v>127</v>
      </c>
      <c r="O14" s="239"/>
      <c r="P14" s="147"/>
      <c r="Q14" s="215" t="s">
        <v>116</v>
      </c>
      <c r="R14" s="215"/>
      <c r="S14" s="148" t="s">
        <v>127</v>
      </c>
      <c r="T14" s="147"/>
      <c r="U14" s="215" t="s">
        <v>116</v>
      </c>
      <c r="V14" s="215"/>
      <c r="W14" s="181" t="s">
        <v>128</v>
      </c>
      <c r="X14" s="148"/>
      <c r="Y14" s="215" t="s">
        <v>116</v>
      </c>
      <c r="Z14" s="215"/>
      <c r="AA14" s="148" t="s">
        <v>128</v>
      </c>
      <c r="AC14" s="116" t="s">
        <v>116</v>
      </c>
      <c r="AD14" s="116" t="s">
        <v>116</v>
      </c>
    </row>
    <row r="15" spans="1:31" ht="22.5" customHeight="1" x14ac:dyDescent="0.15">
      <c r="A15" s="134" t="s">
        <v>137</v>
      </c>
      <c r="B15" s="135">
        <v>850.56999999999994</v>
      </c>
      <c r="C15" s="178"/>
      <c r="D15" s="197">
        <v>12</v>
      </c>
      <c r="E15" s="149"/>
      <c r="F15" s="136"/>
      <c r="G15" s="135">
        <v>1089.2550000000001</v>
      </c>
      <c r="H15" s="178"/>
      <c r="I15" s="235">
        <v>14</v>
      </c>
      <c r="J15" s="235"/>
      <c r="K15" s="136"/>
      <c r="L15" s="135">
        <v>0</v>
      </c>
      <c r="M15" s="182"/>
      <c r="N15" s="176" t="s">
        <v>136</v>
      </c>
      <c r="O15" s="136"/>
      <c r="P15" s="136"/>
      <c r="Q15" s="135">
        <v>36.85</v>
      </c>
      <c r="R15" s="182"/>
      <c r="S15" s="193">
        <v>4</v>
      </c>
      <c r="T15" s="136"/>
      <c r="U15" s="135">
        <v>0</v>
      </c>
      <c r="V15" s="178"/>
      <c r="W15" s="168" t="s">
        <v>136</v>
      </c>
      <c r="X15" s="135"/>
      <c r="Y15" s="135">
        <v>0</v>
      </c>
      <c r="Z15" s="178"/>
      <c r="AA15" s="187">
        <v>0</v>
      </c>
      <c r="AB15" s="107"/>
      <c r="AC15" s="117">
        <f t="shared" ref="AC15:AC23" si="0">B15+L15+U15</f>
        <v>850.56999999999994</v>
      </c>
      <c r="AD15" s="118">
        <f t="shared" ref="AD15:AD23" si="1">G15+Q15+Y15</f>
        <v>1126.105</v>
      </c>
      <c r="AE15" s="119"/>
    </row>
    <row r="16" spans="1:31" x14ac:dyDescent="0.15">
      <c r="A16" s="134" t="s">
        <v>117</v>
      </c>
      <c r="B16" s="135">
        <v>670</v>
      </c>
      <c r="C16" s="178"/>
      <c r="D16" s="197">
        <v>5</v>
      </c>
      <c r="E16" s="149"/>
      <c r="F16" s="136"/>
      <c r="G16" s="135">
        <v>895.33999999999992</v>
      </c>
      <c r="H16" s="178"/>
      <c r="I16" s="223">
        <v>10</v>
      </c>
      <c r="J16" s="223"/>
      <c r="K16" s="136"/>
      <c r="L16" s="135">
        <v>15</v>
      </c>
      <c r="M16" s="182"/>
      <c r="N16" s="176">
        <v>1</v>
      </c>
      <c r="O16" s="136"/>
      <c r="P16" s="136"/>
      <c r="Q16" s="135">
        <v>48.47</v>
      </c>
      <c r="R16" s="182"/>
      <c r="S16" s="193">
        <v>2</v>
      </c>
      <c r="T16" s="136"/>
      <c r="U16" s="135">
        <v>0</v>
      </c>
      <c r="V16" s="178"/>
      <c r="W16" s="168" t="s">
        <v>136</v>
      </c>
      <c r="X16" s="135"/>
      <c r="Y16" s="135">
        <v>0</v>
      </c>
      <c r="Z16" s="178"/>
      <c r="AA16" s="187">
        <v>0</v>
      </c>
      <c r="AB16" s="107"/>
      <c r="AC16" s="117">
        <f t="shared" si="0"/>
        <v>685</v>
      </c>
      <c r="AD16" s="118">
        <f t="shared" si="1"/>
        <v>943.81</v>
      </c>
      <c r="AE16" s="119"/>
    </row>
    <row r="17" spans="1:31" x14ac:dyDescent="0.15">
      <c r="A17" s="134" t="s">
        <v>118</v>
      </c>
      <c r="B17" s="135">
        <v>5004.0099999999993</v>
      </c>
      <c r="C17" s="178"/>
      <c r="D17" s="197">
        <v>25</v>
      </c>
      <c r="E17" s="149"/>
      <c r="F17" s="136"/>
      <c r="G17" s="135">
        <v>3791.2637839999998</v>
      </c>
      <c r="H17" s="178"/>
      <c r="I17" s="223">
        <v>35</v>
      </c>
      <c r="J17" s="223"/>
      <c r="K17" s="136"/>
      <c r="L17" s="135">
        <v>201.44</v>
      </c>
      <c r="M17" s="182"/>
      <c r="N17" s="176">
        <v>2</v>
      </c>
      <c r="O17" s="136"/>
      <c r="P17" s="136"/>
      <c r="Q17" s="135">
        <v>242.97</v>
      </c>
      <c r="R17" s="182"/>
      <c r="S17" s="193">
        <v>4</v>
      </c>
      <c r="T17" s="136"/>
      <c r="U17" s="135">
        <v>110</v>
      </c>
      <c r="V17" s="178"/>
      <c r="W17" s="190">
        <v>1</v>
      </c>
      <c r="X17" s="135"/>
      <c r="Y17" s="135">
        <v>500</v>
      </c>
      <c r="Z17" s="178"/>
      <c r="AA17" s="186">
        <v>1</v>
      </c>
      <c r="AB17" s="107"/>
      <c r="AC17" s="117">
        <f t="shared" si="0"/>
        <v>5315.4499999999989</v>
      </c>
      <c r="AD17" s="118">
        <f t="shared" si="1"/>
        <v>4534.233784</v>
      </c>
      <c r="AE17" s="119"/>
    </row>
    <row r="18" spans="1:31" x14ac:dyDescent="0.15">
      <c r="A18" s="134" t="s">
        <v>119</v>
      </c>
      <c r="B18" s="135">
        <v>1993.6366410000001</v>
      </c>
      <c r="C18" s="178"/>
      <c r="D18" s="197">
        <v>22</v>
      </c>
      <c r="E18" s="149"/>
      <c r="F18" s="136"/>
      <c r="G18" s="135">
        <v>1777.5</v>
      </c>
      <c r="H18" s="178"/>
      <c r="I18" s="223">
        <v>17</v>
      </c>
      <c r="J18" s="223"/>
      <c r="K18" s="136"/>
      <c r="L18" s="135">
        <v>0</v>
      </c>
      <c r="M18" s="182"/>
      <c r="N18" s="176" t="s">
        <v>136</v>
      </c>
      <c r="O18" s="135"/>
      <c r="P18" s="135"/>
      <c r="Q18" s="135">
        <v>12.5</v>
      </c>
      <c r="R18" s="182"/>
      <c r="S18" s="193">
        <v>1</v>
      </c>
      <c r="T18" s="135"/>
      <c r="U18" s="135">
        <v>231.17</v>
      </c>
      <c r="V18" s="178"/>
      <c r="W18" s="190">
        <v>2</v>
      </c>
      <c r="X18" s="136"/>
      <c r="Y18" s="135">
        <v>0</v>
      </c>
      <c r="Z18" s="178"/>
      <c r="AA18" s="187">
        <v>0</v>
      </c>
      <c r="AB18" s="107"/>
      <c r="AC18" s="117">
        <f t="shared" si="0"/>
        <v>2224.8066410000001</v>
      </c>
      <c r="AD18" s="118">
        <f t="shared" si="1"/>
        <v>1790</v>
      </c>
      <c r="AE18" s="119"/>
    </row>
    <row r="19" spans="1:31" x14ac:dyDescent="0.15">
      <c r="A19" s="134" t="s">
        <v>132</v>
      </c>
      <c r="B19" s="135">
        <v>323</v>
      </c>
      <c r="C19" s="178"/>
      <c r="D19" s="197">
        <v>3</v>
      </c>
      <c r="E19" s="149"/>
      <c r="F19" s="136"/>
      <c r="G19" s="135">
        <v>167</v>
      </c>
      <c r="H19" s="178"/>
      <c r="I19" s="226">
        <v>5</v>
      </c>
      <c r="J19" s="226"/>
      <c r="K19" s="136"/>
      <c r="L19" s="135">
        <v>1</v>
      </c>
      <c r="M19" s="182"/>
      <c r="N19" s="176">
        <v>1</v>
      </c>
      <c r="O19" s="136"/>
      <c r="P19" s="136"/>
      <c r="Q19" s="135">
        <v>8</v>
      </c>
      <c r="R19" s="182"/>
      <c r="S19" s="193">
        <v>1</v>
      </c>
      <c r="T19" s="160"/>
      <c r="U19" s="135">
        <v>0</v>
      </c>
      <c r="V19" s="178"/>
      <c r="W19" s="168" t="s">
        <v>136</v>
      </c>
      <c r="X19" s="135"/>
      <c r="Y19" s="135">
        <v>0</v>
      </c>
      <c r="Z19" s="178"/>
      <c r="AA19" s="187">
        <v>0</v>
      </c>
      <c r="AB19" s="107"/>
      <c r="AC19" s="117">
        <f t="shared" si="0"/>
        <v>324</v>
      </c>
      <c r="AD19" s="118">
        <f t="shared" si="1"/>
        <v>175</v>
      </c>
      <c r="AE19" s="119"/>
    </row>
    <row r="20" spans="1:31" x14ac:dyDescent="0.15">
      <c r="A20" s="134" t="s">
        <v>120</v>
      </c>
      <c r="B20" s="135">
        <v>15</v>
      </c>
      <c r="C20" s="178"/>
      <c r="D20" s="197">
        <v>1</v>
      </c>
      <c r="E20" s="149"/>
      <c r="F20" s="136"/>
      <c r="G20" s="135">
        <v>1027</v>
      </c>
      <c r="H20" s="178"/>
      <c r="I20" s="223">
        <v>6</v>
      </c>
      <c r="J20" s="223"/>
      <c r="K20" s="136"/>
      <c r="L20" s="135">
        <v>0</v>
      </c>
      <c r="M20" s="182"/>
      <c r="N20" s="176" t="s">
        <v>136</v>
      </c>
      <c r="O20" s="136"/>
      <c r="P20" s="136"/>
      <c r="Q20" s="135">
        <v>0</v>
      </c>
      <c r="R20" s="182"/>
      <c r="S20" s="193" t="s">
        <v>136</v>
      </c>
      <c r="T20" s="160"/>
      <c r="U20" s="135">
        <v>0</v>
      </c>
      <c r="V20" s="178"/>
      <c r="W20" s="168" t="s">
        <v>136</v>
      </c>
      <c r="X20" s="136"/>
      <c r="Y20" s="135">
        <v>0</v>
      </c>
      <c r="Z20" s="178"/>
      <c r="AA20" s="187">
        <v>0</v>
      </c>
      <c r="AB20" s="107"/>
      <c r="AC20" s="117">
        <f t="shared" si="0"/>
        <v>15</v>
      </c>
      <c r="AD20" s="118">
        <f t="shared" si="1"/>
        <v>1027</v>
      </c>
      <c r="AE20" s="119"/>
    </row>
    <row r="21" spans="1:31" x14ac:dyDescent="0.15">
      <c r="A21" s="134" t="s">
        <v>121</v>
      </c>
      <c r="B21" s="135">
        <v>1551.7</v>
      </c>
      <c r="C21" s="178"/>
      <c r="D21" s="197">
        <v>7</v>
      </c>
      <c r="E21" s="149"/>
      <c r="F21" s="136"/>
      <c r="G21" s="135">
        <v>2233.7600000000002</v>
      </c>
      <c r="H21" s="178"/>
      <c r="I21" s="223">
        <v>20</v>
      </c>
      <c r="J21" s="223"/>
      <c r="K21" s="136"/>
      <c r="L21" s="135">
        <v>94.5</v>
      </c>
      <c r="M21" s="182"/>
      <c r="N21" s="176">
        <v>5</v>
      </c>
      <c r="O21" s="136"/>
      <c r="P21" s="136"/>
      <c r="Q21" s="135">
        <v>38.44</v>
      </c>
      <c r="R21" s="182"/>
      <c r="S21" s="193">
        <v>8</v>
      </c>
      <c r="T21" s="160"/>
      <c r="U21" s="135">
        <v>0</v>
      </c>
      <c r="V21" s="178"/>
      <c r="W21" s="168" t="s">
        <v>136</v>
      </c>
      <c r="X21" s="135"/>
      <c r="Y21" s="135">
        <v>0</v>
      </c>
      <c r="Z21" s="178"/>
      <c r="AA21" s="187">
        <v>0</v>
      </c>
      <c r="AB21" s="107"/>
      <c r="AC21" s="117">
        <f t="shared" si="0"/>
        <v>1646.2</v>
      </c>
      <c r="AD21" s="118">
        <f t="shared" si="1"/>
        <v>2272.2000000000003</v>
      </c>
      <c r="AE21" s="119"/>
    </row>
    <row r="22" spans="1:31" x14ac:dyDescent="0.15">
      <c r="A22" s="134" t="s">
        <v>133</v>
      </c>
      <c r="B22" s="135">
        <v>2761.8749999999995</v>
      </c>
      <c r="C22" s="178"/>
      <c r="D22" s="197">
        <v>27</v>
      </c>
      <c r="E22" s="149"/>
      <c r="F22" s="136"/>
      <c r="G22" s="135">
        <v>3743.9900000000007</v>
      </c>
      <c r="H22" s="178"/>
      <c r="I22" s="223">
        <v>31</v>
      </c>
      <c r="J22" s="223"/>
      <c r="K22" s="136"/>
      <c r="L22" s="135">
        <v>15.2</v>
      </c>
      <c r="M22" s="182"/>
      <c r="N22" s="176">
        <v>4</v>
      </c>
      <c r="O22" s="136"/>
      <c r="P22" s="136"/>
      <c r="Q22" s="135">
        <v>136.72</v>
      </c>
      <c r="R22" s="182"/>
      <c r="S22" s="193">
        <v>11</v>
      </c>
      <c r="T22" s="160"/>
      <c r="U22" s="135">
        <v>0</v>
      </c>
      <c r="V22" s="178"/>
      <c r="W22" s="168" t="s">
        <v>136</v>
      </c>
      <c r="X22" s="135"/>
      <c r="Y22" s="135">
        <v>0</v>
      </c>
      <c r="Z22" s="178"/>
      <c r="AA22" s="187">
        <v>0</v>
      </c>
      <c r="AB22" s="107"/>
      <c r="AC22" s="117">
        <f t="shared" si="0"/>
        <v>2777.0749999999994</v>
      </c>
      <c r="AD22" s="118">
        <f t="shared" si="1"/>
        <v>3880.7100000000005</v>
      </c>
      <c r="AE22" s="119"/>
    </row>
    <row r="23" spans="1:31" ht="22" x14ac:dyDescent="0.15">
      <c r="A23" s="134" t="s">
        <v>134</v>
      </c>
      <c r="B23" s="135">
        <v>1807</v>
      </c>
      <c r="C23" s="178"/>
      <c r="D23" s="197">
        <v>20</v>
      </c>
      <c r="E23" s="149"/>
      <c r="F23" s="136"/>
      <c r="G23" s="135">
        <v>1577.9390000000001</v>
      </c>
      <c r="H23" s="178"/>
      <c r="I23" s="223">
        <v>16</v>
      </c>
      <c r="J23" s="223"/>
      <c r="K23" s="136"/>
      <c r="L23" s="135">
        <v>8</v>
      </c>
      <c r="M23" s="182"/>
      <c r="N23" s="176">
        <v>2</v>
      </c>
      <c r="O23" s="136"/>
      <c r="P23" s="136"/>
      <c r="Q23" s="135">
        <v>2.8</v>
      </c>
      <c r="R23" s="182"/>
      <c r="S23" s="193">
        <v>1</v>
      </c>
      <c r="T23" s="160"/>
      <c r="U23" s="135">
        <v>0</v>
      </c>
      <c r="V23" s="178"/>
      <c r="W23" s="168" t="s">
        <v>136</v>
      </c>
      <c r="X23" s="135"/>
      <c r="Y23" s="135">
        <v>15</v>
      </c>
      <c r="Z23" s="178"/>
      <c r="AA23" s="186">
        <v>1</v>
      </c>
      <c r="AB23" s="107"/>
      <c r="AC23" s="117">
        <f t="shared" si="0"/>
        <v>1815</v>
      </c>
      <c r="AD23" s="118">
        <f t="shared" si="1"/>
        <v>1595.739</v>
      </c>
      <c r="AE23" s="119"/>
    </row>
    <row r="24" spans="1:31" x14ac:dyDescent="0.15">
      <c r="A24" s="134" t="s">
        <v>122</v>
      </c>
      <c r="B24" s="191">
        <v>0</v>
      </c>
      <c r="C24" s="191"/>
      <c r="D24" s="198" t="s">
        <v>136</v>
      </c>
      <c r="E24" s="149"/>
      <c r="F24" s="191"/>
      <c r="G24" s="191">
        <v>0</v>
      </c>
      <c r="H24" s="191"/>
      <c r="I24" s="226" t="s">
        <v>136</v>
      </c>
      <c r="J24" s="226"/>
      <c r="K24" s="136"/>
      <c r="L24" s="191">
        <v>0</v>
      </c>
      <c r="M24" s="191"/>
      <c r="N24" s="189" t="s">
        <v>136</v>
      </c>
      <c r="O24" s="136"/>
      <c r="P24" s="136"/>
      <c r="Q24" s="191">
        <v>0</v>
      </c>
      <c r="R24" s="191"/>
      <c r="S24" s="193" t="s">
        <v>136</v>
      </c>
      <c r="T24" s="190"/>
      <c r="U24" s="191">
        <v>0</v>
      </c>
      <c r="V24" s="191"/>
      <c r="W24" s="168" t="s">
        <v>136</v>
      </c>
      <c r="X24" s="191"/>
      <c r="Y24" s="191">
        <v>0</v>
      </c>
      <c r="Z24" s="191"/>
      <c r="AA24" s="187">
        <v>0</v>
      </c>
      <c r="AB24" s="107"/>
      <c r="AC24" s="117">
        <f t="shared" ref="AC24" si="2">B24+L24+U24</f>
        <v>0</v>
      </c>
      <c r="AD24" s="118">
        <f t="shared" ref="AD24" si="3">G24+Q24+Y24</f>
        <v>0</v>
      </c>
      <c r="AE24" s="119"/>
    </row>
    <row r="25" spans="1:31" ht="22" x14ac:dyDescent="0.15">
      <c r="A25" s="134" t="s">
        <v>135</v>
      </c>
      <c r="B25" s="135">
        <v>175</v>
      </c>
      <c r="C25" s="178"/>
      <c r="D25" s="197">
        <v>3</v>
      </c>
      <c r="E25" s="149"/>
      <c r="F25" s="136"/>
      <c r="G25" s="135">
        <v>50</v>
      </c>
      <c r="H25" s="178"/>
      <c r="I25" s="224">
        <v>1</v>
      </c>
      <c r="J25" s="224"/>
      <c r="K25" s="136"/>
      <c r="L25" s="135">
        <v>25</v>
      </c>
      <c r="M25" s="182"/>
      <c r="N25" s="176">
        <v>1</v>
      </c>
      <c r="O25" s="136"/>
      <c r="P25" s="136"/>
      <c r="Q25" s="135">
        <v>0</v>
      </c>
      <c r="R25" s="182"/>
      <c r="S25" s="193" t="s">
        <v>136</v>
      </c>
      <c r="T25" s="160"/>
      <c r="U25" s="135">
        <v>0</v>
      </c>
      <c r="V25" s="178"/>
      <c r="W25" s="168" t="s">
        <v>136</v>
      </c>
      <c r="X25" s="135"/>
      <c r="Y25" s="135">
        <v>0</v>
      </c>
      <c r="Z25" s="178"/>
      <c r="AA25" s="187">
        <v>0</v>
      </c>
      <c r="AB25" s="107"/>
      <c r="AC25" s="117"/>
      <c r="AD25" s="118"/>
      <c r="AE25" s="119"/>
    </row>
    <row r="26" spans="1:31" ht="12" customHeight="1" x14ac:dyDescent="0.2">
      <c r="A26" s="141" t="s">
        <v>123</v>
      </c>
      <c r="B26" s="142">
        <v>15151.791641</v>
      </c>
      <c r="C26" s="184"/>
      <c r="D26" s="199">
        <v>125</v>
      </c>
      <c r="E26" s="158"/>
      <c r="F26" s="143"/>
      <c r="G26" s="142">
        <v>16353.047784</v>
      </c>
      <c r="H26" s="184"/>
      <c r="I26" s="225">
        <v>155</v>
      </c>
      <c r="J26" s="225"/>
      <c r="K26" s="143"/>
      <c r="L26" s="142">
        <v>360.1</v>
      </c>
      <c r="M26" s="184"/>
      <c r="N26" s="177">
        <v>16</v>
      </c>
      <c r="O26" s="143"/>
      <c r="P26" s="143"/>
      <c r="Q26" s="142">
        <v>526.74999999999989</v>
      </c>
      <c r="R26" s="184"/>
      <c r="S26" s="194">
        <v>32</v>
      </c>
      <c r="T26" s="143"/>
      <c r="U26" s="142">
        <v>341.16999999999996</v>
      </c>
      <c r="V26" s="184"/>
      <c r="W26" s="163">
        <v>3</v>
      </c>
      <c r="X26" s="143"/>
      <c r="Y26" s="142">
        <v>515</v>
      </c>
      <c r="Z26" s="184"/>
      <c r="AA26" s="185">
        <v>2</v>
      </c>
      <c r="AB26" s="107"/>
      <c r="AC26" s="120">
        <f>SUM(AC15:AC25)</f>
        <v>15653.101640999999</v>
      </c>
      <c r="AD26" s="120">
        <f>SUM(AD15:AD25)</f>
        <v>17344.797784000002</v>
      </c>
      <c r="AE26" s="119"/>
    </row>
    <row r="27" spans="1:31" ht="3" customHeight="1" x14ac:dyDescent="0.2">
      <c r="A27" s="126"/>
      <c r="B27" s="127"/>
      <c r="C27" s="127"/>
      <c r="D27" s="128"/>
      <c r="E27" s="128"/>
      <c r="F27" s="128"/>
      <c r="G27" s="127"/>
      <c r="H27" s="127"/>
      <c r="I27" s="128"/>
      <c r="J27" s="128"/>
      <c r="K27" s="128"/>
      <c r="L27" s="127"/>
      <c r="M27" s="127"/>
      <c r="N27" s="128"/>
      <c r="O27" s="128"/>
      <c r="P27" s="128"/>
      <c r="Q27" s="127"/>
      <c r="R27" s="127"/>
      <c r="S27" s="128"/>
      <c r="T27" s="128"/>
      <c r="U27" s="127"/>
      <c r="V27" s="127"/>
      <c r="W27" s="128"/>
      <c r="X27" s="128"/>
      <c r="Y27" s="127"/>
      <c r="Z27" s="127"/>
      <c r="AA27" s="128"/>
      <c r="AB27" s="107"/>
      <c r="AC27" s="129"/>
      <c r="AD27" s="129"/>
      <c r="AE27" s="119"/>
    </row>
    <row r="28" spans="1:31" ht="10" customHeight="1" x14ac:dyDescent="0.15">
      <c r="A28" s="137" t="s">
        <v>138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</row>
    <row r="29" spans="1:31" ht="10" customHeight="1" x14ac:dyDescent="0.15">
      <c r="A29" s="139" t="s">
        <v>144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40"/>
      <c r="R29" s="140"/>
      <c r="S29" s="138"/>
      <c r="T29" s="138"/>
      <c r="U29" s="138"/>
      <c r="V29" s="138"/>
      <c r="W29" s="138"/>
      <c r="X29" s="138"/>
      <c r="Y29" s="138"/>
      <c r="Z29" s="138"/>
      <c r="AA29" s="138"/>
    </row>
    <row r="30" spans="1:31" ht="10" customHeight="1" x14ac:dyDescent="0.15">
      <c r="A30" s="139" t="s">
        <v>146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40"/>
      <c r="R30" s="140"/>
      <c r="S30" s="138"/>
      <c r="T30" s="138"/>
      <c r="U30" s="138"/>
      <c r="V30" s="138"/>
      <c r="W30" s="138"/>
      <c r="X30" s="138"/>
      <c r="Y30" s="138"/>
      <c r="Z30" s="138"/>
      <c r="AA30" s="138"/>
    </row>
    <row r="31" spans="1:31" ht="8" customHeight="1" x14ac:dyDescent="0.15">
      <c r="A31" s="107"/>
    </row>
    <row r="32" spans="1:31" ht="8" customHeight="1" x14ac:dyDescent="0.15">
      <c r="A32" s="107"/>
      <c r="AC32" s="108" t="s">
        <v>124</v>
      </c>
      <c r="AD32" s="109"/>
    </row>
    <row r="33" spans="1:30" ht="12.75" customHeight="1" x14ac:dyDescent="0.15">
      <c r="A33" s="231" t="s">
        <v>115</v>
      </c>
      <c r="B33" s="133" t="s">
        <v>2</v>
      </c>
      <c r="C33" s="183"/>
      <c r="D33" s="133"/>
      <c r="E33" s="133"/>
      <c r="F33" s="133"/>
      <c r="G33" s="146"/>
      <c r="H33" s="146"/>
      <c r="I33" s="146"/>
      <c r="J33" s="146"/>
      <c r="K33" s="146"/>
      <c r="L33" s="229" t="s">
        <v>7</v>
      </c>
      <c r="M33" s="215"/>
      <c r="N33" s="229"/>
      <c r="O33" s="229"/>
      <c r="P33" s="229"/>
      <c r="Q33" s="229"/>
      <c r="R33" s="215"/>
      <c r="S33" s="229"/>
      <c r="T33" s="145"/>
      <c r="U33" s="238"/>
      <c r="V33" s="238"/>
      <c r="W33" s="238"/>
      <c r="X33" s="238"/>
      <c r="Y33" s="238"/>
      <c r="Z33" s="238"/>
      <c r="AA33" s="238"/>
      <c r="AB33" s="107"/>
      <c r="AC33" s="111" t="s">
        <v>42</v>
      </c>
      <c r="AD33" s="112"/>
    </row>
    <row r="34" spans="1:30" ht="12" customHeight="1" x14ac:dyDescent="0.15">
      <c r="A34" s="232"/>
      <c r="B34" s="221">
        <v>2015</v>
      </c>
      <c r="C34" s="222"/>
      <c r="D34" s="221"/>
      <c r="E34" s="221"/>
      <c r="F34" s="150"/>
      <c r="G34" s="221">
        <v>2016</v>
      </c>
      <c r="H34" s="222"/>
      <c r="I34" s="221"/>
      <c r="J34" s="221"/>
      <c r="K34" s="150"/>
      <c r="L34" s="221">
        <v>2015</v>
      </c>
      <c r="M34" s="222"/>
      <c r="N34" s="221"/>
      <c r="O34" s="221"/>
      <c r="P34" s="150"/>
      <c r="Q34" s="236">
        <v>2016</v>
      </c>
      <c r="R34" s="236"/>
      <c r="S34" s="236"/>
      <c r="T34" s="150"/>
      <c r="U34" s="237"/>
      <c r="V34" s="237"/>
      <c r="W34" s="237"/>
      <c r="X34" s="150"/>
      <c r="Y34" s="237"/>
      <c r="Z34" s="237"/>
      <c r="AA34" s="237"/>
      <c r="AB34" s="107"/>
      <c r="AC34" s="114">
        <v>2012</v>
      </c>
      <c r="AD34" s="115">
        <v>2013</v>
      </c>
    </row>
    <row r="35" spans="1:30" ht="38.25" customHeight="1" x14ac:dyDescent="0.15">
      <c r="A35" s="233"/>
      <c r="B35" s="215" t="s">
        <v>116</v>
      </c>
      <c r="C35" s="215"/>
      <c r="D35" s="228" t="s">
        <v>129</v>
      </c>
      <c r="E35" s="228"/>
      <c r="F35" s="148"/>
      <c r="G35" s="215" t="s">
        <v>116</v>
      </c>
      <c r="H35" s="215"/>
      <c r="I35" s="227" t="s">
        <v>129</v>
      </c>
      <c r="J35" s="227"/>
      <c r="K35" s="148"/>
      <c r="L35" s="215" t="s">
        <v>116</v>
      </c>
      <c r="M35" s="215"/>
      <c r="N35" s="227" t="s">
        <v>130</v>
      </c>
      <c r="O35" s="227"/>
      <c r="P35" s="169"/>
      <c r="Q35" s="215" t="s">
        <v>116</v>
      </c>
      <c r="R35" s="215"/>
      <c r="S35" s="169" t="s">
        <v>130</v>
      </c>
      <c r="T35" s="170"/>
      <c r="U35" s="159"/>
      <c r="V35" s="180"/>
      <c r="W35" s="170"/>
      <c r="X35" s="170"/>
      <c r="Y35" s="159"/>
      <c r="Z35" s="180"/>
      <c r="AA35" s="170"/>
      <c r="AB35" s="107"/>
      <c r="AC35" s="116" t="s">
        <v>116</v>
      </c>
      <c r="AD35" s="116" t="s">
        <v>116</v>
      </c>
    </row>
    <row r="36" spans="1:30" ht="22.5" customHeight="1" x14ac:dyDescent="0.15">
      <c r="A36" s="134" t="s">
        <v>137</v>
      </c>
      <c r="B36" s="178">
        <v>3</v>
      </c>
      <c r="C36" s="178"/>
      <c r="D36" s="234">
        <v>1</v>
      </c>
      <c r="E36" s="234"/>
      <c r="F36" s="135"/>
      <c r="G36" s="135">
        <v>0</v>
      </c>
      <c r="H36" s="178"/>
      <c r="I36" s="217" t="s">
        <v>136</v>
      </c>
      <c r="J36" s="217"/>
      <c r="K36" s="135"/>
      <c r="L36" s="135">
        <v>11.215</v>
      </c>
      <c r="M36" s="182"/>
      <c r="N36" s="161">
        <v>19</v>
      </c>
      <c r="O36" s="136">
        <v>22</v>
      </c>
      <c r="P36" s="135"/>
      <c r="Q36" s="135">
        <v>14.219999999999999</v>
      </c>
      <c r="R36" s="182"/>
      <c r="S36" s="161">
        <v>28</v>
      </c>
      <c r="T36" s="171"/>
      <c r="U36" s="171"/>
      <c r="V36" s="171"/>
      <c r="W36" s="172"/>
      <c r="X36" s="173"/>
      <c r="Y36" s="171"/>
      <c r="Z36" s="171"/>
      <c r="AA36" s="172"/>
      <c r="AB36" s="107"/>
      <c r="AC36" s="118">
        <f t="shared" ref="AC36:AC44" si="4">B36+L36+U36</f>
        <v>14.215</v>
      </c>
      <c r="AD36" s="118">
        <f t="shared" ref="AD36:AD44" si="5">G36+Q36+Y36</f>
        <v>14.219999999999999</v>
      </c>
    </row>
    <row r="37" spans="1:30" ht="13" customHeight="1" x14ac:dyDescent="0.15">
      <c r="A37" s="134" t="s">
        <v>117</v>
      </c>
      <c r="B37" s="178">
        <v>0</v>
      </c>
      <c r="C37" s="178"/>
      <c r="D37" s="213" t="s">
        <v>136</v>
      </c>
      <c r="E37" s="213"/>
      <c r="F37" s="135"/>
      <c r="G37" s="135">
        <v>0</v>
      </c>
      <c r="H37" s="178"/>
      <c r="I37" s="217" t="s">
        <v>136</v>
      </c>
      <c r="J37" s="217"/>
      <c r="K37" s="135"/>
      <c r="L37" s="135">
        <v>6.6999999999999993</v>
      </c>
      <c r="M37" s="182"/>
      <c r="N37" s="161">
        <v>8</v>
      </c>
      <c r="O37" s="136">
        <v>14</v>
      </c>
      <c r="P37" s="135"/>
      <c r="Q37" s="135">
        <v>8.0749999999999993</v>
      </c>
      <c r="R37" s="182"/>
      <c r="S37" s="161">
        <v>15</v>
      </c>
      <c r="T37" s="171"/>
      <c r="U37" s="171"/>
      <c r="V37" s="171"/>
      <c r="W37" s="172"/>
      <c r="X37" s="173"/>
      <c r="Y37" s="171"/>
      <c r="Z37" s="171"/>
      <c r="AA37" s="172"/>
      <c r="AB37" s="107"/>
      <c r="AC37" s="118">
        <f t="shared" si="4"/>
        <v>6.6999999999999993</v>
      </c>
      <c r="AD37" s="118">
        <f t="shared" si="5"/>
        <v>8.0749999999999993</v>
      </c>
    </row>
    <row r="38" spans="1:30" ht="13" customHeight="1" x14ac:dyDescent="0.15">
      <c r="A38" s="134" t="s">
        <v>118</v>
      </c>
      <c r="B38" s="178">
        <v>0</v>
      </c>
      <c r="C38" s="178"/>
      <c r="D38" s="213" t="s">
        <v>136</v>
      </c>
      <c r="E38" s="213"/>
      <c r="F38" s="135"/>
      <c r="G38" s="135">
        <v>5</v>
      </c>
      <c r="H38" s="178"/>
      <c r="I38" s="219">
        <v>1</v>
      </c>
      <c r="J38" s="219"/>
      <c r="K38" s="135"/>
      <c r="L38" s="135">
        <v>10.989999999999998</v>
      </c>
      <c r="M38" s="182"/>
      <c r="N38" s="161">
        <v>18</v>
      </c>
      <c r="O38" s="136">
        <v>23</v>
      </c>
      <c r="P38" s="135"/>
      <c r="Q38" s="135">
        <v>18.295000000000002</v>
      </c>
      <c r="R38" s="182"/>
      <c r="S38" s="161">
        <v>27</v>
      </c>
      <c r="T38" s="171"/>
      <c r="U38" s="171"/>
      <c r="V38" s="171"/>
      <c r="W38" s="172"/>
      <c r="X38" s="173"/>
      <c r="Y38" s="171"/>
      <c r="Z38" s="171"/>
      <c r="AA38" s="172"/>
      <c r="AB38" s="107"/>
      <c r="AC38" s="118">
        <f t="shared" si="4"/>
        <v>10.989999999999998</v>
      </c>
      <c r="AD38" s="118">
        <f t="shared" si="5"/>
        <v>23.295000000000002</v>
      </c>
    </row>
    <row r="39" spans="1:30" ht="13" customHeight="1" x14ac:dyDescent="0.15">
      <c r="A39" s="134" t="s">
        <v>119</v>
      </c>
      <c r="B39" s="178">
        <v>96</v>
      </c>
      <c r="C39" s="178"/>
      <c r="D39" s="213">
        <v>2</v>
      </c>
      <c r="E39" s="213"/>
      <c r="F39" s="136"/>
      <c r="G39" s="135">
        <v>71.5</v>
      </c>
      <c r="H39" s="178"/>
      <c r="I39" s="219">
        <v>3</v>
      </c>
      <c r="J39" s="219"/>
      <c r="K39" s="136"/>
      <c r="L39" s="135">
        <v>14.375</v>
      </c>
      <c r="M39" s="182"/>
      <c r="N39" s="161">
        <v>25</v>
      </c>
      <c r="O39" s="136">
        <v>25</v>
      </c>
      <c r="P39" s="136"/>
      <c r="Q39" s="135">
        <v>14.25</v>
      </c>
      <c r="R39" s="182"/>
      <c r="S39" s="161">
        <v>20</v>
      </c>
      <c r="T39" s="173"/>
      <c r="U39" s="171"/>
      <c r="V39" s="171"/>
      <c r="W39" s="172"/>
      <c r="X39" s="173"/>
      <c r="Y39" s="171"/>
      <c r="Z39" s="171"/>
      <c r="AA39" s="172"/>
      <c r="AB39" s="107"/>
      <c r="AC39" s="118">
        <f t="shared" si="4"/>
        <v>110.375</v>
      </c>
      <c r="AD39" s="118">
        <f t="shared" si="5"/>
        <v>85.75</v>
      </c>
    </row>
    <row r="40" spans="1:30" ht="13" customHeight="1" x14ac:dyDescent="0.15">
      <c r="A40" s="134" t="s">
        <v>132</v>
      </c>
      <c r="B40" s="178">
        <v>0</v>
      </c>
      <c r="C40" s="178"/>
      <c r="D40" s="213" t="s">
        <v>136</v>
      </c>
      <c r="E40" s="213"/>
      <c r="F40" s="135"/>
      <c r="G40" s="135">
        <v>0</v>
      </c>
      <c r="H40" s="178"/>
      <c r="I40" s="217" t="s">
        <v>136</v>
      </c>
      <c r="J40" s="217"/>
      <c r="K40" s="135"/>
      <c r="L40" s="135">
        <v>5.3109999999999999</v>
      </c>
      <c r="M40" s="182"/>
      <c r="N40" s="161">
        <v>7</v>
      </c>
      <c r="O40" s="136">
        <v>8</v>
      </c>
      <c r="P40" s="135"/>
      <c r="Q40" s="135">
        <v>2.85</v>
      </c>
      <c r="R40" s="182"/>
      <c r="S40" s="161">
        <v>6</v>
      </c>
      <c r="T40" s="171"/>
      <c r="U40" s="171"/>
      <c r="V40" s="171"/>
      <c r="W40" s="172"/>
      <c r="X40" s="173"/>
      <c r="Y40" s="171"/>
      <c r="Z40" s="171"/>
      <c r="AA40" s="172"/>
      <c r="AB40" s="107"/>
      <c r="AC40" s="118">
        <f t="shared" si="4"/>
        <v>5.3109999999999999</v>
      </c>
      <c r="AD40" s="118">
        <f t="shared" si="5"/>
        <v>2.85</v>
      </c>
    </row>
    <row r="41" spans="1:30" ht="13" customHeight="1" x14ac:dyDescent="0.15">
      <c r="A41" s="134" t="s">
        <v>120</v>
      </c>
      <c r="B41" s="178">
        <v>0</v>
      </c>
      <c r="C41" s="178"/>
      <c r="D41" s="213" t="s">
        <v>136</v>
      </c>
      <c r="E41" s="213"/>
      <c r="F41" s="135"/>
      <c r="G41" s="135">
        <v>0</v>
      </c>
      <c r="H41" s="178"/>
      <c r="I41" s="217" t="s">
        <v>136</v>
      </c>
      <c r="J41" s="217"/>
      <c r="K41" s="135"/>
      <c r="L41" s="135">
        <v>6.2866999999999997</v>
      </c>
      <c r="M41" s="182"/>
      <c r="N41" s="161">
        <v>6</v>
      </c>
      <c r="O41" s="136">
        <v>7</v>
      </c>
      <c r="P41" s="135"/>
      <c r="Q41" s="135">
        <v>16.611667000000001</v>
      </c>
      <c r="R41" s="182"/>
      <c r="S41" s="161">
        <v>15</v>
      </c>
      <c r="T41" s="171"/>
      <c r="U41" s="171"/>
      <c r="V41" s="171"/>
      <c r="W41" s="172"/>
      <c r="X41" s="173"/>
      <c r="Y41" s="171"/>
      <c r="Z41" s="171"/>
      <c r="AA41" s="172"/>
      <c r="AB41" s="107"/>
      <c r="AC41" s="118">
        <f t="shared" si="4"/>
        <v>6.2866999999999997</v>
      </c>
      <c r="AD41" s="118">
        <f t="shared" si="5"/>
        <v>16.611667000000001</v>
      </c>
    </row>
    <row r="42" spans="1:30" ht="13" customHeight="1" x14ac:dyDescent="0.15">
      <c r="A42" s="134" t="s">
        <v>121</v>
      </c>
      <c r="B42" s="178">
        <v>0</v>
      </c>
      <c r="C42" s="178"/>
      <c r="D42" s="213" t="s">
        <v>136</v>
      </c>
      <c r="E42" s="213"/>
      <c r="F42" s="135"/>
      <c r="G42" s="135">
        <v>0</v>
      </c>
      <c r="H42" s="178"/>
      <c r="I42" s="217" t="s">
        <v>136</v>
      </c>
      <c r="J42" s="217"/>
      <c r="K42" s="135"/>
      <c r="L42" s="135">
        <v>31.166194539999999</v>
      </c>
      <c r="M42" s="182"/>
      <c r="N42" s="161">
        <v>53</v>
      </c>
      <c r="O42" s="136">
        <v>55</v>
      </c>
      <c r="P42" s="135"/>
      <c r="Q42" s="135">
        <v>36.611500000000007</v>
      </c>
      <c r="R42" s="182"/>
      <c r="S42" s="161">
        <v>52</v>
      </c>
      <c r="T42" s="171"/>
      <c r="U42" s="171"/>
      <c r="V42" s="171"/>
      <c r="W42" s="172"/>
      <c r="X42" s="173"/>
      <c r="Y42" s="171"/>
      <c r="Z42" s="171"/>
      <c r="AA42" s="172"/>
      <c r="AB42" s="107"/>
      <c r="AC42" s="118">
        <f>B42+L42+U42</f>
        <v>31.166194539999999</v>
      </c>
      <c r="AD42" s="118">
        <f>G42+Q42+Y42</f>
        <v>36.611500000000007</v>
      </c>
    </row>
    <row r="43" spans="1:30" ht="13" customHeight="1" x14ac:dyDescent="0.15">
      <c r="A43" s="134" t="s">
        <v>133</v>
      </c>
      <c r="B43" s="178">
        <v>0</v>
      </c>
      <c r="C43" s="178"/>
      <c r="D43" s="213" t="s">
        <v>136</v>
      </c>
      <c r="E43" s="213"/>
      <c r="F43" s="135"/>
      <c r="G43" s="135">
        <v>0</v>
      </c>
      <c r="H43" s="178"/>
      <c r="I43" s="217" t="s">
        <v>136</v>
      </c>
      <c r="J43" s="217"/>
      <c r="K43" s="135"/>
      <c r="L43" s="135">
        <v>29.450999999999997</v>
      </c>
      <c r="M43" s="182"/>
      <c r="N43" s="161">
        <v>29</v>
      </c>
      <c r="O43" s="136">
        <v>30</v>
      </c>
      <c r="P43" s="135"/>
      <c r="Q43" s="135">
        <v>26.945000000000004</v>
      </c>
      <c r="R43" s="182"/>
      <c r="S43" s="161">
        <v>29</v>
      </c>
      <c r="T43" s="171"/>
      <c r="U43" s="171"/>
      <c r="V43" s="171"/>
      <c r="W43" s="172"/>
      <c r="X43" s="173"/>
      <c r="Y43" s="171"/>
      <c r="Z43" s="171"/>
      <c r="AA43" s="172"/>
      <c r="AB43" s="107"/>
      <c r="AC43" s="118">
        <f t="shared" si="4"/>
        <v>29.450999999999997</v>
      </c>
      <c r="AD43" s="118">
        <f t="shared" si="5"/>
        <v>26.945000000000004</v>
      </c>
    </row>
    <row r="44" spans="1:30" ht="22" x14ac:dyDescent="0.15">
      <c r="A44" s="134" t="s">
        <v>134</v>
      </c>
      <c r="B44" s="178">
        <v>35</v>
      </c>
      <c r="C44" s="178"/>
      <c r="D44" s="213">
        <v>1</v>
      </c>
      <c r="E44" s="213"/>
      <c r="F44" s="135"/>
      <c r="G44" s="135">
        <v>0</v>
      </c>
      <c r="H44" s="178"/>
      <c r="I44" s="214" t="s">
        <v>136</v>
      </c>
      <c r="J44" s="214"/>
      <c r="K44" s="135"/>
      <c r="L44" s="135">
        <v>11.666</v>
      </c>
      <c r="M44" s="182"/>
      <c r="N44" s="161">
        <v>20</v>
      </c>
      <c r="O44" s="136">
        <v>18</v>
      </c>
      <c r="P44" s="135"/>
      <c r="Q44" s="135">
        <v>19.124999999999996</v>
      </c>
      <c r="R44" s="182"/>
      <c r="S44" s="161">
        <v>23</v>
      </c>
      <c r="T44" s="171"/>
      <c r="U44" s="171"/>
      <c r="V44" s="171"/>
      <c r="W44" s="172"/>
      <c r="X44" s="173"/>
      <c r="Y44" s="171"/>
      <c r="Z44" s="171"/>
      <c r="AA44" s="172"/>
      <c r="AB44" s="107"/>
      <c r="AC44" s="118">
        <f t="shared" si="4"/>
        <v>46.665999999999997</v>
      </c>
      <c r="AD44" s="118">
        <f t="shared" si="5"/>
        <v>19.124999999999996</v>
      </c>
    </row>
    <row r="45" spans="1:30" x14ac:dyDescent="0.15">
      <c r="A45" s="134" t="s">
        <v>122</v>
      </c>
      <c r="B45" s="191">
        <v>0</v>
      </c>
      <c r="C45" s="191"/>
      <c r="D45" s="213" t="s">
        <v>136</v>
      </c>
      <c r="E45" s="213"/>
      <c r="F45" s="191"/>
      <c r="G45" s="191">
        <v>0</v>
      </c>
      <c r="H45" s="191"/>
      <c r="I45" s="214" t="s">
        <v>136</v>
      </c>
      <c r="J45" s="214"/>
      <c r="K45" s="191"/>
      <c r="L45" s="191">
        <v>12.89</v>
      </c>
      <c r="M45" s="191"/>
      <c r="N45" s="161">
        <v>12</v>
      </c>
      <c r="O45" s="136">
        <v>45</v>
      </c>
      <c r="P45" s="191"/>
      <c r="Q45" s="191">
        <v>11.450000000000001</v>
      </c>
      <c r="R45" s="191"/>
      <c r="S45" s="161">
        <v>9</v>
      </c>
      <c r="T45" s="192"/>
      <c r="U45" s="192"/>
      <c r="V45" s="192"/>
      <c r="W45" s="172"/>
      <c r="X45" s="173"/>
      <c r="Y45" s="192"/>
      <c r="Z45" s="192"/>
      <c r="AA45" s="172"/>
      <c r="AB45" s="107"/>
      <c r="AC45" s="118"/>
      <c r="AD45" s="118"/>
    </row>
    <row r="46" spans="1:30" ht="23" customHeight="1" x14ac:dyDescent="0.15">
      <c r="A46" s="134" t="s">
        <v>135</v>
      </c>
      <c r="B46" s="191">
        <v>0</v>
      </c>
      <c r="C46" s="191"/>
      <c r="D46" s="213" t="s">
        <v>136</v>
      </c>
      <c r="E46" s="213"/>
      <c r="F46" s="136"/>
      <c r="G46" s="191">
        <v>0</v>
      </c>
      <c r="H46" s="191"/>
      <c r="I46" s="218" t="s">
        <v>136</v>
      </c>
      <c r="J46" s="218"/>
      <c r="K46" s="136"/>
      <c r="L46" s="191">
        <v>1.25</v>
      </c>
      <c r="M46" s="191"/>
      <c r="N46" s="161">
        <v>2</v>
      </c>
      <c r="O46" s="136">
        <v>0</v>
      </c>
      <c r="P46" s="191"/>
      <c r="Q46" s="191">
        <v>0.6</v>
      </c>
      <c r="R46" s="191"/>
      <c r="S46" s="161">
        <v>1</v>
      </c>
      <c r="T46" s="192"/>
      <c r="U46" s="192"/>
      <c r="V46" s="192"/>
      <c r="W46" s="172"/>
      <c r="X46" s="173"/>
      <c r="Y46" s="192"/>
      <c r="Z46" s="192"/>
      <c r="AA46" s="172"/>
      <c r="AB46" s="107"/>
      <c r="AC46" s="118"/>
      <c r="AD46" s="118"/>
    </row>
    <row r="47" spans="1:30" ht="12" customHeight="1" x14ac:dyDescent="0.2">
      <c r="A47" s="141" t="s">
        <v>123</v>
      </c>
      <c r="B47" s="188">
        <v>134</v>
      </c>
      <c r="C47" s="188"/>
      <c r="D47" s="216">
        <v>4</v>
      </c>
      <c r="E47" s="216"/>
      <c r="F47" s="143"/>
      <c r="G47" s="142">
        <v>76.5</v>
      </c>
      <c r="H47" s="184"/>
      <c r="I47" s="230">
        <v>4</v>
      </c>
      <c r="J47" s="230"/>
      <c r="K47" s="143"/>
      <c r="L47" s="142">
        <v>141.30089454</v>
      </c>
      <c r="M47" s="184"/>
      <c r="N47" s="162">
        <v>199</v>
      </c>
      <c r="O47" s="143">
        <v>247</v>
      </c>
      <c r="P47" s="143"/>
      <c r="Q47" s="142">
        <v>169.03316699999999</v>
      </c>
      <c r="R47" s="184"/>
      <c r="S47" s="162">
        <v>225</v>
      </c>
      <c r="T47" s="157"/>
      <c r="U47" s="156"/>
      <c r="V47" s="156"/>
      <c r="W47" s="174"/>
      <c r="X47" s="157"/>
      <c r="Y47" s="156"/>
      <c r="Z47" s="156"/>
      <c r="AA47" s="174"/>
      <c r="AB47" s="107"/>
      <c r="AC47" s="120">
        <f>SUM(AC36:AC46)</f>
        <v>261.16089453999996</v>
      </c>
      <c r="AD47" s="120">
        <f>SUM(AD36:AD46)</f>
        <v>233.48316700000001</v>
      </c>
    </row>
    <row r="48" spans="1:30" ht="3" customHeight="1" x14ac:dyDescent="0.2">
      <c r="A48" s="126"/>
      <c r="B48" s="175"/>
      <c r="C48" s="175"/>
      <c r="D48" s="128"/>
      <c r="E48" s="128"/>
      <c r="F48" s="128"/>
      <c r="G48" s="127"/>
      <c r="H48" s="127"/>
      <c r="I48" s="128"/>
      <c r="J48" s="128"/>
      <c r="K48" s="128"/>
      <c r="L48" s="127"/>
      <c r="M48" s="127"/>
      <c r="N48" s="128"/>
      <c r="O48" s="128"/>
      <c r="P48" s="128"/>
      <c r="Q48" s="127"/>
      <c r="R48" s="127"/>
      <c r="S48" s="128"/>
      <c r="T48" s="128"/>
      <c r="U48" s="127"/>
      <c r="V48" s="127"/>
      <c r="W48" s="128"/>
      <c r="X48" s="128"/>
      <c r="Y48" s="127"/>
      <c r="Z48" s="127"/>
      <c r="AA48" s="128"/>
      <c r="AB48" s="107"/>
      <c r="AC48" s="129"/>
      <c r="AD48" s="129"/>
    </row>
    <row r="49" spans="1:30" ht="10" customHeight="1" x14ac:dyDescent="0.15">
      <c r="A49" s="137" t="s">
        <v>140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</row>
    <row r="50" spans="1:30" ht="10" customHeight="1" x14ac:dyDescent="0.15">
      <c r="A50" s="139" t="s">
        <v>144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</row>
    <row r="51" spans="1:30" ht="10" customHeight="1" x14ac:dyDescent="0.15">
      <c r="A51" s="139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AA51" s="124"/>
    </row>
    <row r="52" spans="1:30" x14ac:dyDescent="0.15">
      <c r="A52" s="132" t="s">
        <v>4</v>
      </c>
      <c r="Q52" s="121"/>
      <c r="R52" s="121"/>
      <c r="U52" s="122"/>
      <c r="V52" s="122"/>
      <c r="Y52" s="152"/>
      <c r="Z52" s="152"/>
      <c r="AA52" s="154"/>
      <c r="AB52" s="107"/>
      <c r="AC52" s="108" t="s">
        <v>124</v>
      </c>
      <c r="AD52" s="109"/>
    </row>
    <row r="53" spans="1:30" ht="10" customHeight="1" x14ac:dyDescent="0.15">
      <c r="A53" s="132"/>
      <c r="Q53" s="121"/>
      <c r="R53" s="121"/>
      <c r="U53" s="122"/>
      <c r="V53" s="122"/>
      <c r="Y53" s="152"/>
      <c r="Z53" s="152"/>
      <c r="AA53" s="154"/>
      <c r="AB53" s="107"/>
      <c r="AC53" s="108"/>
      <c r="AD53" s="109"/>
    </row>
    <row r="54" spans="1:30" ht="12.75" customHeight="1" x14ac:dyDescent="0.15">
      <c r="A54" s="231" t="s">
        <v>115</v>
      </c>
      <c r="B54" s="229" t="s">
        <v>141</v>
      </c>
      <c r="C54" s="215"/>
      <c r="D54" s="229"/>
      <c r="E54" s="229"/>
      <c r="F54" s="229"/>
      <c r="G54" s="229"/>
      <c r="H54" s="215"/>
      <c r="I54" s="229"/>
      <c r="J54" s="153"/>
      <c r="K54" s="153"/>
      <c r="L54" s="229" t="s">
        <v>1</v>
      </c>
      <c r="M54" s="215"/>
      <c r="N54" s="229"/>
      <c r="O54" s="229"/>
      <c r="P54" s="229"/>
      <c r="Q54" s="229"/>
      <c r="R54" s="215"/>
      <c r="S54" s="229"/>
      <c r="T54" s="146"/>
      <c r="U54" s="229" t="s">
        <v>7</v>
      </c>
      <c r="V54" s="215"/>
      <c r="W54" s="229"/>
      <c r="X54" s="229"/>
      <c r="Y54" s="229"/>
      <c r="Z54" s="215"/>
      <c r="AA54" s="229"/>
      <c r="AB54" s="107"/>
      <c r="AC54" s="111" t="s">
        <v>125</v>
      </c>
      <c r="AD54" s="112"/>
    </row>
    <row r="55" spans="1:30" x14ac:dyDescent="0.15">
      <c r="A55" s="232"/>
      <c r="B55" s="215">
        <v>2015</v>
      </c>
      <c r="C55" s="215"/>
      <c r="D55" s="215"/>
      <c r="E55" s="215"/>
      <c r="F55" s="145"/>
      <c r="G55" s="229">
        <v>2016</v>
      </c>
      <c r="H55" s="215"/>
      <c r="I55" s="229"/>
      <c r="J55" s="159"/>
      <c r="K55" s="145"/>
      <c r="L55" s="215">
        <v>2015</v>
      </c>
      <c r="M55" s="215"/>
      <c r="N55" s="215"/>
      <c r="O55" s="215"/>
      <c r="P55" s="145"/>
      <c r="Q55" s="229">
        <v>2016</v>
      </c>
      <c r="R55" s="215"/>
      <c r="S55" s="229"/>
      <c r="T55" s="145"/>
      <c r="U55" s="229">
        <v>2015</v>
      </c>
      <c r="V55" s="215"/>
      <c r="W55" s="229"/>
      <c r="X55" s="145"/>
      <c r="Y55" s="229">
        <v>2016</v>
      </c>
      <c r="Z55" s="215"/>
      <c r="AA55" s="229"/>
      <c r="AB55" s="107"/>
      <c r="AC55" s="114">
        <v>2012</v>
      </c>
      <c r="AD55" s="115">
        <v>2013</v>
      </c>
    </row>
    <row r="56" spans="1:30" ht="37.5" customHeight="1" x14ac:dyDescent="0.15">
      <c r="A56" s="233"/>
      <c r="B56" s="215" t="s">
        <v>116</v>
      </c>
      <c r="C56" s="215"/>
      <c r="D56" s="228" t="s">
        <v>142</v>
      </c>
      <c r="E56" s="228"/>
      <c r="F56" s="148"/>
      <c r="G56" s="215" t="s">
        <v>116</v>
      </c>
      <c r="H56" s="215"/>
      <c r="I56" s="148" t="s">
        <v>131</v>
      </c>
      <c r="J56" s="148"/>
      <c r="K56" s="148"/>
      <c r="L56" s="215" t="s">
        <v>116</v>
      </c>
      <c r="M56" s="215"/>
      <c r="N56" s="148" t="s">
        <v>127</v>
      </c>
      <c r="O56" s="148"/>
      <c r="P56" s="147"/>
      <c r="Q56" s="215" t="s">
        <v>116</v>
      </c>
      <c r="R56" s="215"/>
      <c r="S56" s="148" t="s">
        <v>127</v>
      </c>
      <c r="T56" s="147"/>
      <c r="U56" s="147" t="s">
        <v>116</v>
      </c>
      <c r="V56" s="179"/>
      <c r="W56" s="148" t="s">
        <v>130</v>
      </c>
      <c r="X56" s="148"/>
      <c r="Y56" s="215" t="s">
        <v>116</v>
      </c>
      <c r="Z56" s="215"/>
      <c r="AA56" s="148" t="s">
        <v>130</v>
      </c>
      <c r="AB56" s="107"/>
      <c r="AC56" s="116" t="s">
        <v>116</v>
      </c>
      <c r="AD56" s="116" t="s">
        <v>116</v>
      </c>
    </row>
    <row r="57" spans="1:30" ht="22" x14ac:dyDescent="0.15">
      <c r="A57" s="134" t="s">
        <v>137</v>
      </c>
      <c r="B57" s="135">
        <v>16.999999999999993</v>
      </c>
      <c r="C57" s="178"/>
      <c r="D57" s="195">
        <v>1</v>
      </c>
      <c r="E57" s="136"/>
      <c r="F57" s="136"/>
      <c r="G57" s="135">
        <v>122.9</v>
      </c>
      <c r="H57" s="178"/>
      <c r="I57" s="165">
        <v>3</v>
      </c>
      <c r="J57" s="136"/>
      <c r="K57" s="136"/>
      <c r="L57" s="135">
        <v>35.194954000000003</v>
      </c>
      <c r="M57" s="182"/>
      <c r="N57" s="161">
        <v>6</v>
      </c>
      <c r="O57" s="136"/>
      <c r="P57" s="136"/>
      <c r="Q57" s="135">
        <v>119.94</v>
      </c>
      <c r="R57" s="182"/>
      <c r="S57" s="161">
        <v>8</v>
      </c>
      <c r="T57" s="136"/>
      <c r="U57" s="135">
        <v>20.460775999999999</v>
      </c>
      <c r="V57" s="178"/>
      <c r="W57" s="165">
        <v>8</v>
      </c>
      <c r="X57" s="136"/>
      <c r="Y57" s="135">
        <v>22.759999999999998</v>
      </c>
      <c r="Z57" s="178"/>
      <c r="AA57" s="165">
        <v>16</v>
      </c>
      <c r="AB57" s="107"/>
      <c r="AC57" s="118">
        <f t="shared" ref="AC57:AC65" si="6">B57+L57+U57</f>
        <v>72.655729999999991</v>
      </c>
      <c r="AD57" s="118">
        <f t="shared" ref="AD57:AD65" si="7">G57+Q57+Y57</f>
        <v>265.60000000000002</v>
      </c>
    </row>
    <row r="58" spans="1:30" ht="13" customHeight="1" x14ac:dyDescent="0.15">
      <c r="A58" s="134" t="s">
        <v>117</v>
      </c>
      <c r="B58" s="135">
        <v>704</v>
      </c>
      <c r="C58" s="178"/>
      <c r="D58" s="195">
        <v>3</v>
      </c>
      <c r="E58" s="136"/>
      <c r="F58" s="136"/>
      <c r="G58" s="135">
        <v>809.3</v>
      </c>
      <c r="H58" s="178"/>
      <c r="I58" s="165">
        <v>5</v>
      </c>
      <c r="J58" s="136"/>
      <c r="K58" s="136"/>
      <c r="L58" s="135">
        <v>180.57999999999998</v>
      </c>
      <c r="M58" s="182"/>
      <c r="N58" s="161">
        <v>5</v>
      </c>
      <c r="O58" s="136"/>
      <c r="P58" s="136"/>
      <c r="Q58" s="135">
        <v>188</v>
      </c>
      <c r="R58" s="182"/>
      <c r="S58" s="161">
        <v>6</v>
      </c>
      <c r="T58" s="136"/>
      <c r="U58" s="135">
        <v>5</v>
      </c>
      <c r="V58" s="178"/>
      <c r="W58" s="165">
        <v>4</v>
      </c>
      <c r="X58" s="136"/>
      <c r="Y58" s="135">
        <v>6.3508019999999998</v>
      </c>
      <c r="Z58" s="178"/>
      <c r="AA58" s="165">
        <v>7</v>
      </c>
      <c r="AB58" s="107"/>
      <c r="AC58" s="118">
        <f t="shared" si="6"/>
        <v>889.57999999999993</v>
      </c>
      <c r="AD58" s="118">
        <f t="shared" si="7"/>
        <v>1003.650802</v>
      </c>
    </row>
    <row r="59" spans="1:30" ht="13" customHeight="1" x14ac:dyDescent="0.15">
      <c r="A59" s="134" t="s">
        <v>118</v>
      </c>
      <c r="B59" s="135">
        <v>4529.2210000000005</v>
      </c>
      <c r="C59" s="178"/>
      <c r="D59" s="195">
        <v>25</v>
      </c>
      <c r="E59" s="136"/>
      <c r="F59" s="136"/>
      <c r="G59" s="135">
        <v>5548.09</v>
      </c>
      <c r="H59" s="178"/>
      <c r="I59" s="165">
        <v>22</v>
      </c>
      <c r="J59" s="136"/>
      <c r="K59" s="136"/>
      <c r="L59" s="135">
        <v>102.3723</v>
      </c>
      <c r="M59" s="182"/>
      <c r="N59" s="161">
        <v>9</v>
      </c>
      <c r="O59" s="136"/>
      <c r="P59" s="136"/>
      <c r="Q59" s="135">
        <v>261.03465399999999</v>
      </c>
      <c r="R59" s="182"/>
      <c r="S59" s="161">
        <v>6</v>
      </c>
      <c r="T59" s="136"/>
      <c r="U59" s="135">
        <v>15.212999999999999</v>
      </c>
      <c r="V59" s="178"/>
      <c r="W59" s="165">
        <v>16</v>
      </c>
      <c r="X59" s="136"/>
      <c r="Y59" s="135">
        <v>22.741374999999998</v>
      </c>
      <c r="Z59" s="178"/>
      <c r="AA59" s="165">
        <v>19</v>
      </c>
      <c r="AB59" s="107"/>
      <c r="AC59" s="118">
        <f t="shared" si="6"/>
        <v>4646.8063000000002</v>
      </c>
      <c r="AD59" s="118">
        <f t="shared" si="7"/>
        <v>5831.8660289999998</v>
      </c>
    </row>
    <row r="60" spans="1:30" ht="13" customHeight="1" x14ac:dyDescent="0.15">
      <c r="A60" s="134" t="s">
        <v>119</v>
      </c>
      <c r="B60" s="135">
        <v>2442.7999999999997</v>
      </c>
      <c r="C60" s="178"/>
      <c r="D60" s="195">
        <v>14</v>
      </c>
      <c r="E60" s="136"/>
      <c r="F60" s="136"/>
      <c r="G60" s="135">
        <v>2866.10938571</v>
      </c>
      <c r="H60" s="178"/>
      <c r="I60" s="165">
        <v>6</v>
      </c>
      <c r="J60" s="136"/>
      <c r="K60" s="136"/>
      <c r="L60" s="167">
        <v>2.85</v>
      </c>
      <c r="M60" s="167"/>
      <c r="N60" s="161">
        <v>1</v>
      </c>
      <c r="O60" s="136"/>
      <c r="P60" s="136"/>
      <c r="Q60" s="135">
        <v>26.291499999999999</v>
      </c>
      <c r="R60" s="182"/>
      <c r="S60" s="161">
        <v>2</v>
      </c>
      <c r="T60" s="136"/>
      <c r="U60" s="135">
        <v>3.05</v>
      </c>
      <c r="V60" s="178"/>
      <c r="W60" s="165">
        <v>4</v>
      </c>
      <c r="X60" s="136"/>
      <c r="Y60" s="135">
        <v>12.5</v>
      </c>
      <c r="Z60" s="178"/>
      <c r="AA60" s="165">
        <v>8</v>
      </c>
      <c r="AB60" s="107"/>
      <c r="AC60" s="118">
        <f t="shared" si="6"/>
        <v>2448.6999999999998</v>
      </c>
      <c r="AD60" s="118">
        <f t="shared" si="7"/>
        <v>2904.9008857099998</v>
      </c>
    </row>
    <row r="61" spans="1:30" ht="13" customHeight="1" x14ac:dyDescent="0.15">
      <c r="A61" s="134" t="s">
        <v>132</v>
      </c>
      <c r="B61" s="135">
        <v>13.2</v>
      </c>
      <c r="C61" s="178"/>
      <c r="D61" s="195">
        <v>1</v>
      </c>
      <c r="E61" s="136"/>
      <c r="F61" s="136"/>
      <c r="G61" s="135">
        <v>0</v>
      </c>
      <c r="H61" s="178"/>
      <c r="I61" s="166">
        <v>0</v>
      </c>
      <c r="J61" s="136"/>
      <c r="K61" s="136"/>
      <c r="L61" s="135">
        <v>22.7</v>
      </c>
      <c r="M61" s="182"/>
      <c r="N61" s="161">
        <v>4</v>
      </c>
      <c r="O61" s="136"/>
      <c r="P61" s="136"/>
      <c r="Q61" s="135">
        <v>0</v>
      </c>
      <c r="R61" s="182"/>
      <c r="S61" s="136">
        <v>0</v>
      </c>
      <c r="T61" s="136"/>
      <c r="U61" s="135">
        <v>14.886400999999999</v>
      </c>
      <c r="V61" s="178"/>
      <c r="W61" s="165">
        <v>5</v>
      </c>
      <c r="X61" s="136"/>
      <c r="Y61" s="135">
        <v>6.95</v>
      </c>
      <c r="Z61" s="178"/>
      <c r="AA61" s="165">
        <v>5</v>
      </c>
      <c r="AB61" s="107"/>
      <c r="AC61" s="118">
        <f t="shared" si="6"/>
        <v>50.786400999999998</v>
      </c>
      <c r="AD61" s="118">
        <f t="shared" si="7"/>
        <v>6.95</v>
      </c>
    </row>
    <row r="62" spans="1:30" ht="13" customHeight="1" x14ac:dyDescent="0.15">
      <c r="A62" s="134" t="s">
        <v>120</v>
      </c>
      <c r="B62" s="135">
        <v>0</v>
      </c>
      <c r="C62" s="178"/>
      <c r="D62" s="195" t="s">
        <v>136</v>
      </c>
      <c r="E62" s="136"/>
      <c r="F62" s="136"/>
      <c r="G62" s="135">
        <v>224.6</v>
      </c>
      <c r="H62" s="178"/>
      <c r="I62" s="165">
        <v>1</v>
      </c>
      <c r="J62" s="136"/>
      <c r="K62" s="136"/>
      <c r="L62" s="135">
        <v>0</v>
      </c>
      <c r="M62" s="182"/>
      <c r="N62" s="136">
        <v>0</v>
      </c>
      <c r="O62" s="136"/>
      <c r="P62" s="136"/>
      <c r="Q62" s="135">
        <v>5</v>
      </c>
      <c r="R62" s="182"/>
      <c r="S62" s="161">
        <v>1</v>
      </c>
      <c r="T62" s="136"/>
      <c r="U62" s="135">
        <v>5.2349999999999994</v>
      </c>
      <c r="V62" s="178"/>
      <c r="W62" s="165">
        <v>3</v>
      </c>
      <c r="X62" s="136"/>
      <c r="Y62" s="135">
        <v>0.215</v>
      </c>
      <c r="Z62" s="178"/>
      <c r="AA62" s="165">
        <v>1</v>
      </c>
      <c r="AB62" s="107"/>
      <c r="AC62" s="118">
        <f t="shared" si="6"/>
        <v>5.2349999999999994</v>
      </c>
      <c r="AD62" s="118">
        <f t="shared" si="7"/>
        <v>229.815</v>
      </c>
    </row>
    <row r="63" spans="1:30" ht="13" customHeight="1" x14ac:dyDescent="0.15">
      <c r="A63" s="134" t="s">
        <v>121</v>
      </c>
      <c r="B63" s="135">
        <v>0</v>
      </c>
      <c r="C63" s="178"/>
      <c r="D63" s="195" t="s">
        <v>136</v>
      </c>
      <c r="E63" s="136"/>
      <c r="F63" s="136"/>
      <c r="G63" s="135">
        <v>1475</v>
      </c>
      <c r="H63" s="178"/>
      <c r="I63" s="165">
        <v>7</v>
      </c>
      <c r="J63" s="136"/>
      <c r="K63" s="136"/>
      <c r="L63" s="135">
        <v>27.25</v>
      </c>
      <c r="M63" s="182"/>
      <c r="N63" s="161">
        <v>2</v>
      </c>
      <c r="O63" s="136"/>
      <c r="P63" s="136"/>
      <c r="Q63" s="135">
        <v>38.820705999999994</v>
      </c>
      <c r="R63" s="182"/>
      <c r="S63" s="161">
        <v>4</v>
      </c>
      <c r="T63" s="136"/>
      <c r="U63" s="135">
        <v>23.65566046</v>
      </c>
      <c r="V63" s="178"/>
      <c r="W63" s="165">
        <v>17</v>
      </c>
      <c r="X63" s="136"/>
      <c r="Y63" s="135">
        <v>14.989445</v>
      </c>
      <c r="Z63" s="178"/>
      <c r="AA63" s="165">
        <v>13</v>
      </c>
      <c r="AB63" s="107"/>
      <c r="AC63" s="118">
        <f t="shared" si="6"/>
        <v>50.90566046</v>
      </c>
      <c r="AD63" s="118">
        <f t="shared" si="7"/>
        <v>1528.8101509999999</v>
      </c>
    </row>
    <row r="64" spans="1:30" ht="13" customHeight="1" x14ac:dyDescent="0.15">
      <c r="A64" s="134" t="s">
        <v>133</v>
      </c>
      <c r="B64" s="135">
        <v>1195.51</v>
      </c>
      <c r="C64" s="178"/>
      <c r="D64" s="195">
        <v>11</v>
      </c>
      <c r="E64" s="136"/>
      <c r="F64" s="136"/>
      <c r="G64" s="135">
        <v>1496.92</v>
      </c>
      <c r="H64" s="178"/>
      <c r="I64" s="165">
        <v>11</v>
      </c>
      <c r="J64" s="136"/>
      <c r="K64" s="136"/>
      <c r="L64" s="135">
        <v>337.20519600000006</v>
      </c>
      <c r="M64" s="182"/>
      <c r="N64" s="161">
        <v>13</v>
      </c>
      <c r="O64" s="136"/>
      <c r="P64" s="136"/>
      <c r="Q64" s="135">
        <v>121.25</v>
      </c>
      <c r="R64" s="182"/>
      <c r="S64" s="161">
        <v>8</v>
      </c>
      <c r="T64" s="136"/>
      <c r="U64" s="135">
        <v>22.022766000000001</v>
      </c>
      <c r="V64" s="178"/>
      <c r="W64" s="165">
        <v>9</v>
      </c>
      <c r="X64" s="136"/>
      <c r="Y64" s="135">
        <v>12.25</v>
      </c>
      <c r="Z64" s="178"/>
      <c r="AA64" s="165">
        <v>7</v>
      </c>
      <c r="AB64" s="107"/>
      <c r="AC64" s="118">
        <f t="shared" si="6"/>
        <v>1554.7379620000002</v>
      </c>
      <c r="AD64" s="118">
        <f t="shared" si="7"/>
        <v>1630.42</v>
      </c>
    </row>
    <row r="65" spans="1:30" ht="22" customHeight="1" x14ac:dyDescent="0.15">
      <c r="A65" s="134" t="s">
        <v>134</v>
      </c>
      <c r="B65" s="135">
        <v>635.96000000000015</v>
      </c>
      <c r="C65" s="178"/>
      <c r="D65" s="195">
        <v>9</v>
      </c>
      <c r="E65" s="136"/>
      <c r="F65" s="136"/>
      <c r="G65" s="135">
        <v>565.66000000000008</v>
      </c>
      <c r="H65" s="178"/>
      <c r="I65" s="165">
        <v>6</v>
      </c>
      <c r="J65" s="136"/>
      <c r="K65" s="136"/>
      <c r="L65" s="135">
        <v>23.8</v>
      </c>
      <c r="M65" s="182"/>
      <c r="N65" s="161">
        <v>5</v>
      </c>
      <c r="O65" s="136"/>
      <c r="P65" s="136"/>
      <c r="Q65" s="135">
        <v>43.566449999999996</v>
      </c>
      <c r="R65" s="182"/>
      <c r="S65" s="161">
        <v>6</v>
      </c>
      <c r="T65" s="136"/>
      <c r="U65" s="135">
        <v>11.66</v>
      </c>
      <c r="V65" s="178"/>
      <c r="W65" s="165">
        <v>15</v>
      </c>
      <c r="X65" s="136"/>
      <c r="Y65" s="135">
        <v>26.179486000000001</v>
      </c>
      <c r="Z65" s="178"/>
      <c r="AA65" s="165">
        <v>19</v>
      </c>
      <c r="AB65" s="107"/>
      <c r="AC65" s="118">
        <f t="shared" si="6"/>
        <v>671.42000000000007</v>
      </c>
      <c r="AD65" s="118">
        <f t="shared" si="7"/>
        <v>635.40593600000011</v>
      </c>
    </row>
    <row r="66" spans="1:30" x14ac:dyDescent="0.15">
      <c r="A66" s="134" t="s">
        <v>122</v>
      </c>
      <c r="B66" s="191">
        <v>0</v>
      </c>
      <c r="C66" s="191"/>
      <c r="D66" s="195" t="s">
        <v>136</v>
      </c>
      <c r="E66" s="136"/>
      <c r="F66" s="136"/>
      <c r="G66" s="191">
        <v>0</v>
      </c>
      <c r="H66" s="191"/>
      <c r="I66" s="168">
        <v>0</v>
      </c>
      <c r="J66" s="136"/>
      <c r="K66" s="136"/>
      <c r="L66" s="191">
        <v>0</v>
      </c>
      <c r="M66" s="191"/>
      <c r="N66" s="136">
        <v>0</v>
      </c>
      <c r="O66" s="136"/>
      <c r="P66" s="136"/>
      <c r="Q66" s="191">
        <v>0</v>
      </c>
      <c r="R66" s="191"/>
      <c r="S66" s="136">
        <v>0</v>
      </c>
      <c r="T66" s="136"/>
      <c r="U66" s="191">
        <v>2.0720000000000001</v>
      </c>
      <c r="V66" s="191"/>
      <c r="W66" s="165">
        <v>3</v>
      </c>
      <c r="X66" s="136"/>
      <c r="Y66" s="191">
        <v>23.087</v>
      </c>
      <c r="Z66" s="191"/>
      <c r="AA66" s="165">
        <v>7</v>
      </c>
      <c r="AB66" s="107"/>
      <c r="AC66" s="118">
        <f t="shared" ref="AC66" si="8">B66+L66+U66</f>
        <v>2.0720000000000001</v>
      </c>
      <c r="AD66" s="118">
        <f t="shared" ref="AD66" si="9">G66+Q66+Y66</f>
        <v>23.087</v>
      </c>
    </row>
    <row r="67" spans="1:30" ht="22" x14ac:dyDescent="0.15">
      <c r="A67" s="134" t="s">
        <v>135</v>
      </c>
      <c r="B67" s="135">
        <v>322.5</v>
      </c>
      <c r="C67" s="178"/>
      <c r="D67" s="195">
        <v>2</v>
      </c>
      <c r="E67" s="136"/>
      <c r="F67" s="136"/>
      <c r="G67" s="135">
        <v>0</v>
      </c>
      <c r="H67" s="178"/>
      <c r="I67" s="166">
        <v>0</v>
      </c>
      <c r="J67" s="136"/>
      <c r="K67" s="136"/>
      <c r="L67" s="135">
        <v>17.5</v>
      </c>
      <c r="M67" s="182"/>
      <c r="N67" s="161">
        <v>1</v>
      </c>
      <c r="O67" s="136"/>
      <c r="P67" s="136"/>
      <c r="Q67" s="135">
        <v>0</v>
      </c>
      <c r="R67" s="182"/>
      <c r="S67" s="136">
        <v>0</v>
      </c>
      <c r="T67" s="136"/>
      <c r="U67" s="135">
        <v>2</v>
      </c>
      <c r="V67" s="178"/>
      <c r="W67" s="165">
        <v>1</v>
      </c>
      <c r="X67" s="136"/>
      <c r="Y67" s="135">
        <v>0</v>
      </c>
      <c r="Z67" s="178"/>
      <c r="AA67" s="197" t="s">
        <v>136</v>
      </c>
      <c r="AB67" s="107"/>
      <c r="AC67" s="118">
        <f>B67+L67+U67</f>
        <v>342</v>
      </c>
      <c r="AD67" s="118">
        <f>G67+Q67+Y67</f>
        <v>0</v>
      </c>
    </row>
    <row r="68" spans="1:30" ht="12" customHeight="1" x14ac:dyDescent="0.2">
      <c r="A68" s="141" t="s">
        <v>123</v>
      </c>
      <c r="B68" s="142">
        <v>9860.1910000000007</v>
      </c>
      <c r="C68" s="184"/>
      <c r="D68" s="196">
        <v>66</v>
      </c>
      <c r="E68" s="143"/>
      <c r="F68" s="143"/>
      <c r="G68" s="142">
        <v>13108.57938571</v>
      </c>
      <c r="H68" s="184"/>
      <c r="I68" s="164">
        <v>61</v>
      </c>
      <c r="J68" s="143"/>
      <c r="K68" s="143"/>
      <c r="L68" s="142">
        <v>749.45245</v>
      </c>
      <c r="M68" s="184"/>
      <c r="N68" s="162">
        <v>46</v>
      </c>
      <c r="O68" s="143"/>
      <c r="P68" s="143"/>
      <c r="Q68" s="142">
        <v>803.90331000000003</v>
      </c>
      <c r="R68" s="184"/>
      <c r="S68" s="162">
        <v>35</v>
      </c>
      <c r="T68" s="143"/>
      <c r="U68" s="142">
        <v>125.25560345999999</v>
      </c>
      <c r="V68" s="184"/>
      <c r="W68" s="164">
        <v>85</v>
      </c>
      <c r="X68" s="143"/>
      <c r="Y68" s="142">
        <v>148.02310800000001</v>
      </c>
      <c r="Z68" s="184"/>
      <c r="AA68" s="164">
        <v>102</v>
      </c>
      <c r="AB68" s="107"/>
      <c r="AC68" s="120">
        <f>SUM(AC57:AC67)</f>
        <v>10734.89905346</v>
      </c>
      <c r="AD68" s="120">
        <f>SUM(AD57:AD67)</f>
        <v>14060.505803709999</v>
      </c>
    </row>
    <row r="69" spans="1:30" ht="3" customHeight="1" x14ac:dyDescent="0.2">
      <c r="A69" s="155"/>
      <c r="B69" s="156"/>
      <c r="C69" s="156"/>
      <c r="D69" s="157"/>
      <c r="E69" s="157"/>
      <c r="F69" s="157"/>
      <c r="G69" s="156"/>
      <c r="H69" s="156"/>
      <c r="I69" s="157"/>
      <c r="J69" s="157"/>
      <c r="K69" s="157"/>
      <c r="L69" s="156"/>
      <c r="M69" s="156"/>
      <c r="N69" s="157"/>
      <c r="O69" s="157"/>
      <c r="P69" s="157"/>
      <c r="Q69" s="156"/>
      <c r="R69" s="156"/>
      <c r="S69" s="157"/>
      <c r="T69" s="157"/>
      <c r="U69" s="156"/>
      <c r="V69" s="156"/>
      <c r="W69" s="157"/>
      <c r="X69" s="157"/>
      <c r="Y69" s="156"/>
      <c r="Z69" s="156"/>
      <c r="AA69" s="157"/>
      <c r="AB69" s="107"/>
      <c r="AC69" s="129"/>
      <c r="AD69" s="129"/>
    </row>
    <row r="70" spans="1:30" ht="10" customHeight="1" x14ac:dyDescent="0.15">
      <c r="A70" s="137" t="s">
        <v>139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C70" s="109"/>
      <c r="AD70" s="109"/>
    </row>
    <row r="71" spans="1:30" ht="10" customHeight="1" x14ac:dyDescent="0.15">
      <c r="A71" s="139" t="s">
        <v>144</v>
      </c>
      <c r="B71" s="124"/>
      <c r="C71" s="124"/>
      <c r="D71" s="124"/>
      <c r="E71" s="124"/>
      <c r="F71" s="124"/>
      <c r="G71" s="125"/>
      <c r="H71" s="125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C71" s="123">
        <f>AC26+AC47+AC68</f>
        <v>26649.161588999999</v>
      </c>
      <c r="AD71" s="123">
        <f>AD26+AD47+AD68</f>
        <v>31638.78675471</v>
      </c>
    </row>
    <row r="72" spans="1:30" ht="10" customHeight="1" x14ac:dyDescent="0.15">
      <c r="A72" s="138" t="s">
        <v>147</v>
      </c>
      <c r="B72" s="124"/>
      <c r="C72" s="124"/>
      <c r="D72" s="124"/>
      <c r="E72" s="124"/>
      <c r="F72" s="124"/>
      <c r="G72" s="124"/>
      <c r="H72" s="124"/>
      <c r="I72" s="130"/>
      <c r="J72" s="130"/>
      <c r="K72" s="130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</row>
  </sheetData>
  <mergeCells count="83">
    <mergeCell ref="L56:M56"/>
    <mergeCell ref="G56:H56"/>
    <mergeCell ref="B56:C56"/>
    <mergeCell ref="Y56:Z56"/>
    <mergeCell ref="B13:E13"/>
    <mergeCell ref="B34:E34"/>
    <mergeCell ref="L13:N13"/>
    <mergeCell ref="Q13:S13"/>
    <mergeCell ref="U13:W13"/>
    <mergeCell ref="Y13:AA13"/>
    <mergeCell ref="Q34:S34"/>
    <mergeCell ref="U34:W34"/>
    <mergeCell ref="Y34:AA34"/>
    <mergeCell ref="L33:S33"/>
    <mergeCell ref="U33:AA33"/>
    <mergeCell ref="N14:O14"/>
    <mergeCell ref="A12:A14"/>
    <mergeCell ref="A33:A35"/>
    <mergeCell ref="A54:A56"/>
    <mergeCell ref="B54:I54"/>
    <mergeCell ref="D35:E35"/>
    <mergeCell ref="D36:E36"/>
    <mergeCell ref="I14:J14"/>
    <mergeCell ref="G13:J13"/>
    <mergeCell ref="I15:J15"/>
    <mergeCell ref="I16:J16"/>
    <mergeCell ref="I17:J17"/>
    <mergeCell ref="I18:J18"/>
    <mergeCell ref="I19:J19"/>
    <mergeCell ref="I20:J20"/>
    <mergeCell ref="D44:E44"/>
    <mergeCell ref="I37:J37"/>
    <mergeCell ref="L34:O34"/>
    <mergeCell ref="U14:V14"/>
    <mergeCell ref="Y14:Z14"/>
    <mergeCell ref="L14:M14"/>
    <mergeCell ref="Q14:R14"/>
    <mergeCell ref="U54:AA54"/>
    <mergeCell ref="G55:I55"/>
    <mergeCell ref="Q55:S55"/>
    <mergeCell ref="U55:W55"/>
    <mergeCell ref="Y55:AA55"/>
    <mergeCell ref="L55:O55"/>
    <mergeCell ref="N35:O35"/>
    <mergeCell ref="D56:E56"/>
    <mergeCell ref="D38:E38"/>
    <mergeCell ref="D40:E40"/>
    <mergeCell ref="D41:E41"/>
    <mergeCell ref="D42:E42"/>
    <mergeCell ref="D43:E43"/>
    <mergeCell ref="L54:S54"/>
    <mergeCell ref="I35:J35"/>
    <mergeCell ref="D37:E37"/>
    <mergeCell ref="I47:J47"/>
    <mergeCell ref="G35:H35"/>
    <mergeCell ref="L35:M35"/>
    <mergeCell ref="Q35:R35"/>
    <mergeCell ref="Q56:R56"/>
    <mergeCell ref="I36:J36"/>
    <mergeCell ref="D14:E14"/>
    <mergeCell ref="G34:J34"/>
    <mergeCell ref="I21:J21"/>
    <mergeCell ref="I22:J22"/>
    <mergeCell ref="I23:J23"/>
    <mergeCell ref="I25:J25"/>
    <mergeCell ref="I26:J26"/>
    <mergeCell ref="G14:H14"/>
    <mergeCell ref="I24:J24"/>
    <mergeCell ref="D45:E45"/>
    <mergeCell ref="I45:J45"/>
    <mergeCell ref="B35:C35"/>
    <mergeCell ref="B55:E55"/>
    <mergeCell ref="D39:E39"/>
    <mergeCell ref="D46:E46"/>
    <mergeCell ref="D47:E47"/>
    <mergeCell ref="I40:J40"/>
    <mergeCell ref="I41:J41"/>
    <mergeCell ref="I42:J42"/>
    <mergeCell ref="I43:J43"/>
    <mergeCell ref="I44:J44"/>
    <mergeCell ref="I46:J46"/>
    <mergeCell ref="I38:J38"/>
    <mergeCell ref="I39:J39"/>
  </mergeCells>
  <phoneticPr fontId="7" type="noConversion"/>
  <printOptions horizontalCentered="1"/>
  <pageMargins left="0.5" right="0.5" top="0.5" bottom="0.4" header="0.3" footer="0.3"/>
  <pageSetup scale="81" orientation="landscape"/>
  <headerFooter differentFirst="1">
    <oddHeader>&amp;L&amp;7CONTINUED&amp;R&amp;7&amp;KFF0000Click here to view Excel file</oddHeader>
  </headerFooter>
  <rowBreaks count="1" manualBreakCount="1">
    <brk id="5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sectoral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Sectoral Distribution (Sovereign and Nonsovereign Operations Including Cofinancing), 2015–2016</dc:title>
  <dc:subject>ADB Annual Report 2016 - Operational Data</dc:subject>
  <dc:creator>Asian Development Bank</dc:creator>
  <cp:keywords>asian development bank, adb, adb annual report 2016, asian development bank annual report 2016, operational data, sector, approvals, sectoral, loans, public loans, sovereign, cofinancing, nonsovereign, private sector</cp:keywords>
  <dc:description/>
  <cp:lastModifiedBy>Microsoft Office User</cp:lastModifiedBy>
  <cp:lastPrinted>2017-04-12T02:24:02Z</cp:lastPrinted>
  <dcterms:created xsi:type="dcterms:W3CDTF">2010-12-13T09:40:53Z</dcterms:created>
  <dcterms:modified xsi:type="dcterms:W3CDTF">2017-11-17T02:45:40Z</dcterms:modified>
  <cp:category/>
</cp:coreProperties>
</file>