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125"/>
  <workbookPr codeName="ThisWorkbook" autoCompressPictures="0"/>
  <bookViews>
    <workbookView xWindow="640" yWindow="300" windowWidth="19320" windowHeight="13740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ov &amp; Nonsov Approvals" sheetId="57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'Sov &amp; Nonsov Approvals'!$A$1:$E$44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" i="57" l="1"/>
  <c r="E29" i="57"/>
  <c r="C29" i="57"/>
  <c r="C35" i="57"/>
  <c r="E26" i="57"/>
  <c r="C26" i="57"/>
  <c r="E17" i="57"/>
  <c r="C17" i="57"/>
  <c r="E13" i="57"/>
  <c r="E21" i="57"/>
  <c r="E36" i="57"/>
  <c r="C13" i="57"/>
  <c r="C21" i="57"/>
  <c r="C36" i="57"/>
  <c r="J40" i="26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F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/>
  <c r="H15" i="34"/>
  <c r="G11" i="34"/>
  <c r="F11" i="34"/>
  <c r="E11" i="34"/>
  <c r="D11" i="34"/>
  <c r="C11" i="34"/>
  <c r="H9" i="34"/>
  <c r="H8" i="34"/>
  <c r="G8" i="34"/>
  <c r="F8" i="34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/>
  <c r="H11" i="33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D8" i="31"/>
  <c r="D17" i="31"/>
  <c r="E8" i="31"/>
  <c r="E17" i="31"/>
  <c r="F8" i="31"/>
  <c r="F17" i="31"/>
  <c r="G8" i="31"/>
  <c r="H8" i="31"/>
  <c r="H17" i="31"/>
  <c r="C17" i="31"/>
  <c r="G17" i="31"/>
  <c r="H17" i="32"/>
  <c r="G17" i="32"/>
  <c r="F17" i="32"/>
  <c r="E17" i="32"/>
  <c r="D17" i="32"/>
  <c r="C17" i="32"/>
  <c r="J46" i="16"/>
  <c r="J42" i="16"/>
  <c r="F42" i="16"/>
  <c r="E42" i="16"/>
  <c r="J40" i="16"/>
  <c r="J36" i="16"/>
  <c r="F36" i="16"/>
  <c r="E36" i="16"/>
  <c r="J34" i="16"/>
  <c r="J30" i="16"/>
  <c r="F30" i="16"/>
  <c r="E30" i="16"/>
  <c r="J29" i="16"/>
  <c r="J28" i="16"/>
  <c r="F24" i="16"/>
  <c r="E24" i="16"/>
  <c r="J22" i="16"/>
  <c r="J18" i="16"/>
  <c r="F18" i="16"/>
  <c r="E18" i="16"/>
  <c r="J16" i="16"/>
  <c r="J14" i="16"/>
  <c r="F12" i="16"/>
  <c r="E12" i="16"/>
  <c r="J10" i="16"/>
  <c r="J6" i="16"/>
  <c r="J48" i="16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/>
  <c r="I14" i="30"/>
  <c r="I13" i="30"/>
  <c r="H13" i="30"/>
  <c r="H2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/>
  <c r="G7" i="30"/>
  <c r="F7" i="30"/>
  <c r="E7" i="30"/>
  <c r="D7" i="30"/>
  <c r="L41" i="10"/>
  <c r="L40" i="10"/>
  <c r="J39" i="10"/>
  <c r="H39" i="10"/>
  <c r="G39" i="10"/>
  <c r="L38" i="10"/>
  <c r="L37" i="10"/>
  <c r="L35" i="10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/>
  <c r="J11" i="10"/>
  <c r="H11" i="10"/>
  <c r="G11" i="10"/>
  <c r="L10" i="10"/>
  <c r="L9" i="10"/>
  <c r="J7" i="10"/>
  <c r="H7" i="10"/>
  <c r="G7" i="10"/>
  <c r="G43" i="10"/>
  <c r="G30" i="13"/>
  <c r="F37" i="9"/>
  <c r="D15" i="34"/>
  <c r="J35" i="20"/>
  <c r="F34" i="25"/>
  <c r="C15" i="34"/>
  <c r="G15" i="34"/>
  <c r="F15" i="34"/>
  <c r="E15" i="34"/>
  <c r="J28" i="26"/>
  <c r="J7" i="26"/>
  <c r="J21" i="26"/>
  <c r="J14" i="26"/>
  <c r="F49" i="26"/>
  <c r="J42" i="26"/>
  <c r="G49" i="26"/>
  <c r="I49" i="26"/>
  <c r="E49" i="26"/>
  <c r="H49" i="26"/>
  <c r="F29" i="24"/>
  <c r="J14" i="20"/>
  <c r="E43" i="20"/>
  <c r="H43" i="20"/>
  <c r="I43" i="20"/>
  <c r="J28" i="20"/>
  <c r="J21" i="20"/>
  <c r="G43" i="20"/>
  <c r="F43" i="20"/>
  <c r="J7" i="20"/>
  <c r="F45" i="19"/>
  <c r="J24" i="16"/>
  <c r="J12" i="16"/>
  <c r="F48" i="16"/>
  <c r="E48" i="16"/>
  <c r="G48" i="16"/>
  <c r="H48" i="16"/>
  <c r="I48" i="16"/>
  <c r="J18" i="13"/>
  <c r="J30" i="13"/>
  <c r="H30" i="13"/>
  <c r="J7" i="13"/>
  <c r="I30" i="13"/>
  <c r="E30" i="13"/>
  <c r="F30" i="13"/>
  <c r="E23" i="30"/>
  <c r="G23" i="30"/>
  <c r="I19" i="30"/>
  <c r="F23" i="30"/>
  <c r="D23" i="30"/>
  <c r="L19" i="10"/>
  <c r="L23" i="10"/>
  <c r="L27" i="10"/>
  <c r="L39" i="10"/>
  <c r="L31" i="10"/>
  <c r="H43" i="10"/>
  <c r="I43" i="10"/>
  <c r="K43" i="10"/>
  <c r="L7" i="10"/>
  <c r="L43" i="10"/>
  <c r="J43" i="10"/>
  <c r="J49" i="26"/>
  <c r="J43" i="20"/>
  <c r="I23" i="30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<sst xmlns="http://schemas.openxmlformats.org/spreadsheetml/2006/main" count="436" uniqueCount="135">
  <si>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</si>
  <si>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</si>
  <si>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</si>
  <si>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</si>
  <si>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</si>
  <si>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</si>
  <si>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</si>
  <si>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</si>
  <si>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</si>
  <si>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</si>
  <si>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</si>
  <si>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</si>
  <si>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</si>
  <si>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</si>
  <si>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</si>
  <si>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</si>
  <si>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</si>
  <si>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</si>
  <si>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</si>
  <si>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</si>
  <si>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</si>
  <si>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</si>
  <si>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</si>
  <si>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</si>
  <si>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</si>
  <si>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</si>
  <si>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</si>
  <si>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</si>
  <si>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</si>
  <si>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</si>
  <si>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</si>
  <si>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</si>
  <si>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</si>
  <si>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</si>
  <si>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</si>
  <si>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</si>
  <si>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</si>
  <si>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</si>
  <si>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</si>
  <si>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</si>
  <si>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</si>
  <si>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</si>
  <si>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</si>
  <si>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</si>
  <si>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</si>
  <si>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</si>
  <si>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</si>
  <si>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</si>
  <si>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</si>
  <si>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</si>
  <si>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</si>
  <si>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</si>
  <si>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</si>
  <si>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</si>
  <si>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</si>
  <si>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</si>
  <si>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</si>
  <si>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</si>
  <si>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</si>
  <si>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</si>
  <si>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</si>
  <si>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</si>
  <si>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</si>
  <si>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</si>
  <si>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</si>
  <si>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</si>
  <si>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</si>
  <si>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</si>
  <si>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</si>
  <si>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</si>
  <si>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</si>
  <si>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</si>
  <si>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</si>
  <si>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</si>
  <si>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</si>
  <si>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</si>
  <si>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</si>
  <si>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</si>
  <si>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</si>
  <si>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</si>
  <si>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</si>
  <si>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</si>
  <si>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</si>
  <si>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</si>
  <si>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</si>
  <si>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</si>
  <si>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</si>
  <si>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</si>
  <si>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</si>
  <si>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</si>
  <si>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</si>
  <si>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</si>
  <si>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</si>
  <si>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</si>
  <si>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</si>
  <si>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</si>
  <si>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</si>
  <si>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</si>
  <si>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</si>
  <si>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</si>
  <si>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</si>
  <si>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</si>
  <si>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</si>
  <si>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</si>
  <si>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</si>
  <si>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</si>
  <si>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</si>
  <si>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</si>
  <si>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</si>
  <si>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</si>
  <si>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</si>
  <si>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Sovereign</t>
  </si>
  <si>
    <t>Nonsovereign</t>
  </si>
  <si>
    <t>c</t>
  </si>
  <si>
    <t>a</t>
  </si>
  <si>
    <t>b</t>
  </si>
  <si>
    <t>Item</t>
  </si>
  <si>
    <t>Technical Assistance</t>
  </si>
  <si>
    <t>Project Approvals</t>
  </si>
  <si>
    <t>Subtotal</t>
  </si>
  <si>
    <t>ADB-financed nonsovereign approvals include nonsovereign public and private sector loans, equity investments, guarantees, and technical assistance.</t>
  </si>
  <si>
    <t>Cofinancing Including Trust Funds</t>
  </si>
  <si>
    <r>
      <t>Sovereign and Nonsovereign</t>
    </r>
    <r>
      <rPr>
        <vertAlign val="superscript"/>
        <sz val="11"/>
        <color rgb="FF007DB7"/>
        <rFont val="Arial"/>
        <family val="2"/>
      </rPr>
      <t>a</t>
    </r>
    <r>
      <rPr>
        <b/>
        <sz val="11"/>
        <color rgb="FF007DB7"/>
        <rFont val="Arial"/>
        <family val="2"/>
      </rPr>
      <t xml:space="preserve"> Approvals, 2015–2016</t>
    </r>
  </si>
  <si>
    <r>
      <t>Loans</t>
    </r>
    <r>
      <rPr>
        <vertAlign val="superscript"/>
        <sz val="10"/>
        <rFont val="Arial"/>
        <family val="2"/>
      </rPr>
      <t>b</t>
    </r>
  </si>
  <si>
    <t>Equity Investments</t>
  </si>
  <si>
    <t>Trust Funds Administered by ADB</t>
  </si>
  <si>
    <t>Bilateral</t>
  </si>
  <si>
    <t>Multilateral</t>
  </si>
  <si>
    <r>
      <t>Others</t>
    </r>
    <r>
      <rPr>
        <vertAlign val="superscript"/>
        <sz val="10"/>
        <rFont val="Arial"/>
        <family val="2"/>
      </rPr>
      <t>c</t>
    </r>
  </si>
  <si>
    <r>
      <t>TOTAL</t>
    </r>
    <r>
      <rPr>
        <vertAlign val="superscript"/>
        <sz val="10"/>
        <color theme="1"/>
        <rFont val="Arial"/>
        <family val="2"/>
      </rPr>
      <t>d</t>
    </r>
  </si>
  <si>
    <t>Note: Numbers may not sum precisely because of rounding.</t>
  </si>
  <si>
    <t>The 2016 figures include $225 million classified as debt securities in financial statements in accordance with accounting standards.</t>
  </si>
  <si>
    <t>d</t>
  </si>
  <si>
    <t>The total includes risk transfer: $383 million for 2015, and $141 million for 2016. The risk transfers do not increase the total amount of financing being made available to borrowers—rather, they diversify the composition thereof.</t>
  </si>
  <si>
    <t>“Others” includes private sector cofinancing through foundations and corporate social responsibility programs, and any public source, such as national development banks, that do not fall under official cofinancing.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</si>
</sst>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.0_);_(* \(#,##0.0\);_(* &quot;-&quot;_);_(@_)"/>
  </numFmts>
  <fonts count="43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7"/>
      <color rgb="FFFF0000"/>
      <name val="Arial"/>
      <family val="2"/>
    </font>
    <font>
      <vertAlign val="superscript"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11"/>
      <color rgb="FF007DB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154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36" fillId="8" borderId="0" xfId="0" applyFont="1" applyFill="1"/>
    <xf numFmtId="0" fontId="39" fillId="8" borderId="0" xfId="0" applyFont="1" applyFill="1" applyAlignment="1">
      <alignment horizontal="right"/>
    </xf>
    <xf numFmtId="0" fontId="6" fillId="8" borderId="0" xfId="0" applyFont="1" applyFill="1"/>
    <xf numFmtId="0" fontId="6" fillId="8" borderId="0" xfId="0" applyFont="1" applyFill="1" applyAlignment="1"/>
    <xf numFmtId="168" fontId="37" fillId="8" borderId="0" xfId="3" applyNumberFormat="1" applyFont="1" applyFill="1" applyBorder="1" applyAlignment="1">
      <alignment horizontal="center" vertical="center"/>
    </xf>
    <xf numFmtId="0" fontId="37" fillId="8" borderId="0" xfId="20" applyFont="1" applyFill="1" applyBorder="1" applyAlignment="1">
      <alignment vertical="center"/>
    </xf>
    <xf numFmtId="0" fontId="6" fillId="8" borderId="8" xfId="0" applyFont="1" applyFill="1" applyBorder="1"/>
    <xf numFmtId="0" fontId="35" fillId="8" borderId="0" xfId="0" applyFont="1" applyFill="1"/>
    <xf numFmtId="0" fontId="32" fillId="8" borderId="0" xfId="31" applyNumberFormat="1" applyFont="1" applyFill="1" applyBorder="1" applyAlignment="1">
      <alignment vertical="top"/>
    </xf>
    <xf numFmtId="0" fontId="7" fillId="8" borderId="0" xfId="0" applyFont="1" applyFill="1" applyAlignment="1">
      <alignment vertical="top"/>
    </xf>
    <xf numFmtId="0" fontId="37" fillId="8" borderId="8" xfId="0" applyFont="1" applyFill="1" applyBorder="1"/>
    <xf numFmtId="0" fontId="37" fillId="8" borderId="0" xfId="0" applyFont="1" applyFill="1"/>
    <xf numFmtId="0" fontId="6" fillId="8" borderId="0" xfId="20" applyFont="1" applyFill="1" applyBorder="1" applyAlignment="1">
      <alignment vertical="center"/>
    </xf>
    <xf numFmtId="168" fontId="34" fillId="8" borderId="0" xfId="1" applyNumberFormat="1" applyFont="1" applyFill="1" applyBorder="1"/>
    <xf numFmtId="0" fontId="34" fillId="8" borderId="0" xfId="0" applyFont="1" applyFill="1" applyBorder="1"/>
    <xf numFmtId="0" fontId="6" fillId="8" borderId="0" xfId="0" applyFont="1" applyFill="1" applyBorder="1"/>
    <xf numFmtId="168" fontId="6" fillId="8" borderId="0" xfId="3" applyNumberFormat="1" applyFont="1" applyFill="1" applyBorder="1" applyAlignment="1">
      <alignment horizontal="center" vertical="center"/>
    </xf>
    <xf numFmtId="0" fontId="6" fillId="8" borderId="0" xfId="31" applyNumberFormat="1" applyFont="1" applyFill="1" applyBorder="1" applyAlignment="1">
      <alignment horizontal="left" indent="2"/>
    </xf>
    <xf numFmtId="0" fontId="34" fillId="8" borderId="10" xfId="0" applyFont="1" applyFill="1" applyBorder="1"/>
    <xf numFmtId="168" fontId="34" fillId="8" borderId="10" xfId="1" applyNumberFormat="1" applyFont="1" applyFill="1" applyBorder="1"/>
    <xf numFmtId="168" fontId="37" fillId="8" borderId="9" xfId="3" applyNumberFormat="1" applyFont="1" applyFill="1" applyBorder="1" applyAlignment="1">
      <alignment horizontal="center" vertical="center"/>
    </xf>
    <xf numFmtId="0" fontId="37" fillId="8" borderId="0" xfId="20" applyFont="1" applyFill="1" applyBorder="1" applyAlignment="1">
      <alignment vertical="center" wrapText="1"/>
    </xf>
    <xf numFmtId="168" fontId="33" fillId="8" borderId="0" xfId="1" applyNumberFormat="1" applyFont="1" applyFill="1" applyBorder="1"/>
    <xf numFmtId="168" fontId="6" fillId="8" borderId="0" xfId="1" applyNumberFormat="1" applyFont="1" applyFill="1" applyBorder="1"/>
    <xf numFmtId="0" fontId="34" fillId="8" borderId="10" xfId="1" applyNumberFormat="1" applyFont="1" applyFill="1" applyBorder="1" applyAlignment="1">
      <alignment horizontal="left" indent="2"/>
    </xf>
    <xf numFmtId="0" fontId="6" fillId="8" borderId="10" xfId="0" applyFont="1" applyFill="1" applyBorder="1"/>
    <xf numFmtId="0" fontId="34" fillId="8" borderId="10" xfId="1" applyNumberFormat="1" applyFont="1" applyFill="1" applyBorder="1" applyAlignment="1">
      <alignment horizontal="left" indent="4"/>
    </xf>
    <xf numFmtId="0" fontId="6" fillId="8" borderId="0" xfId="0" applyFont="1" applyFill="1" applyBorder="1" applyAlignment="1">
      <alignment horizontal="left" indent="2"/>
    </xf>
    <xf numFmtId="0" fontId="6" fillId="8" borderId="0" xfId="0" applyFont="1" applyFill="1" applyBorder="1" applyAlignment="1"/>
    <xf numFmtId="0" fontId="37" fillId="8" borderId="0" xfId="0" applyFont="1" applyFill="1" applyBorder="1"/>
    <xf numFmtId="0" fontId="37" fillId="8" borderId="9" xfId="2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8" borderId="0" xfId="0" applyFont="1" applyFill="1" applyAlignment="1">
      <alignment horizontal="left" vertical="top" wrapText="1"/>
    </xf>
    <xf numFmtId="0" fontId="41" fillId="8" borderId="0" xfId="0" applyFont="1" applyFill="1" applyAlignment="1">
      <alignment vertical="top" wrapText="1"/>
    </xf>
    <xf numFmtId="0" fontId="7" fillId="8" borderId="0" xfId="0" applyFont="1" applyFill="1" applyAlignment="1">
      <alignment vertical="top" wrapText="1"/>
    </xf>
    <xf numFmtId="0" fontId="41" fillId="8" borderId="0" xfId="0" applyFont="1" applyFill="1" applyAlignment="1">
      <alignment horizontal="left" vertical="top" wrapText="1"/>
    </xf>
  </cellXfs>
  <cellStyles count="35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Comma 6" xfId="33"/>
    <cellStyle name="Grey" xfId="16"/>
    <cellStyle name="Input [yellow]" xfId="17"/>
    <cellStyle name="Normal" xfId="0" builtinId="0"/>
    <cellStyle name="Normal - Style1" xfId="18"/>
    <cellStyle name="Normal 10" xfId="32"/>
    <cellStyle name="Normal 2" xfId="5"/>
    <cellStyle name="Normal 2 2" xfId="6"/>
    <cellStyle name="Normal 2 2 2" xfId="19"/>
    <cellStyle name="Normal 2 3" xfId="20"/>
    <cellStyle name="Normal 3" xfId="7"/>
    <cellStyle name="Normal 3 2" xfId="34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366660</xdr:colOff>
      <xdr:row>0</xdr:row>
      <xdr:rowOff>28575</xdr:rowOff>
    </xdr:from>
    <xdr:to>
      <xdr:col>5</xdr:col>
      <xdr:colOff>430437</xdr:colOff>
      <xdr:row>4</xdr:row>
      <xdr:rowOff>46445</xdr:rowOff>
    </xdr:to>
    <xdr:sp macro="" textlink="">
      <xdr:nvSpPr>
        <xdr:cNvPr id="3" name="TextBox 2"/>
        <xdr:cNvSpPr txBox="1"/>
      </xdr:nvSpPr>
      <xdr:spPr>
        <a:xfrm>
          <a:off x="519060" y="28575"/>
          <a:ext cx="6007377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</a:t>
          </a: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loans, approvals, public loans, sovereign, cofinancing, nonsovereign, private sector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28575</xdr:colOff>
      <xdr:row>0</xdr:row>
      <xdr:rowOff>57150</xdr:rowOff>
    </xdr:from>
    <xdr:to>
      <xdr:col>1</xdr:col>
      <xdr:colOff>264795</xdr:colOff>
      <xdr:row>3</xdr:row>
      <xdr:rowOff>118110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7150"/>
          <a:ext cx="388620" cy="518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4" x14ac:dyDescent="0"/>
  <cols>
    <col min="1" max="4" width="8.5703125" style="4" customWidth="1"/>
    <col min="5" max="5" width="3.5703125" style="4" customWidth="1"/>
    <col min="6" max="6" width="66.28515625" style="4" customWidth="1"/>
    <col min="7" max="8" width="9.140625" style="5" bestFit="1" customWidth="1"/>
    <col min="9" max="9" width="11.140625" style="5" customWidth="1"/>
    <col min="10" max="10" width="11.85546875" style="5" bestFit="1" customWidth="1"/>
    <col min="11" max="11" width="11.85546875" style="5" customWidth="1"/>
    <col min="12" max="12" width="9.140625" style="5" bestFit="1" customWidth="1"/>
    <col min="13" max="16384" width="9" style="4"/>
  </cols>
  <sheetData>
    <row r="1" spans="1:12" ht="16">
      <c r="A1" s="3" t="s">
        <v>88</v>
      </c>
      <c r="B1" s="3"/>
      <c r="C1" s="3"/>
      <c r="D1" s="3"/>
      <c r="E1" s="3"/>
    </row>
    <row r="2" spans="1:12">
      <c r="A2" s="4" t="s">
        <v>8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64</v>
      </c>
      <c r="J4" s="84" t="s">
        <v>3</v>
      </c>
      <c r="K4" s="90"/>
      <c r="L4" s="87"/>
    </row>
    <row r="5" spans="1:12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65</v>
      </c>
      <c r="J5" s="86" t="s">
        <v>66</v>
      </c>
      <c r="K5" s="86" t="s">
        <v>44</v>
      </c>
      <c r="L5" s="86" t="s">
        <v>7</v>
      </c>
    </row>
    <row r="6" spans="1:12">
      <c r="A6" s="8" t="s">
        <v>107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108</v>
      </c>
      <c r="C7" s="4"/>
      <c r="D7" s="3" t="s">
        <v>75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109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110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76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77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78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79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80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81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82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83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42</v>
      </c>
      <c r="B44" s="16"/>
      <c r="C44" s="16"/>
    </row>
    <row r="46" spans="1:13">
      <c r="A46" s="93" t="s">
        <v>71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72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70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73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74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4" x14ac:dyDescent="0"/>
  <cols>
    <col min="1" max="1" width="4.42578125" style="4" customWidth="1"/>
    <col min="2" max="2" width="2.140625" style="4" customWidth="1"/>
    <col min="3" max="3" width="3" style="4" customWidth="1"/>
    <col min="4" max="4" width="42.85546875" style="4" customWidth="1"/>
    <col min="5" max="6" width="9" style="4"/>
    <col min="7" max="7" width="11" style="4" customWidth="1"/>
    <col min="8" max="8" width="10.85546875" style="4" customWidth="1"/>
    <col min="9" max="9" width="12.140625" style="4" customWidth="1"/>
    <col min="10" max="10" width="9" style="4" customWidth="1"/>
    <col min="11" max="16384" width="9" style="4"/>
  </cols>
  <sheetData>
    <row r="1" spans="1:10" ht="16">
      <c r="A1" s="3" t="s">
        <v>99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64</v>
      </c>
      <c r="H4" s="85" t="s">
        <v>3</v>
      </c>
      <c r="I4" s="88"/>
      <c r="J4" s="18"/>
    </row>
    <row r="5" spans="1:10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65</v>
      </c>
      <c r="H5" s="86" t="s">
        <v>66</v>
      </c>
      <c r="I5" s="86" t="s">
        <v>44</v>
      </c>
      <c r="J5" s="20" t="s">
        <v>7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75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76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77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78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79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47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FFFF00"/>
    <pageSetUpPr fitToPage="1"/>
  </sheetPr>
  <dimension ref="A1:H12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8.140625" style="4" customWidth="1"/>
    <col min="7" max="7" width="10.140625" style="4" bestFit="1" customWidth="1"/>
    <col min="8" max="16384" width="9" style="4"/>
  </cols>
  <sheetData>
    <row r="1" spans="1:8" ht="16">
      <c r="A1" s="3" t="s">
        <v>100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37" t="s">
        <v>4</v>
      </c>
      <c r="D5" s="137"/>
      <c r="E5" s="137"/>
      <c r="F5" s="138" t="s">
        <v>3</v>
      </c>
      <c r="G5" s="138"/>
      <c r="H5" s="18"/>
    </row>
    <row r="6" spans="1:8" ht="28">
      <c r="A6" s="19" t="s">
        <v>10</v>
      </c>
      <c r="B6" s="17"/>
      <c r="C6" s="20" t="s">
        <v>0</v>
      </c>
      <c r="D6" s="20" t="s">
        <v>2</v>
      </c>
      <c r="E6" s="21" t="s">
        <v>43</v>
      </c>
      <c r="F6" s="20" t="s">
        <v>6</v>
      </c>
      <c r="G6" s="20" t="s">
        <v>44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48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FFFF00"/>
    <pageSetUpPr fitToPage="1"/>
  </sheetPr>
  <dimension ref="A1:N30"/>
  <sheetViews>
    <sheetView workbookViewId="0"/>
  </sheetViews>
  <sheetFormatPr baseColWidth="10" defaultColWidth="9" defaultRowHeight="14" x14ac:dyDescent="0"/>
  <cols>
    <col min="1" max="1" width="23.425781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1.140625" style="59" customWidth="1"/>
    <col min="6" max="16384" width="9" style="59"/>
  </cols>
  <sheetData>
    <row r="1" spans="1:14">
      <c r="A1" s="60" t="s">
        <v>101</v>
      </c>
    </row>
    <row r="2" spans="1:14" ht="16">
      <c r="A2" s="60" t="s">
        <v>87</v>
      </c>
    </row>
    <row r="3" spans="1:14">
      <c r="A3" s="59" t="s">
        <v>8</v>
      </c>
    </row>
    <row r="5" spans="1:14">
      <c r="A5" s="64" t="s">
        <v>10</v>
      </c>
      <c r="B5" s="62"/>
      <c r="C5" s="65" t="s">
        <v>19</v>
      </c>
      <c r="D5" s="65" t="s">
        <v>9</v>
      </c>
    </row>
    <row r="6" spans="1:14">
      <c r="A6" s="59" t="s">
        <v>29</v>
      </c>
      <c r="C6" s="72"/>
      <c r="D6" s="146" t="s">
        <v>63</v>
      </c>
      <c r="N6" s="73"/>
    </row>
    <row r="7" spans="1:14">
      <c r="A7" s="59" t="s">
        <v>30</v>
      </c>
      <c r="C7" s="72"/>
      <c r="D7" s="147"/>
      <c r="N7" s="73"/>
    </row>
    <row r="8" spans="1:14">
      <c r="A8" s="59" t="s">
        <v>31</v>
      </c>
      <c r="C8" s="72"/>
      <c r="D8" s="147"/>
      <c r="N8" s="73"/>
    </row>
    <row r="9" spans="1:14">
      <c r="A9" s="59" t="s">
        <v>32</v>
      </c>
      <c r="C9" s="72"/>
      <c r="D9" s="147"/>
      <c r="N9" s="73"/>
    </row>
    <row r="10" spans="1:14">
      <c r="A10" s="59" t="s">
        <v>33</v>
      </c>
      <c r="C10" s="72"/>
      <c r="D10" s="147"/>
      <c r="N10" s="73"/>
    </row>
    <row r="11" spans="1:14">
      <c r="A11" s="59" t="s">
        <v>34</v>
      </c>
      <c r="C11" s="72"/>
      <c r="D11" s="147"/>
      <c r="N11" s="73"/>
    </row>
    <row r="12" spans="1:14">
      <c r="C12" s="72"/>
      <c r="D12" s="72"/>
    </row>
    <row r="13" spans="1:14">
      <c r="A13" s="64" t="s">
        <v>7</v>
      </c>
      <c r="B13" s="64"/>
      <c r="C13" s="76">
        <f>SUM(C6:C12)</f>
        <v>0</v>
      </c>
      <c r="D13" s="76"/>
    </row>
    <row r="14" spans="1:14">
      <c r="A14" s="66" t="s">
        <v>51</v>
      </c>
    </row>
    <row r="15" spans="1:14">
      <c r="A15" s="66" t="s">
        <v>52</v>
      </c>
    </row>
    <row r="18" spans="1:6">
      <c r="A18" s="60" t="s">
        <v>102</v>
      </c>
    </row>
    <row r="19" spans="1:6">
      <c r="A19" s="60" t="s">
        <v>85</v>
      </c>
    </row>
    <row r="20" spans="1:6">
      <c r="A20" s="59" t="s">
        <v>8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6">
      <c r="A22" s="1" t="s">
        <v>10</v>
      </c>
      <c r="B22" s="67"/>
      <c r="C22" s="2" t="s">
        <v>5</v>
      </c>
      <c r="D22" s="2" t="s">
        <v>39</v>
      </c>
      <c r="E22" s="95" t="s">
        <v>67</v>
      </c>
      <c r="F22" s="2" t="s">
        <v>7</v>
      </c>
    </row>
    <row r="23" spans="1:6" s="68" customFormat="1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30</v>
      </c>
      <c r="C24" s="72"/>
      <c r="D24" s="72"/>
      <c r="E24" s="72"/>
      <c r="F24" s="72">
        <f t="shared" si="0"/>
        <v>0</v>
      </c>
    </row>
    <row r="25" spans="1:6">
      <c r="A25" s="59" t="s">
        <v>31</v>
      </c>
      <c r="C25" s="72"/>
      <c r="D25" s="72"/>
      <c r="E25" s="72"/>
      <c r="F25" s="72">
        <f t="shared" si="0"/>
        <v>0</v>
      </c>
    </row>
    <row r="26" spans="1:6">
      <c r="A26" s="59" t="s">
        <v>32</v>
      </c>
      <c r="C26" s="72"/>
      <c r="D26" s="72"/>
      <c r="E26" s="72"/>
      <c r="F26" s="72">
        <f t="shared" si="0"/>
        <v>0</v>
      </c>
    </row>
    <row r="27" spans="1:6">
      <c r="A27" s="59" t="s">
        <v>33</v>
      </c>
      <c r="C27" s="72"/>
      <c r="D27" s="72"/>
      <c r="E27" s="72"/>
      <c r="F27" s="72">
        <f t="shared" si="0"/>
        <v>0</v>
      </c>
    </row>
    <row r="28" spans="1:6">
      <c r="A28" s="59" t="s">
        <v>34</v>
      </c>
      <c r="C28" s="72"/>
      <c r="D28" s="72"/>
      <c r="E28" s="72"/>
      <c r="F28" s="72">
        <f t="shared" si="0"/>
        <v>0</v>
      </c>
    </row>
    <row r="29" spans="1:6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6">
      <c r="A30" s="96" t="s">
        <v>69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4" x14ac:dyDescent="0"/>
  <cols>
    <col min="1" max="1" width="3.42578125" style="4" customWidth="1"/>
    <col min="2" max="2" width="2.140625" style="4" customWidth="1"/>
    <col min="3" max="3" width="3" style="4" customWidth="1"/>
    <col min="4" max="4" width="42.85546875" style="4" customWidth="1"/>
    <col min="5" max="5" width="7.42578125" style="5" bestFit="1" customWidth="1"/>
    <col min="6" max="6" width="7" style="5" bestFit="1" customWidth="1"/>
    <col min="7" max="7" width="11" style="4" customWidth="1"/>
    <col min="8" max="8" width="10.85546875" style="4" customWidth="1"/>
    <col min="9" max="9" width="12.140625" style="4" customWidth="1"/>
    <col min="10" max="10" width="8.42578125" style="5" bestFit="1" customWidth="1"/>
    <col min="11" max="16384" width="9" style="4"/>
  </cols>
  <sheetData>
    <row r="1" spans="1:10" ht="16">
      <c r="A1" s="3" t="s">
        <v>103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64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65</v>
      </c>
      <c r="H5" s="86" t="s">
        <v>66</v>
      </c>
      <c r="I5" s="86" t="s">
        <v>44</v>
      </c>
      <c r="J5" s="86" t="s">
        <v>7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75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76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77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78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79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80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47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00"/>
    <pageSetUpPr fitToPage="1"/>
  </sheetPr>
  <dimension ref="A1:H17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8.140625" style="4" customWidth="1"/>
    <col min="7" max="7" width="10.140625" style="4" bestFit="1" customWidth="1"/>
    <col min="8" max="16384" width="9" style="4"/>
  </cols>
  <sheetData>
    <row r="1" spans="1:8" ht="16">
      <c r="A1" s="3" t="s">
        <v>104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37" t="s">
        <v>4</v>
      </c>
      <c r="D5" s="137"/>
      <c r="E5" s="137"/>
      <c r="F5" s="138" t="s">
        <v>3</v>
      </c>
      <c r="G5" s="138"/>
      <c r="H5" s="18"/>
    </row>
    <row r="6" spans="1:8" ht="28">
      <c r="A6" s="19" t="s">
        <v>10</v>
      </c>
      <c r="B6" s="17"/>
      <c r="C6" s="20" t="s">
        <v>0</v>
      </c>
      <c r="D6" s="20" t="s">
        <v>2</v>
      </c>
      <c r="E6" s="21" t="s">
        <v>43</v>
      </c>
      <c r="F6" s="20" t="s">
        <v>49</v>
      </c>
      <c r="G6" s="20" t="s">
        <v>44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75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76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48</v>
      </c>
    </row>
    <row r="17" spans="1:1" s="55" customFormat="1" ht="13">
      <c r="A17" s="55" t="s">
        <v>50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00"/>
    <pageSetUpPr fitToPage="1"/>
  </sheetPr>
  <dimension ref="A1:P35"/>
  <sheetViews>
    <sheetView workbookViewId="0"/>
  </sheetViews>
  <sheetFormatPr baseColWidth="10" defaultColWidth="9" defaultRowHeight="14" x14ac:dyDescent="0"/>
  <cols>
    <col min="1" max="1" width="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2.85546875" style="59" customWidth="1"/>
    <col min="6" max="16384" width="9" style="59"/>
  </cols>
  <sheetData>
    <row r="1" spans="1:16">
      <c r="A1" s="60" t="s">
        <v>105</v>
      </c>
    </row>
    <row r="2" spans="1:16" ht="16">
      <c r="A2" s="60" t="s">
        <v>84</v>
      </c>
    </row>
    <row r="3" spans="1:16">
      <c r="A3" s="59" t="s">
        <v>8</v>
      </c>
    </row>
    <row r="5" spans="1:16">
      <c r="A5" s="64" t="s">
        <v>10</v>
      </c>
      <c r="B5" s="62"/>
      <c r="C5" s="65" t="s">
        <v>19</v>
      </c>
      <c r="D5" s="65" t="s">
        <v>9</v>
      </c>
    </row>
    <row r="6" spans="1:16">
      <c r="A6" s="59" t="s">
        <v>35</v>
      </c>
      <c r="C6" s="70"/>
      <c r="D6" s="148" t="s">
        <v>63</v>
      </c>
      <c r="P6" s="77"/>
    </row>
    <row r="7" spans="1:16">
      <c r="A7" s="59" t="s">
        <v>58</v>
      </c>
      <c r="C7" s="70"/>
      <c r="D7" s="149"/>
      <c r="P7" s="77"/>
    </row>
    <row r="8" spans="1:16">
      <c r="A8" s="59" t="s">
        <v>59</v>
      </c>
      <c r="C8" s="70"/>
      <c r="D8" s="149"/>
      <c r="P8" s="77"/>
    </row>
    <row r="9" spans="1:16">
      <c r="A9" s="59" t="s">
        <v>60</v>
      </c>
      <c r="C9" s="70"/>
      <c r="D9" s="149"/>
      <c r="P9" s="77"/>
    </row>
    <row r="10" spans="1:16">
      <c r="A10" s="59" t="s">
        <v>61</v>
      </c>
      <c r="C10" s="70"/>
      <c r="D10" s="149"/>
      <c r="P10" s="77"/>
    </row>
    <row r="11" spans="1:16">
      <c r="A11" s="59" t="s">
        <v>37</v>
      </c>
      <c r="C11" s="70"/>
      <c r="D11" s="149"/>
      <c r="P11" s="77"/>
    </row>
    <row r="12" spans="1:16">
      <c r="A12" s="59" t="s">
        <v>38</v>
      </c>
      <c r="C12" s="70"/>
      <c r="D12" s="149"/>
      <c r="P12" s="77"/>
    </row>
    <row r="13" spans="1:16">
      <c r="A13" s="59" t="s">
        <v>40</v>
      </c>
      <c r="C13" s="70"/>
      <c r="D13" s="149"/>
      <c r="P13" s="77"/>
    </row>
    <row r="14" spans="1:16">
      <c r="C14" s="70"/>
      <c r="D14" s="63"/>
      <c r="P14" s="77"/>
    </row>
    <row r="15" spans="1:16">
      <c r="A15" s="64" t="s">
        <v>7</v>
      </c>
      <c r="B15" s="64"/>
      <c r="C15" s="75">
        <f>SUM(C6:C14)</f>
        <v>0</v>
      </c>
      <c r="P15" s="77"/>
    </row>
    <row r="16" spans="1:16">
      <c r="A16" s="66" t="s">
        <v>51</v>
      </c>
      <c r="D16" s="81"/>
      <c r="P16" s="77"/>
    </row>
    <row r="17" spans="1:14">
      <c r="A17" s="66" t="s">
        <v>52</v>
      </c>
    </row>
    <row r="20" spans="1:14">
      <c r="A20" s="60" t="s">
        <v>106</v>
      </c>
    </row>
    <row r="21" spans="1:14">
      <c r="A21" s="60" t="s">
        <v>85</v>
      </c>
    </row>
    <row r="22" spans="1:14">
      <c r="A22" s="59" t="s">
        <v>8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6">
      <c r="A24" s="99" t="s">
        <v>10</v>
      </c>
      <c r="B24" s="100"/>
      <c r="C24" s="95" t="s">
        <v>5</v>
      </c>
      <c r="D24" s="95" t="s">
        <v>39</v>
      </c>
      <c r="E24" s="95" t="s">
        <v>67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59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60</v>
      </c>
      <c r="B28" s="97"/>
      <c r="C28" s="101"/>
      <c r="D28" s="101"/>
      <c r="E28" s="101"/>
      <c r="F28" s="101"/>
      <c r="G28" s="101"/>
    </row>
    <row r="29" spans="1:14">
      <c r="A29" s="97" t="s">
        <v>61</v>
      </c>
      <c r="B29" s="97"/>
      <c r="C29" s="101"/>
      <c r="D29" s="101"/>
      <c r="E29" s="101"/>
      <c r="F29" s="101"/>
      <c r="G29" s="101"/>
    </row>
    <row r="30" spans="1:14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40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6">
      <c r="A35" s="96" t="s">
        <v>69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249977111117893"/>
  </sheetPr>
  <dimension ref="A1:E44"/>
  <sheetViews>
    <sheetView tabSelected="1" workbookViewId="0">
      <selection activeCell="I29" sqref="I29"/>
    </sheetView>
  </sheetViews>
  <sheetFormatPr baseColWidth="10" defaultColWidth="8.7109375" defaultRowHeight="12" x14ac:dyDescent="0"/>
  <cols>
    <col min="1" max="1" width="2" style="108" customWidth="1"/>
    <col min="2" max="2" width="49.7109375" style="108" customWidth="1"/>
    <col min="3" max="3" width="8.7109375" style="108" customWidth="1"/>
    <col min="4" max="4" width="2.42578125" style="108" customWidth="1"/>
    <col min="5" max="5" width="11.7109375" style="108" customWidth="1"/>
    <col min="6" max="16384" width="8.7109375" style="108"/>
  </cols>
  <sheetData>
    <row r="1" spans="1:5" ht="12" customHeight="1"/>
    <row r="2" spans="1:5" ht="12" customHeight="1"/>
    <row r="3" spans="1:5" ht="12" customHeight="1"/>
    <row r="4" spans="1:5" ht="12" customHeight="1"/>
    <row r="5" spans="1:5" ht="12" customHeight="1"/>
    <row r="6" spans="1:5" ht="12" customHeight="1"/>
    <row r="7" spans="1:5" ht="12" customHeight="1"/>
    <row r="8" spans="1:5" ht="14">
      <c r="A8" s="113" t="s">
        <v>122</v>
      </c>
    </row>
    <row r="9" spans="1:5" ht="13">
      <c r="A9" s="106" t="s">
        <v>8</v>
      </c>
      <c r="E9" s="107"/>
    </row>
    <row r="10" spans="1:5" s="109" customFormat="1" ht="12" customHeight="1"/>
    <row r="11" spans="1:5" ht="14.25" customHeight="1">
      <c r="A11" s="116" t="s">
        <v>116</v>
      </c>
      <c r="B11" s="112"/>
      <c r="C11" s="130">
        <v>2015</v>
      </c>
      <c r="D11" s="131"/>
      <c r="E11" s="132">
        <v>2016</v>
      </c>
    </row>
    <row r="12" spans="1:5" ht="14.25" customHeight="1">
      <c r="A12" s="111" t="s">
        <v>118</v>
      </c>
      <c r="B12" s="118"/>
      <c r="C12" s="110"/>
      <c r="D12" s="127"/>
      <c r="E12" s="110"/>
    </row>
    <row r="13" spans="1:5" s="117" customFormat="1" ht="14.25" customHeight="1">
      <c r="A13" s="121"/>
      <c r="B13" s="118" t="s">
        <v>111</v>
      </c>
      <c r="C13" s="122">
        <f>SUM(C14:C16)</f>
        <v>13361.555</v>
      </c>
      <c r="D13" s="122"/>
      <c r="E13" s="122">
        <f>SUM(E14:E16)</f>
        <v>14969.634</v>
      </c>
    </row>
    <row r="14" spans="1:5" ht="14.25" customHeight="1">
      <c r="A14" s="121"/>
      <c r="B14" s="123" t="s">
        <v>0</v>
      </c>
      <c r="C14" s="128">
        <v>13001.455</v>
      </c>
      <c r="D14" s="128"/>
      <c r="E14" s="128">
        <v>13942.884</v>
      </c>
    </row>
    <row r="15" spans="1:5" ht="14.25" customHeight="1">
      <c r="A15" s="121"/>
      <c r="B15" s="123" t="s">
        <v>2</v>
      </c>
      <c r="C15" s="128">
        <v>0</v>
      </c>
      <c r="D15" s="128"/>
      <c r="E15" s="128">
        <v>500</v>
      </c>
    </row>
    <row r="16" spans="1:5" ht="14.25" customHeight="1">
      <c r="A16" s="121"/>
      <c r="B16" s="133" t="s">
        <v>1</v>
      </c>
      <c r="C16" s="128">
        <v>360.1</v>
      </c>
      <c r="D16" s="128"/>
      <c r="E16" s="128">
        <v>526.75</v>
      </c>
    </row>
    <row r="17" spans="1:5" s="117" customFormat="1" ht="14.25" customHeight="1">
      <c r="A17" s="121"/>
      <c r="B17" s="118" t="s">
        <v>112</v>
      </c>
      <c r="C17" s="122">
        <f>SUM(C18:C20)</f>
        <v>2625.5066409999999</v>
      </c>
      <c r="D17" s="122"/>
      <c r="E17" s="122">
        <f>SUM(E18:E20)</f>
        <v>2501.6637839999999</v>
      </c>
    </row>
    <row r="18" spans="1:5" ht="14.25" customHeight="1">
      <c r="A18" s="121"/>
      <c r="B18" s="123" t="s">
        <v>123</v>
      </c>
      <c r="C18" s="128">
        <v>2150.3366409999999</v>
      </c>
      <c r="D18" s="128"/>
      <c r="E18" s="128">
        <v>2410.1637839999999</v>
      </c>
    </row>
    <row r="19" spans="1:5" ht="14.25" customHeight="1">
      <c r="A19" s="121"/>
      <c r="B19" s="123" t="s">
        <v>124</v>
      </c>
      <c r="C19" s="128">
        <v>134</v>
      </c>
      <c r="D19" s="128"/>
      <c r="E19" s="128">
        <v>76.5</v>
      </c>
    </row>
    <row r="20" spans="1:5" ht="14.25" customHeight="1">
      <c r="A20" s="121"/>
      <c r="B20" s="123" t="s">
        <v>2</v>
      </c>
      <c r="C20" s="128">
        <v>341.16999999999996</v>
      </c>
      <c r="D20" s="128"/>
      <c r="E20" s="128">
        <v>15</v>
      </c>
    </row>
    <row r="21" spans="1:5" s="117" customFormat="1" ht="14.25" customHeight="1">
      <c r="A21" s="121"/>
      <c r="B21" s="111" t="s">
        <v>119</v>
      </c>
      <c r="C21" s="110">
        <f>C13+C17</f>
        <v>15987.061641</v>
      </c>
      <c r="D21" s="110"/>
      <c r="E21" s="110">
        <f>E13+E17</f>
        <v>17471.297783999999</v>
      </c>
    </row>
    <row r="22" spans="1:5" s="117" customFormat="1" ht="14.25" customHeight="1">
      <c r="A22" s="121"/>
      <c r="B22" s="121"/>
      <c r="C22" s="129"/>
      <c r="D22" s="129"/>
      <c r="E22" s="129"/>
    </row>
    <row r="23" spans="1:5" ht="14.25" customHeight="1">
      <c r="A23" s="111" t="s">
        <v>117</v>
      </c>
      <c r="B23" s="118"/>
      <c r="C23" s="122"/>
      <c r="D23" s="122"/>
      <c r="E23" s="122"/>
    </row>
    <row r="24" spans="1:5" ht="14.25" customHeight="1">
      <c r="A24" s="121"/>
      <c r="B24" s="118" t="s">
        <v>111</v>
      </c>
      <c r="C24" s="122">
        <v>135.9</v>
      </c>
      <c r="D24" s="122"/>
      <c r="E24" s="122">
        <v>162.19999999999999</v>
      </c>
    </row>
    <row r="25" spans="1:5" ht="14.25" customHeight="1">
      <c r="A25" s="121"/>
      <c r="B25" s="118" t="s">
        <v>112</v>
      </c>
      <c r="C25" s="122">
        <v>5.4</v>
      </c>
      <c r="D25" s="122"/>
      <c r="E25" s="122">
        <v>6.8</v>
      </c>
    </row>
    <row r="26" spans="1:5" s="117" customFormat="1" ht="14.25" customHeight="1">
      <c r="A26" s="121"/>
      <c r="B26" s="111" t="s">
        <v>119</v>
      </c>
      <c r="C26" s="110">
        <f>C24+C25</f>
        <v>141.30000000000001</v>
      </c>
      <c r="D26" s="110"/>
      <c r="E26" s="110">
        <f>E24+E25</f>
        <v>169</v>
      </c>
    </row>
    <row r="27" spans="1:5" s="117" customFormat="1" ht="14.25" customHeight="1">
      <c r="A27" s="121"/>
      <c r="B27" s="134"/>
      <c r="C27" s="129"/>
      <c r="D27" s="129"/>
      <c r="E27" s="129"/>
    </row>
    <row r="28" spans="1:5" ht="14.25" customHeight="1">
      <c r="A28" s="111" t="s">
        <v>121</v>
      </c>
      <c r="B28" s="118"/>
      <c r="C28" s="122"/>
      <c r="D28" s="122"/>
      <c r="E28" s="122"/>
    </row>
    <row r="29" spans="1:5" s="117" customFormat="1" ht="14.25" customHeight="1">
      <c r="A29" s="135"/>
      <c r="B29" s="111" t="s">
        <v>111</v>
      </c>
      <c r="C29" s="122">
        <f>SUM(C30:C33)</f>
        <v>6142.0480534599992</v>
      </c>
      <c r="D29" s="122"/>
      <c r="E29" s="122">
        <f>SUM(E30:E33)</f>
        <v>8224.966418</v>
      </c>
    </row>
    <row r="30" spans="1:5" ht="14.25" customHeight="1">
      <c r="A30" s="121"/>
      <c r="B30" s="123" t="s">
        <v>125</v>
      </c>
      <c r="C30" s="128">
        <v>204.987629</v>
      </c>
      <c r="D30" s="128"/>
      <c r="E30" s="128">
        <v>399.30450000000002</v>
      </c>
    </row>
    <row r="31" spans="1:5" ht="14.25" customHeight="1">
      <c r="A31" s="121"/>
      <c r="B31" s="123" t="s">
        <v>126</v>
      </c>
      <c r="C31" s="128">
        <v>2231.79899346</v>
      </c>
      <c r="D31" s="128"/>
      <c r="E31" s="128">
        <v>3262.515476</v>
      </c>
    </row>
    <row r="32" spans="1:5" ht="14.25" customHeight="1">
      <c r="A32" s="121"/>
      <c r="B32" s="123" t="s">
        <v>127</v>
      </c>
      <c r="C32" s="128">
        <v>3492.3022299999993</v>
      </c>
      <c r="D32" s="128"/>
      <c r="E32" s="128">
        <v>4249.6464419999993</v>
      </c>
    </row>
    <row r="33" spans="1:5" ht="14.25" customHeight="1">
      <c r="A33" s="121"/>
      <c r="B33" s="123" t="s">
        <v>128</v>
      </c>
      <c r="C33" s="128">
        <v>212.95920100000001</v>
      </c>
      <c r="D33" s="128"/>
      <c r="E33" s="128">
        <v>313.5</v>
      </c>
    </row>
    <row r="34" spans="1:5" s="117" customFormat="1" ht="14.25" customHeight="1">
      <c r="A34" s="135"/>
      <c r="B34" s="111" t="s">
        <v>112</v>
      </c>
      <c r="C34" s="122">
        <v>4592.8510000000006</v>
      </c>
      <c r="D34" s="122"/>
      <c r="E34" s="122">
        <v>5835.5393857100007</v>
      </c>
    </row>
    <row r="35" spans="1:5" s="117" customFormat="1" ht="14.25" customHeight="1">
      <c r="A35" s="108"/>
      <c r="B35" s="136" t="s">
        <v>119</v>
      </c>
      <c r="C35" s="126">
        <f>C29+C34</f>
        <v>10734.89905346</v>
      </c>
      <c r="D35" s="126"/>
      <c r="E35" s="126">
        <f>E29+E34</f>
        <v>14060.505803710001</v>
      </c>
    </row>
    <row r="36" spans="1:5" ht="14.25" customHeight="1">
      <c r="A36" s="124" t="s">
        <v>129</v>
      </c>
      <c r="B36" s="124"/>
      <c r="C36" s="125">
        <f>C21+C26+C35</f>
        <v>26863.260694459997</v>
      </c>
      <c r="D36" s="125"/>
      <c r="E36" s="125">
        <f>E21+E26+E35</f>
        <v>31700.803587709997</v>
      </c>
    </row>
    <row r="37" spans="1:5" ht="3.75" customHeight="1">
      <c r="A37" s="120"/>
      <c r="B37" s="120"/>
      <c r="C37" s="119"/>
      <c r="D37" s="121"/>
      <c r="E37" s="119"/>
    </row>
    <row r="38" spans="1:5">
      <c r="A38" s="115" t="s">
        <v>130</v>
      </c>
      <c r="B38" s="115"/>
      <c r="C38" s="115"/>
      <c r="D38" s="115"/>
      <c r="E38" s="115"/>
    </row>
    <row r="39" spans="1:5" ht="21.75" customHeight="1">
      <c r="A39" s="114" t="s">
        <v>114</v>
      </c>
      <c r="B39" s="153" t="s">
        <v>120</v>
      </c>
      <c r="C39" s="153"/>
      <c r="D39" s="153"/>
      <c r="E39" s="153"/>
    </row>
    <row r="40" spans="1:5" ht="22" customHeight="1">
      <c r="A40" s="114" t="s">
        <v>115</v>
      </c>
      <c r="B40" s="150" t="s">
        <v>131</v>
      </c>
      <c r="C40" s="150"/>
      <c r="D40" s="150"/>
      <c r="E40" s="150"/>
    </row>
    <row r="41" spans="1:5" ht="21.75" customHeight="1">
      <c r="A41" s="114" t="s">
        <v>113</v>
      </c>
      <c r="B41" s="152" t="s">
        <v>134</v>
      </c>
      <c r="C41" s="152"/>
      <c r="D41" s="152"/>
      <c r="E41" s="152"/>
    </row>
    <row r="42" spans="1:5" ht="21.75" customHeight="1">
      <c r="A42" s="114" t="s">
        <v>132</v>
      </c>
      <c r="B42" s="152" t="s">
        <v>133</v>
      </c>
      <c r="C42" s="152"/>
      <c r="D42" s="152"/>
      <c r="E42" s="152"/>
    </row>
    <row r="43" spans="1:5" ht="32" customHeight="1">
      <c r="A43" s="114"/>
      <c r="B43" s="150"/>
      <c r="C43" s="150"/>
      <c r="D43" s="150"/>
      <c r="E43" s="150"/>
    </row>
    <row r="44" spans="1:5" ht="22" customHeight="1">
      <c r="A44" s="114"/>
      <c r="B44" s="151"/>
      <c r="C44" s="151"/>
      <c r="D44" s="151"/>
      <c r="E44" s="151"/>
    </row>
  </sheetData>
  <mergeCells count="6">
    <mergeCell ref="B40:E40"/>
    <mergeCell ref="B43:E43"/>
    <mergeCell ref="B44:E44"/>
    <mergeCell ref="B41:E41"/>
    <mergeCell ref="B39:E39"/>
    <mergeCell ref="B42:E42"/>
  </mergeCells>
  <phoneticPr fontId="7" type="noConversion"/>
  <printOptions horizontalCentered="1"/>
  <pageMargins left="0.5" right="0.5" top="0.5" bottom="0.5" header="0.3" footer="0.3"/>
  <pageSetup scale="96" orientation="portrait"/>
  <drawing r:id="rId1"/>
  <extLst>
    <ext xmlns:mx="http://schemas.microsoft.com/office/mac/excel/2008/main" uri="{64002731-A6B0-56B0-2670-7721B7C09600}">
      <mx:PLV Mode="0" OnePage="0" WScale="96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FF00"/>
    <pageSetUpPr fitToPage="1"/>
  </sheetPr>
  <dimension ref="A1:J41"/>
  <sheetViews>
    <sheetView workbookViewId="0"/>
  </sheetViews>
  <sheetFormatPr baseColWidth="10" defaultColWidth="9" defaultRowHeight="14" x14ac:dyDescent="0"/>
  <cols>
    <col min="1" max="1" width="4.42578125" style="4" customWidth="1"/>
    <col min="2" max="2" width="2.140625" style="4" customWidth="1"/>
    <col min="3" max="3" width="40.42578125" style="4" bestFit="1" customWidth="1"/>
    <col min="4" max="4" width="9" style="4"/>
    <col min="5" max="5" width="11.28515625" style="4" bestFit="1" customWidth="1"/>
    <col min="6" max="6" width="14" style="4" customWidth="1"/>
    <col min="7" max="7" width="10.85546875" style="4" customWidth="1"/>
    <col min="8" max="8" width="11.28515625" style="4" bestFit="1" customWidth="1"/>
    <col min="9" max="16384" width="9" style="4"/>
  </cols>
  <sheetData>
    <row r="1" spans="1:9" ht="16">
      <c r="A1" s="3" t="s">
        <v>89</v>
      </c>
      <c r="B1" s="3"/>
    </row>
    <row r="2" spans="1:9">
      <c r="A2" s="4" t="s">
        <v>8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137" t="s">
        <v>4</v>
      </c>
      <c r="E4" s="137"/>
      <c r="F4" s="137"/>
      <c r="G4" s="138" t="s">
        <v>3</v>
      </c>
      <c r="H4" s="138"/>
      <c r="I4" s="18"/>
    </row>
    <row r="5" spans="1:9" ht="28">
      <c r="A5" s="19" t="s">
        <v>10</v>
      </c>
      <c r="B5" s="19"/>
      <c r="C5" s="17"/>
      <c r="D5" s="20" t="s">
        <v>0</v>
      </c>
      <c r="E5" s="20" t="s">
        <v>2</v>
      </c>
      <c r="F5" s="21" t="s">
        <v>43</v>
      </c>
      <c r="G5" s="20" t="s">
        <v>6</v>
      </c>
      <c r="H5" s="20" t="s">
        <v>44</v>
      </c>
      <c r="I5" s="20" t="s">
        <v>7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75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76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77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78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79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45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FF00"/>
    <pageSetUpPr fitToPage="1"/>
  </sheetPr>
  <dimension ref="A1:I38"/>
  <sheetViews>
    <sheetView workbookViewId="0"/>
  </sheetViews>
  <sheetFormatPr baseColWidth="10" defaultColWidth="9" defaultRowHeight="14" x14ac:dyDescent="0"/>
  <cols>
    <col min="1" max="1" width="25.1406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2.42578125" style="59" customWidth="1"/>
    <col min="6" max="6" width="8.7109375" style="59" customWidth="1"/>
    <col min="7" max="16384" width="9" style="59"/>
  </cols>
  <sheetData>
    <row r="1" spans="1:4">
      <c r="A1" s="60" t="s">
        <v>90</v>
      </c>
    </row>
    <row r="2" spans="1:4" ht="16">
      <c r="A2" s="60" t="s">
        <v>84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>
      <c r="A6" s="59" t="s">
        <v>11</v>
      </c>
      <c r="C6" s="72"/>
      <c r="D6" s="139" t="s">
        <v>63</v>
      </c>
    </row>
    <row r="7" spans="1:4">
      <c r="A7" s="59" t="s">
        <v>12</v>
      </c>
      <c r="C7" s="72"/>
      <c r="D7" s="140"/>
    </row>
    <row r="8" spans="1:4">
      <c r="A8" s="59" t="s">
        <v>13</v>
      </c>
      <c r="C8" s="72"/>
      <c r="D8" s="140"/>
    </row>
    <row r="9" spans="1:4">
      <c r="A9" s="59" t="s">
        <v>14</v>
      </c>
      <c r="C9" s="72"/>
      <c r="D9" s="140"/>
    </row>
    <row r="10" spans="1:4">
      <c r="A10" s="59" t="s">
        <v>15</v>
      </c>
      <c r="C10" s="72"/>
      <c r="D10" s="140"/>
    </row>
    <row r="11" spans="1:4">
      <c r="A11" s="59" t="s">
        <v>16</v>
      </c>
      <c r="C11" s="72"/>
      <c r="D11" s="140"/>
    </row>
    <row r="12" spans="1:4">
      <c r="A12" s="59" t="s">
        <v>17</v>
      </c>
      <c r="C12" s="72"/>
      <c r="D12" s="140"/>
    </row>
    <row r="13" spans="1:4">
      <c r="A13" s="59" t="s">
        <v>53</v>
      </c>
      <c r="C13" s="72"/>
      <c r="D13" s="140"/>
    </row>
    <row r="14" spans="1:4">
      <c r="A14" s="59" t="s">
        <v>18</v>
      </c>
      <c r="C14" s="72"/>
      <c r="D14" s="140"/>
    </row>
    <row r="15" spans="1:4">
      <c r="A15" s="59" t="s">
        <v>28</v>
      </c>
      <c r="C15" s="72"/>
      <c r="D15" s="140"/>
    </row>
    <row r="17" spans="1:9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51</v>
      </c>
    </row>
    <row r="19" spans="1:9">
      <c r="A19" s="66" t="s">
        <v>52</v>
      </c>
    </row>
    <row r="22" spans="1:9">
      <c r="A22" s="60" t="s">
        <v>91</v>
      </c>
    </row>
    <row r="23" spans="1:9">
      <c r="A23" s="60" t="s">
        <v>85</v>
      </c>
    </row>
    <row r="24" spans="1:9">
      <c r="A24" s="59" t="s">
        <v>8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6">
      <c r="A26" s="1" t="s">
        <v>10</v>
      </c>
      <c r="B26" s="67"/>
      <c r="C26" s="2" t="s">
        <v>5</v>
      </c>
      <c r="D26" s="2" t="s">
        <v>39</v>
      </c>
      <c r="E26" s="95" t="s">
        <v>68</v>
      </c>
      <c r="F26" s="2" t="s">
        <v>7</v>
      </c>
    </row>
    <row r="27" spans="1:9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12</v>
      </c>
      <c r="C28" s="72"/>
      <c r="D28" s="72"/>
      <c r="E28" s="72"/>
      <c r="F28" s="72"/>
    </row>
    <row r="29" spans="1:9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14</v>
      </c>
      <c r="C30" s="72"/>
      <c r="D30" s="72"/>
      <c r="E30" s="72"/>
      <c r="F30" s="72"/>
    </row>
    <row r="31" spans="1:9">
      <c r="A31" s="59" t="s">
        <v>15</v>
      </c>
      <c r="C31" s="72"/>
      <c r="D31" s="72"/>
      <c r="E31" s="72"/>
      <c r="F31" s="72"/>
    </row>
    <row r="32" spans="1:9">
      <c r="A32" s="59" t="s">
        <v>16</v>
      </c>
      <c r="C32" s="72"/>
      <c r="D32" s="72"/>
      <c r="E32" s="72"/>
      <c r="F32" s="72">
        <f t="shared" si="0"/>
        <v>0</v>
      </c>
    </row>
    <row r="33" spans="1:6">
      <c r="A33" s="59" t="s">
        <v>17</v>
      </c>
      <c r="C33" s="72"/>
      <c r="D33" s="72"/>
      <c r="E33" s="72"/>
      <c r="F33" s="72">
        <f t="shared" si="0"/>
        <v>0</v>
      </c>
    </row>
    <row r="34" spans="1:6">
      <c r="A34" s="59" t="s">
        <v>53</v>
      </c>
      <c r="C34" s="72"/>
      <c r="D34" s="72"/>
      <c r="E34" s="72"/>
      <c r="F34" s="72">
        <f t="shared" si="0"/>
        <v>0</v>
      </c>
    </row>
    <row r="35" spans="1:6">
      <c r="A35" s="59" t="s">
        <v>18</v>
      </c>
      <c r="C35" s="72"/>
      <c r="D35" s="72"/>
      <c r="E35" s="72"/>
      <c r="F35" s="72">
        <f t="shared" si="0"/>
        <v>0</v>
      </c>
    </row>
    <row r="36" spans="1:6">
      <c r="A36" s="59" t="s">
        <v>28</v>
      </c>
      <c r="C36" s="72"/>
      <c r="D36" s="72"/>
      <c r="E36" s="72"/>
      <c r="F36" s="72">
        <f t="shared" si="0"/>
        <v>0</v>
      </c>
    </row>
    <row r="37" spans="1:6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6">
      <c r="A38" s="96" t="s">
        <v>69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 enableFormatConditionsCalculation="0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4" x14ac:dyDescent="0"/>
  <cols>
    <col min="1" max="1" width="4.42578125" style="4" customWidth="1"/>
    <col min="2" max="2" width="2.140625" style="4" customWidth="1"/>
    <col min="3" max="3" width="3" style="4" customWidth="1"/>
    <col min="4" max="4" width="42.85546875" style="4" customWidth="1"/>
    <col min="5" max="6" width="9" style="4"/>
    <col min="7" max="7" width="13.5703125" style="4" customWidth="1"/>
    <col min="8" max="8" width="9" style="4"/>
    <col min="9" max="9" width="12.28515625" style="4" customWidth="1"/>
    <col min="10" max="16384" width="9" style="4"/>
  </cols>
  <sheetData>
    <row r="1" spans="1:10" ht="16">
      <c r="A1" s="3" t="s">
        <v>92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64</v>
      </c>
      <c r="H4" s="85" t="s">
        <v>3</v>
      </c>
      <c r="I4" s="88"/>
      <c r="J4" s="18"/>
    </row>
    <row r="5" spans="1:10" s="9" customFormat="1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65</v>
      </c>
      <c r="H5" s="86" t="s">
        <v>66</v>
      </c>
      <c r="I5" s="86" t="s">
        <v>44</v>
      </c>
      <c r="J5" s="20" t="s">
        <v>7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75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76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42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FFFF00"/>
    <pageSetUpPr fitToPage="1"/>
  </sheetPr>
  <dimension ref="A1:I18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14.28515625" style="4" customWidth="1"/>
    <col min="7" max="16384" width="9" style="4"/>
  </cols>
  <sheetData>
    <row r="1" spans="1:8" ht="16">
      <c r="A1" s="3" t="s">
        <v>93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37" t="s">
        <v>4</v>
      </c>
      <c r="D5" s="137"/>
      <c r="E5" s="137"/>
      <c r="F5" s="138" t="s">
        <v>3</v>
      </c>
      <c r="G5" s="138"/>
      <c r="H5" s="18"/>
    </row>
    <row r="6" spans="1:8" ht="28">
      <c r="A6" s="19" t="s">
        <v>10</v>
      </c>
      <c r="B6" s="17"/>
      <c r="C6" s="20" t="s">
        <v>0</v>
      </c>
      <c r="D6" s="20" t="s">
        <v>2</v>
      </c>
      <c r="E6" s="21" t="s">
        <v>43</v>
      </c>
      <c r="F6" s="20" t="s">
        <v>6</v>
      </c>
      <c r="G6" s="20" t="s">
        <v>44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75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76</v>
      </c>
      <c r="B11" s="12"/>
      <c r="C11" s="5"/>
      <c r="D11" s="5"/>
      <c r="E11" s="5"/>
      <c r="F11" s="5"/>
      <c r="G11" s="5"/>
      <c r="H11" s="5"/>
    </row>
    <row r="14" spans="1:8">
      <c r="A14" s="44" t="s">
        <v>77</v>
      </c>
    </row>
    <row r="17" spans="1:9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45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 enableFormatConditionsCalculation="0">
    <tabColor rgb="FFFFFF00"/>
    <pageSetUpPr fitToPage="1"/>
  </sheetPr>
  <dimension ref="A1:F24"/>
  <sheetViews>
    <sheetView workbookViewId="0"/>
  </sheetViews>
  <sheetFormatPr baseColWidth="10" defaultColWidth="9" defaultRowHeight="14" x14ac:dyDescent="0"/>
  <cols>
    <col min="1" max="1" width="27.425781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0.42578125" style="59" customWidth="1"/>
    <col min="6" max="16384" width="9" style="59"/>
  </cols>
  <sheetData>
    <row r="1" spans="1:4">
      <c r="A1" s="60" t="s">
        <v>94</v>
      </c>
    </row>
    <row r="2" spans="1:4" ht="16">
      <c r="A2" s="60" t="s">
        <v>84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 ht="15" customHeight="1">
      <c r="A6" s="59" t="s">
        <v>75</v>
      </c>
      <c r="C6" s="72"/>
      <c r="D6" s="141" t="s">
        <v>63</v>
      </c>
    </row>
    <row r="7" spans="1:4" ht="15" customHeight="1">
      <c r="A7" s="59" t="s">
        <v>76</v>
      </c>
      <c r="C7" s="72"/>
      <c r="D7" s="142"/>
    </row>
    <row r="9" spans="1:4" ht="15" customHeight="1">
      <c r="A9" s="64" t="s">
        <v>7</v>
      </c>
      <c r="B9" s="64"/>
      <c r="C9" s="74">
        <f>SUM(C6:C8)</f>
        <v>0</v>
      </c>
      <c r="D9" s="64"/>
    </row>
    <row r="10" spans="1:4" ht="15" customHeight="1">
      <c r="A10" s="66" t="s">
        <v>51</v>
      </c>
    </row>
    <row r="11" spans="1:4" ht="15" customHeight="1">
      <c r="A11" s="66" t="s">
        <v>52</v>
      </c>
    </row>
    <row r="16" spans="1:4">
      <c r="A16" s="60" t="s">
        <v>95</v>
      </c>
    </row>
    <row r="17" spans="1:6">
      <c r="A17" s="60" t="s">
        <v>85</v>
      </c>
    </row>
    <row r="18" spans="1:6">
      <c r="A18" s="59" t="s">
        <v>8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6">
      <c r="A20" s="1" t="s">
        <v>10</v>
      </c>
      <c r="B20" s="67"/>
      <c r="C20" s="2" t="s">
        <v>5</v>
      </c>
      <c r="D20" s="2" t="s">
        <v>39</v>
      </c>
      <c r="E20" s="2" t="s">
        <v>68</v>
      </c>
      <c r="F20" s="2" t="s">
        <v>7</v>
      </c>
    </row>
    <row r="21" spans="1:6">
      <c r="A21" s="59" t="s">
        <v>75</v>
      </c>
      <c r="C21" s="79"/>
      <c r="D21" s="79"/>
      <c r="E21" s="79"/>
      <c r="F21" s="79">
        <f>SUM(C21:E21)</f>
        <v>0</v>
      </c>
    </row>
    <row r="22" spans="1:6">
      <c r="A22" s="59" t="s">
        <v>76</v>
      </c>
      <c r="C22" s="79"/>
      <c r="D22" s="79"/>
      <c r="E22" s="79"/>
      <c r="F22" s="79">
        <f>SUM(C22:E22)</f>
        <v>0</v>
      </c>
    </row>
    <row r="23" spans="1:6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6">
      <c r="A24" s="96" t="s">
        <v>69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FFFF00"/>
    <pageSetUpPr fitToPage="1"/>
  </sheetPr>
  <dimension ref="A1:L49"/>
  <sheetViews>
    <sheetView workbookViewId="0"/>
  </sheetViews>
  <sheetFormatPr baseColWidth="10" defaultColWidth="9" defaultRowHeight="14" x14ac:dyDescent="0"/>
  <cols>
    <col min="1" max="1" width="3.140625" style="4" customWidth="1"/>
    <col min="2" max="2" width="2.140625" style="4" customWidth="1"/>
    <col min="3" max="3" width="3.140625" style="4" customWidth="1"/>
    <col min="4" max="4" width="42.85546875" style="4" customWidth="1"/>
    <col min="5" max="6" width="9" style="5"/>
    <col min="7" max="7" width="13.5703125" style="5" customWidth="1"/>
    <col min="8" max="8" width="13.140625" style="5" customWidth="1"/>
    <col min="9" max="9" width="11.85546875" style="5" customWidth="1"/>
    <col min="10" max="10" width="9" style="5"/>
    <col min="11" max="16384" width="9" style="4"/>
  </cols>
  <sheetData>
    <row r="1" spans="1:10" ht="16">
      <c r="A1" s="3" t="s">
        <v>96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64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65</v>
      </c>
      <c r="H5" s="86" t="s">
        <v>66</v>
      </c>
      <c r="I5" s="86" t="s">
        <v>44</v>
      </c>
      <c r="J5" s="86" t="s">
        <v>7</v>
      </c>
    </row>
    <row r="6" spans="1:10" s="3" customFormat="1">
      <c r="B6" s="3" t="s">
        <v>75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76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77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78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79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80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41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42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FF00"/>
    <pageSetUpPr fitToPage="1"/>
  </sheetPr>
  <dimension ref="A1:I18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8.140625" style="4" customWidth="1"/>
    <col min="7" max="7" width="10.140625" style="4" bestFit="1" customWidth="1"/>
    <col min="8" max="16384" width="9" style="4"/>
  </cols>
  <sheetData>
    <row r="1" spans="1:8" ht="16">
      <c r="A1" s="3" t="s">
        <v>86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37" t="s">
        <v>4</v>
      </c>
      <c r="D5" s="137"/>
      <c r="E5" s="137"/>
      <c r="F5" s="138" t="s">
        <v>3</v>
      </c>
      <c r="G5" s="138"/>
      <c r="H5" s="18"/>
    </row>
    <row r="6" spans="1:8" ht="28">
      <c r="A6" s="19" t="s">
        <v>10</v>
      </c>
      <c r="B6" s="17"/>
      <c r="C6" s="20" t="s">
        <v>0</v>
      </c>
      <c r="D6" s="20" t="s">
        <v>2</v>
      </c>
      <c r="E6" s="21" t="s">
        <v>43</v>
      </c>
      <c r="F6" s="20" t="s">
        <v>6</v>
      </c>
      <c r="G6" s="20" t="s">
        <v>44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45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FF00"/>
    <pageSetUpPr fitToPage="1"/>
  </sheetPr>
  <dimension ref="A1:K46"/>
  <sheetViews>
    <sheetView workbookViewId="0"/>
  </sheetViews>
  <sheetFormatPr baseColWidth="10" defaultColWidth="9" defaultRowHeight="14" x14ac:dyDescent="0"/>
  <cols>
    <col min="1" max="1" width="26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2.5703125" style="59" customWidth="1"/>
    <col min="6" max="16384" width="9" style="59"/>
  </cols>
  <sheetData>
    <row r="1" spans="1:8">
      <c r="A1" s="60" t="s">
        <v>97</v>
      </c>
    </row>
    <row r="2" spans="1:8" ht="16">
      <c r="A2" s="60" t="s">
        <v>87</v>
      </c>
    </row>
    <row r="3" spans="1:8">
      <c r="A3" s="59" t="s">
        <v>8</v>
      </c>
    </row>
    <row r="5" spans="1:8">
      <c r="A5" s="64" t="s">
        <v>10</v>
      </c>
      <c r="B5" s="62"/>
      <c r="C5" s="65" t="s">
        <v>19</v>
      </c>
      <c r="D5" s="65" t="s">
        <v>9</v>
      </c>
    </row>
    <row r="6" spans="1:8">
      <c r="A6" s="59" t="s">
        <v>20</v>
      </c>
      <c r="C6" s="70"/>
      <c r="D6" s="143" t="s">
        <v>63</v>
      </c>
    </row>
    <row r="7" spans="1:8">
      <c r="A7" s="59" t="s">
        <v>21</v>
      </c>
      <c r="C7" s="70"/>
      <c r="D7" s="144"/>
    </row>
    <row r="8" spans="1:8">
      <c r="A8" s="59" t="s">
        <v>24</v>
      </c>
      <c r="C8" s="70"/>
      <c r="D8" s="144"/>
    </row>
    <row r="9" spans="1:8">
      <c r="A9" s="78" t="s">
        <v>22</v>
      </c>
      <c r="C9" s="70"/>
      <c r="D9" s="144"/>
      <c r="H9" s="78"/>
    </row>
    <row r="10" spans="1:8">
      <c r="A10" s="59" t="s">
        <v>54</v>
      </c>
      <c r="C10" s="70"/>
      <c r="D10" s="144"/>
      <c r="H10" s="78"/>
    </row>
    <row r="11" spans="1:8">
      <c r="A11" s="59" t="s">
        <v>46</v>
      </c>
      <c r="C11" s="70"/>
      <c r="D11" s="144"/>
    </row>
    <row r="12" spans="1:8">
      <c r="A12" s="78" t="s">
        <v>25</v>
      </c>
      <c r="C12" s="70"/>
      <c r="D12" s="144"/>
      <c r="H12" s="78"/>
    </row>
    <row r="13" spans="1:8">
      <c r="A13" s="59" t="s">
        <v>23</v>
      </c>
      <c r="C13" s="70"/>
      <c r="D13" s="144"/>
      <c r="H13" s="78"/>
    </row>
    <row r="14" spans="1:8">
      <c r="A14" s="59" t="s">
        <v>26</v>
      </c>
      <c r="C14" s="70"/>
      <c r="D14" s="144"/>
    </row>
    <row r="15" spans="1:8">
      <c r="A15" s="59" t="s">
        <v>55</v>
      </c>
      <c r="C15" s="70"/>
      <c r="D15" s="144"/>
    </row>
    <row r="16" spans="1:8">
      <c r="A16" s="59" t="s">
        <v>56</v>
      </c>
      <c r="C16" s="70"/>
      <c r="D16" s="144"/>
    </row>
    <row r="17" spans="1:11">
      <c r="A17" s="59" t="s">
        <v>27</v>
      </c>
      <c r="C17" s="70"/>
      <c r="D17" s="144"/>
    </row>
    <row r="18" spans="1:11">
      <c r="A18" s="59" t="s">
        <v>57</v>
      </c>
      <c r="C18" s="70"/>
      <c r="D18" s="144"/>
    </row>
    <row r="19" spans="1:11">
      <c r="A19" s="59" t="s">
        <v>28</v>
      </c>
      <c r="C19" s="70"/>
      <c r="D19" s="145"/>
      <c r="H19" s="78"/>
    </row>
    <row r="20" spans="1:11">
      <c r="A20" s="64" t="s">
        <v>7</v>
      </c>
      <c r="B20" s="64"/>
      <c r="C20" s="75">
        <f>SUM(C6:C19)</f>
        <v>0</v>
      </c>
      <c r="D20" s="75"/>
    </row>
    <row r="21" spans="1:11">
      <c r="A21" s="66" t="s">
        <v>51</v>
      </c>
    </row>
    <row r="22" spans="1:11">
      <c r="A22" s="66" t="s">
        <v>52</v>
      </c>
    </row>
    <row r="25" spans="1:11">
      <c r="A25" s="60" t="s">
        <v>98</v>
      </c>
    </row>
    <row r="26" spans="1:11">
      <c r="A26" s="60" t="s">
        <v>85</v>
      </c>
    </row>
    <row r="27" spans="1:11">
      <c r="A27" s="59" t="s">
        <v>8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6">
      <c r="A29" s="1" t="s">
        <v>10</v>
      </c>
      <c r="B29" s="67"/>
      <c r="C29" s="2" t="s">
        <v>5</v>
      </c>
      <c r="D29" s="2" t="s">
        <v>39</v>
      </c>
      <c r="E29" s="95" t="s">
        <v>67</v>
      </c>
      <c r="F29" s="2" t="s">
        <v>7</v>
      </c>
      <c r="G29" s="59"/>
      <c r="H29" s="59"/>
      <c r="J29" s="59"/>
      <c r="K29" s="59"/>
    </row>
    <row r="30" spans="1:11" s="68" customFormat="1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21</v>
      </c>
      <c r="C31" s="79"/>
      <c r="D31" s="79"/>
      <c r="E31" s="79"/>
      <c r="F31" s="79"/>
      <c r="J31" s="69"/>
      <c r="K31" s="69"/>
    </row>
    <row r="32" spans="1:11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54</v>
      </c>
      <c r="C34" s="79"/>
      <c r="D34" s="79"/>
      <c r="E34" s="79"/>
      <c r="F34" s="79"/>
    </row>
    <row r="35" spans="1:8">
      <c r="A35" s="59" t="s">
        <v>46</v>
      </c>
      <c r="C35" s="79"/>
      <c r="D35" s="79"/>
      <c r="E35" s="79"/>
      <c r="F35" s="79"/>
    </row>
    <row r="36" spans="1:8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23</v>
      </c>
      <c r="C37" s="79"/>
      <c r="D37" s="79"/>
      <c r="E37" s="79"/>
      <c r="F37" s="79">
        <f t="shared" si="0"/>
        <v>0</v>
      </c>
    </row>
    <row r="38" spans="1:8">
      <c r="A38" s="59" t="s">
        <v>26</v>
      </c>
      <c r="C38" s="79"/>
      <c r="D38" s="79"/>
      <c r="E38" s="79"/>
      <c r="F38" s="79">
        <f t="shared" si="0"/>
        <v>0</v>
      </c>
    </row>
    <row r="39" spans="1:8">
      <c r="A39" s="59" t="s">
        <v>55</v>
      </c>
      <c r="C39" s="79"/>
      <c r="D39" s="79"/>
      <c r="E39" s="79"/>
      <c r="F39" s="79">
        <f t="shared" si="0"/>
        <v>0</v>
      </c>
    </row>
    <row r="40" spans="1:8">
      <c r="A40" s="59" t="s">
        <v>62</v>
      </c>
      <c r="C40" s="79"/>
      <c r="D40" s="79"/>
      <c r="E40" s="79"/>
      <c r="F40" s="79">
        <f t="shared" si="0"/>
        <v>0</v>
      </c>
    </row>
    <row r="41" spans="1:8">
      <c r="A41" s="59" t="s">
        <v>56</v>
      </c>
      <c r="C41" s="79"/>
      <c r="D41" s="79"/>
      <c r="E41" s="79"/>
      <c r="F41" s="79">
        <f t="shared" si="0"/>
        <v>0</v>
      </c>
    </row>
    <row r="42" spans="1:8">
      <c r="A42" s="59" t="s">
        <v>27</v>
      </c>
      <c r="C42" s="79"/>
      <c r="D42" s="79"/>
      <c r="E42" s="79"/>
      <c r="F42" s="79">
        <f t="shared" si="0"/>
        <v>0</v>
      </c>
    </row>
    <row r="43" spans="1:8">
      <c r="A43" s="59" t="s">
        <v>57</v>
      </c>
      <c r="C43" s="79"/>
      <c r="D43" s="79"/>
      <c r="E43" s="79"/>
      <c r="F43" s="79"/>
    </row>
    <row r="44" spans="1:8">
      <c r="A44" s="59" t="s">
        <v>28</v>
      </c>
      <c r="C44" s="79"/>
      <c r="D44" s="79"/>
      <c r="E44" s="79"/>
      <c r="F44" s="79">
        <f t="shared" si="0"/>
        <v>0</v>
      </c>
    </row>
    <row r="45" spans="1:8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6">
      <c r="A46" s="96" t="s">
        <v>69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Sov &amp; Nonsov Approvals</vt:lpstr>
    </vt:vector>
  </TitlesOfParts>
  <Manager/>
  <Company>Asian Development Bank</Company>
  <LinksUpToDate>false</LinksUpToDate>
  <SharedDoc>false</SharedDoc>
  <HyperlinkBase>www.adb.org/ar2016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2016: Sovereign and Nonsovereigna Approvals, 2015–2016 ($ million)</dc:title>
  <dc:subject>ADB Annual Report 2016 - Operational Data</dc:subject>
  <dc:creator>Asian Development Bank</dc:creator>
  <cp:keywords>asian development bank, adb, adb annual report 2016, asian development bank annual report 2016, operational data, loans, approvals, public loans, sovereign, cofinancing, nonsovereign, private sector </cp:keywords>
  <dc:description/>
  <cp:lastModifiedBy>Angelo Jacinto</cp:lastModifiedBy>
  <cp:lastPrinted>2017-03-05T13:03:09Z</cp:lastPrinted>
  <dcterms:created xsi:type="dcterms:W3CDTF">2010-12-13T09:40:53Z</dcterms:created>
  <dcterms:modified xsi:type="dcterms:W3CDTF">2017-04-23T20:12:19Z</dcterms:modified>
  <cp:category/>
</cp:coreProperties>
</file>