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58465962-8C02-4695-9B38-8CD28FA7CECF}"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1" i="3"/>
  <c r="G12" i="3"/>
  <c r="G14" i="3"/>
  <c r="G15" i="3"/>
  <c r="G16" i="3"/>
  <c r="G17" i="3"/>
  <c r="G19" i="3"/>
  <c r="G20" i="3"/>
  <c r="G21" i="3"/>
  <c r="G23" i="3"/>
  <c r="G25" i="3"/>
  <c r="G26" i="3"/>
  <c r="G27" i="3"/>
  <c r="G28" i="3"/>
  <c r="G29" i="3"/>
  <c r="G30" i="3"/>
  <c r="G31" i="3"/>
  <c r="G32" i="3"/>
  <c r="G8" i="3"/>
  <c r="F27" i="3"/>
  <c r="F28" i="3"/>
  <c r="F25" i="3"/>
</calcChain>
</file>

<file path=xl/sharedStrings.xml><?xml version="1.0" encoding="utf-8"?>
<sst xmlns="http://schemas.openxmlformats.org/spreadsheetml/2006/main" count="487" uniqueCount="244">
  <si>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</si>
  <si>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</si>
  <si>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</si>
  <si>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</si>
  <si>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</si>
  <si>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</si>
  <si>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</si>
  <si>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Multilateral</t>
  </si>
  <si>
    <t>GEF = Global Environment Facility</t>
  </si>
  <si>
    <t>Yes</t>
  </si>
  <si>
    <t>Regular OCR</t>
  </si>
  <si>
    <t>S</t>
  </si>
  <si>
    <t>Project</t>
  </si>
  <si>
    <t>Philippines</t>
  </si>
  <si>
    <t>33276-013</t>
  </si>
  <si>
    <t>Integrated Coastal Resources
Management Project</t>
  </si>
  <si>
    <t>2311/0071-G</t>
  </si>
  <si>
    <t>GDCF</t>
  </si>
  <si>
    <t>Project loan</t>
  </si>
  <si>
    <t>41664-013</t>
  </si>
  <si>
    <t>Credit For Better Health Care Project</t>
  </si>
  <si>
    <t>2515/0148</t>
  </si>
  <si>
    <t>Program loan</t>
  </si>
  <si>
    <t>41380-013</t>
  </si>
  <si>
    <t xml:space="preserve">Governance In Justice Sector Reform Program </t>
  </si>
  <si>
    <t>2489/2840</t>
  </si>
  <si>
    <t>OCR</t>
  </si>
  <si>
    <t>Special Assistance Loan</t>
  </si>
  <si>
    <t>47337-001</t>
  </si>
  <si>
    <t>Emergency Assistance for Relief and Recovery from Typhoon Yolanda</t>
  </si>
  <si>
    <t>Japan</t>
  </si>
  <si>
    <t>JICA</t>
  </si>
  <si>
    <t>Program</t>
  </si>
  <si>
    <t>43396-013/ 43396-014</t>
  </si>
  <si>
    <t>Increasing Competitiveness for Inclusive Growth Program (Subprograms 1 &amp; 2)</t>
  </si>
  <si>
    <t>2872/3233</t>
  </si>
  <si>
    <t>Korea</t>
  </si>
  <si>
    <t>KEXIM</t>
  </si>
  <si>
    <t>NS</t>
  </si>
  <si>
    <t>Loan</t>
  </si>
  <si>
    <t>43906-014</t>
  </si>
  <si>
    <t>Visayas Base-Load Development Project</t>
  </si>
  <si>
    <t>2612/7303</t>
  </si>
  <si>
    <t>42001-013</t>
  </si>
  <si>
    <t>Philippine Energy Efficiency Project</t>
  </si>
  <si>
    <t>2507/G0142</t>
  </si>
  <si>
    <t>NA</t>
  </si>
  <si>
    <t>Cameron Granville Asset Management</t>
  </si>
  <si>
    <t>7212/2173</t>
  </si>
  <si>
    <t>Loan + Capitalized Interest</t>
  </si>
  <si>
    <t>National Home Mortgage Finance Corporation NPL Disposition</t>
  </si>
  <si>
    <t>7206/2155</t>
  </si>
  <si>
    <t>EU</t>
  </si>
  <si>
    <t>Health Sector Development Program</t>
  </si>
  <si>
    <t>2136/2137</t>
  </si>
  <si>
    <t>Program Cluster</t>
  </si>
  <si>
    <t>38276-013</t>
  </si>
  <si>
    <t>Financial Market Regulation and Intermediation Program</t>
  </si>
  <si>
    <t>2278/2715</t>
  </si>
  <si>
    <t>39516-013</t>
  </si>
  <si>
    <t>Local Government Financing and Budget Reform Program Cluster</t>
  </si>
  <si>
    <t>2387/ 2584</t>
  </si>
  <si>
    <t>Sector Project</t>
  </si>
  <si>
    <t>30552-013</t>
  </si>
  <si>
    <t>Infrastructure for Rural Productivity Enhancement Sector Project</t>
  </si>
  <si>
    <t>JBIC</t>
  </si>
  <si>
    <t>36018-013</t>
  </si>
  <si>
    <t>Electricity Market and Transmission Development Project</t>
  </si>
  <si>
    <t>Loan and Equity</t>
  </si>
  <si>
    <t>36419-014</t>
  </si>
  <si>
    <t>Small and Medium Enterprise Development Support Project</t>
  </si>
  <si>
    <t>37917-014</t>
  </si>
  <si>
    <t>LGU Guarantee Corporation</t>
  </si>
  <si>
    <t>CSF</t>
  </si>
  <si>
    <t>Countercyclical Support</t>
  </si>
  <si>
    <t>Sector project</t>
  </si>
  <si>
    <t>Development of Poor Urban Communities Sector Project</t>
  </si>
  <si>
    <t>Southern Philippines Irrigation Sector Project</t>
  </si>
  <si>
    <t>Masinloc Coal-Fired Thermal Power Plant</t>
  </si>
  <si>
    <t>7273/2405</t>
  </si>
  <si>
    <t>Power Sector Development Program</t>
  </si>
  <si>
    <t xml:space="preserve">JICA </t>
  </si>
  <si>
    <t>Development Policy Support Program (DPSP) -SP3</t>
  </si>
  <si>
    <t>Development Policy Support Program (DPSP) - SP2</t>
  </si>
  <si>
    <t>Development Policy Support Program (DPSP)-SP1</t>
  </si>
  <si>
    <t>ADB-Partial Credit Guarantee</t>
  </si>
  <si>
    <t>DFI</t>
  </si>
  <si>
    <t>Small and Medium Enterprise Development Support</t>
  </si>
  <si>
    <t>ADF</t>
  </si>
  <si>
    <t>Bukidnon Integrated Area Development</t>
  </si>
  <si>
    <t xml:space="preserve">Multilateral </t>
  </si>
  <si>
    <t>NDF</t>
  </si>
  <si>
    <t>Mindanao Basic Urban Services</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</si>
  <si>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</si>
  <si>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</si>
  <si>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</si>
  <si>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</si>
  <si>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</si>
  <si>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</si>
  <si>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</si>
  <si>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</si>
  <si>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</si>
  <si>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</si>
  <si>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</si>
  <si>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</si>
  <si>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</si>
  <si>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</si>
  <si>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</si>
  <si>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</si>
  <si>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</si>
  <si>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</si>
  <si>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</si>
  <si>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</si>
  <si>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</si>
  <si>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</si>
  <si>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</si>
  <si>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</si>
  <si>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</si>
  <si>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</si>
  <si>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</si>
  <si>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</si>
  <si>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</si>
  <si>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</si>
  <si>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</si>
  <si>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</si>
  <si>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</si>
  <si>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</si>
  <si>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</si>
  <si>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</si>
  <si>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</si>
  <si>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</si>
  <si>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</si>
  <si>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</si>
  <si>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</si>
  <si>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</si>
  <si>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</si>
  <si>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</si>
  <si>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</si>
  <si>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</si>
  <si>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</si>
  <si>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</si>
  <si>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</si>
  <si>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</si>
  <si>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</si>
  <si>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</si>
  <si>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</si>
  <si>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</si>
  <si>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</si>
  <si>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</si>
  <si>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</si>
  <si>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</si>
  <si>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</si>
  <si>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</si>
  <si>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</si>
  <si>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</si>
  <si>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</si>
  <si>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</si>
  <si>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</si>
  <si>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</si>
  <si>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</si>
  <si>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</si>
  <si>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</si>
  <si>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</si>
  <si>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</si>
  <si>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</si>
  <si>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</si>
  <si>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</si>
  <si>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</si>
  <si>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</si>
  <si>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</si>
  <si>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</si>
  <si>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</si>
  <si>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</si>
  <si>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</si>
  <si>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</si>
  <si>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</si>
  <si>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</si>
  <si>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</si>
  <si>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</si>
  <si>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PHILIPPINES</t>
  </si>
  <si>
    <t>Indicator no.</t>
  </si>
  <si>
    <t>Type</t>
  </si>
  <si>
    <t>Indicator Name</t>
  </si>
  <si>
    <t>Achieved Result</t>
  </si>
  <si>
    <t>A. Sovereign operation</t>
  </si>
  <si>
    <t>Local Government Finance and Fiscal Decentralization Reform Program</t>
  </si>
  <si>
    <t>RFI</t>
  </si>
  <si>
    <t>Entities with improved urban planning and financial sustainability (number)</t>
  </si>
  <si>
    <t>Entities with improved management functions and financial stability (number) </t>
  </si>
  <si>
    <t>4.2.1</t>
  </si>
  <si>
    <t>TI</t>
  </si>
  <si>
    <t>Measures to improve regulatory, legal, and institutional environment for better planning supported in implementation (number)</t>
  </si>
  <si>
    <t>4.2.2</t>
  </si>
  <si>
    <t>Measures to improve financial sustainability supported in implementation (number) </t>
  </si>
  <si>
    <t>6.1.4</t>
  </si>
  <si>
    <t>Transparency and accountability measures in procurement and financial management supported in implementation (number) </t>
  </si>
  <si>
    <t>6.2.2</t>
  </si>
  <si>
    <t>Measures supported in implementation to strengthen subnational entities' ability to better manage their public finances (number)</t>
  </si>
  <si>
    <t>6.2.4</t>
  </si>
  <si>
    <t>Citizen engagement mechanisms adopted (number)</t>
  </si>
  <si>
    <t>B. Nonsovereign operation</t>
  </si>
  <si>
    <t>150-Megawatt Burgos Wind Farm Project</t>
  </si>
  <si>
    <t>Jobs generated (number)</t>
  </si>
  <si>
    <t>Skilled jobs for women generated (number) </t>
  </si>
  <si>
    <t>Total annual greenhouse gas emissions reduction (tCO2e/year) </t>
  </si>
  <si>
    <t>1.1.1</t>
  </si>
  <si>
    <t>People enrolled in improved education and/or training (number) </t>
  </si>
  <si>
    <t>2.1.1</t>
  </si>
  <si>
    <t>Women enrolled in TVET and other job training (number) </t>
  </si>
  <si>
    <t>3.1.3</t>
  </si>
  <si>
    <t>Low-carbon infrastructure assets established or improved (number)</t>
  </si>
  <si>
    <t>3.1.4</t>
  </si>
  <si>
    <t>Installed renewable energy capacity (megawatts)</t>
  </si>
  <si>
    <t>5.1.1</t>
  </si>
  <si>
    <t>Rural infrastructure assets established or improved (number)</t>
  </si>
  <si>
    <t>C. Technical assistance</t>
  </si>
  <si>
    <t>Strengthening Evaluation and Fiscal Cost Management of Public–Private Partnerships</t>
  </si>
  <si>
    <t>6.1.1</t>
  </si>
  <si>
    <t>Government officials with increased capacity to design, implement, monitor, and evaluate relevant measures (number)</t>
  </si>
  <si>
    <t>6.1.2</t>
  </si>
  <si>
    <t>Measures supported in implementation to improve capacity of public organizations to promote the private sector and finance sector (number)</t>
  </si>
  <si>
    <t>Strengthening Treasury Operations and Capital Market Reform</t>
  </si>
  <si>
    <t>6.2.1</t>
  </si>
  <si>
    <t>Service delivery standards adopted and/or supported in implementation by government and/or private entities (number)</t>
  </si>
  <si>
    <t>Support for Post Typhoon Yolanda Disaster Needs Assessment Response</t>
  </si>
  <si>
    <t>3.2.3</t>
  </si>
  <si>
    <t>Financial preparedness instruments provided (number) </t>
  </si>
  <si>
    <t>Support for Social Protection Reform</t>
  </si>
  <si>
    <t>Entities with improved service delivery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</si>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</sst>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5" x14ac:knownFonts="1">
    <font>
      <sz val="11"/>
      <name val="Arial"/>
      <family val="2"/>
    </font>
    <font>
      <sz val="12"/>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s>
  <fills count="16">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2" fillId="2" borderId="0" applyNumberFormat="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47">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3" borderId="0" xfId="1" applyNumberFormat="1" applyFont="1" applyFill="1"/>
    <xf numFmtId="0" fontId="5" fillId="3" borderId="0" xfId="1" applyNumberFormat="1" applyFont="1" applyFill="1"/>
    <xf numFmtId="165" fontId="5" fillId="3" borderId="0" xfId="1" applyNumberFormat="1" applyFont="1" applyFill="1" applyAlignment="1">
      <alignment horizontal="left"/>
    </xf>
    <xf numFmtId="165" fontId="5" fillId="3" borderId="0" xfId="1" applyNumberFormat="1" applyFont="1" applyFill="1" applyAlignment="1">
      <alignment horizontal="center"/>
    </xf>
    <xf numFmtId="165" fontId="5" fillId="3"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3" applyNumberFormat="1" applyFont="1" applyBorder="1" applyAlignment="1">
      <alignment horizontal="center" vertical="top"/>
    </xf>
    <xf numFmtId="168" fontId="4" fillId="0" borderId="1" xfId="0" applyNumberFormat="1" applyFont="1" applyFill="1" applyBorder="1" applyAlignment="1">
      <alignment horizontal="center"/>
    </xf>
    <xf numFmtId="0" fontId="6" fillId="4" borderId="1" xfId="3" applyFont="1" applyFill="1" applyBorder="1" applyAlignment="1">
      <alignment horizontal="right" wrapText="1"/>
    </xf>
    <xf numFmtId="0" fontId="6" fillId="4" borderId="1" xfId="3" applyFont="1" applyFill="1" applyBorder="1" applyAlignment="1">
      <alignment horizontal="center" wrapText="1"/>
    </xf>
    <xf numFmtId="15" fontId="6" fillId="0" borderId="1" xfId="4" applyNumberFormat="1" applyFont="1" applyFill="1" applyBorder="1" applyAlignment="1">
      <alignment horizontal="center"/>
    </xf>
    <xf numFmtId="168" fontId="6" fillId="0" borderId="1" xfId="4" applyNumberFormat="1" applyFont="1" applyFill="1" applyBorder="1" applyAlignment="1">
      <alignment horizontal="center"/>
    </xf>
    <xf numFmtId="0" fontId="6" fillId="0" borderId="1" xfId="4"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0" applyNumberFormat="1" applyFont="1" applyFill="1" applyBorder="1" applyAlignment="1">
      <alignment horizontal="right"/>
    </xf>
    <xf numFmtId="1" fontId="6" fillId="0" borderId="1" xfId="0" applyNumberFormat="1" applyFont="1" applyFill="1" applyBorder="1"/>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0" fontId="6" fillId="0" borderId="1" xfId="2" applyFont="1" applyFill="1" applyBorder="1" applyAlignment="1">
      <alignment horizontal="center" vertical="top" wrapText="1"/>
    </xf>
    <xf numFmtId="3" fontId="4" fillId="0" borderId="1" xfId="0" applyNumberFormat="1" applyFont="1" applyFill="1" applyBorder="1"/>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70" fontId="6" fillId="0" borderId="1" xfId="0" applyNumberFormat="1" applyFont="1" applyFill="1" applyBorder="1" applyAlignment="1">
      <alignment horizontal="center"/>
    </xf>
    <xf numFmtId="168"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5" fillId="14"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16" fillId="14" borderId="0" xfId="6" applyFont="1" applyFill="1" applyBorder="1" applyAlignment="1">
      <alignment horizontal="center" vertical="top"/>
    </xf>
    <xf numFmtId="0" fontId="16" fillId="14" borderId="0" xfId="6" applyFont="1" applyFill="1" applyBorder="1" applyAlignment="1">
      <alignment horizontal="center" vertical="top" wrapText="1"/>
    </xf>
    <xf numFmtId="165" fontId="16" fillId="14" borderId="0" xfId="7" applyNumberFormat="1" applyFont="1" applyFill="1" applyBorder="1" applyAlignment="1">
      <alignment horizontal="center" vertical="top"/>
    </xf>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8" fillId="0" borderId="0" xfId="6" quotePrefix="1" applyFont="1" applyBorder="1" applyAlignment="1">
      <alignment horizontal="left" vertical="top"/>
    </xf>
    <xf numFmtId="0" fontId="16" fillId="0" borderId="0" xfId="6" quotePrefix="1" applyFont="1" applyBorder="1" applyAlignment="1">
      <alignment horizontal="left" vertical="top"/>
    </xf>
    <xf numFmtId="0" fontId="18" fillId="0" borderId="0" xfId="6" applyFont="1" applyBorder="1" applyAlignment="1">
      <alignment vertical="top" wrapText="1"/>
    </xf>
    <xf numFmtId="165" fontId="18" fillId="0" borderId="0" xfId="7" applyNumberFormat="1" applyFont="1" applyBorder="1" applyAlignment="1">
      <alignment vertical="top"/>
    </xf>
    <xf numFmtId="0" fontId="22" fillId="14" borderId="2" xfId="6" applyFont="1" applyFill="1" applyBorder="1" applyAlignment="1">
      <alignment horizontal="center" vertical="top"/>
    </xf>
    <xf numFmtId="0" fontId="22" fillId="14" borderId="3" xfId="6" applyFont="1" applyFill="1" applyBorder="1" applyAlignment="1">
      <alignment horizontal="center" vertical="top"/>
    </xf>
    <xf numFmtId="165" fontId="22" fillId="14" borderId="3" xfId="1" applyNumberFormat="1" applyFont="1" applyFill="1" applyBorder="1" applyAlignment="1">
      <alignment horizontal="center" vertical="top"/>
    </xf>
    <xf numFmtId="165" fontId="22" fillId="14"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8" xfId="7" applyNumberFormat="1" applyFont="1" applyBorder="1" applyAlignment="1">
      <alignment vertical="top"/>
    </xf>
    <xf numFmtId="165" fontId="16" fillId="15"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0" fontId="1" fillId="0" borderId="0" xfId="6" applyBorder="1"/>
    <xf numFmtId="165" fontId="0" fillId="0" borderId="0" xfId="7" applyNumberFormat="1" applyFont="1" applyBorder="1"/>
    <xf numFmtId="0" fontId="23" fillId="0" borderId="0" xfId="6" applyFont="1" applyBorder="1" applyAlignment="1">
      <alignment horizontal="left" vertical="top"/>
    </xf>
    <xf numFmtId="0" fontId="23" fillId="0" borderId="0" xfId="6" applyFont="1" applyBorder="1" applyAlignment="1">
      <alignment vertical="top" wrapText="1"/>
    </xf>
    <xf numFmtId="0" fontId="16" fillId="0" borderId="0" xfId="6" applyFont="1" applyBorder="1"/>
    <xf numFmtId="165" fontId="24" fillId="0" borderId="0" xfId="7" applyNumberFormat="1" applyFont="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0" fontId="5" fillId="5" borderId="1" xfId="0" applyFont="1" applyFill="1" applyBorder="1" applyAlignment="1">
      <alignment horizontal="center"/>
    </xf>
    <xf numFmtId="0" fontId="5" fillId="10"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cellXfs>
  <cellStyles count="8">
    <cellStyle name="Bad" xfId="2" builtinId="27"/>
    <cellStyle name="Comma" xfId="1" builtinId="3"/>
    <cellStyle name="Comma 2" xfId="7" xr:uid="{333BAB89-D9F5-AC47-A267-C9F1AC928230}"/>
    <cellStyle name="Hyperlink" xfId="5" builtinId="8"/>
    <cellStyle name="Normal" xfId="0" builtinId="0"/>
    <cellStyle name="Normal 12" xfId="4" xr:uid="{00000000-0005-0000-0000-000004000000}"/>
    <cellStyle name="Normal 2" xfId="6" xr:uid="{038EB2CB-915F-EC4E-AC50-D31278031B42}"/>
    <cellStyle name="Normal 2 2 5" xfId="3"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BE6255-9C0F-3646-AA8D-A33FBE020CD9}" name="Table13678910111213141516171819202122232425262728" displayName="Table13678910111213141516171819202122232425262728" ref="A6:D40" totalsRowShown="0" headerRowDxfId="5" tableBorderDxfId="4">
  <tableColumns count="4">
    <tableColumn id="1" xr3:uid="{38A68082-8762-4A4D-B5D1-1EE28DEB7F72}" name="Indicator no." dataDxfId="3"/>
    <tableColumn id="5" xr3:uid="{D60CC695-C39B-574B-B259-ED7676EAC296}" name="Type" dataDxfId="2"/>
    <tableColumn id="2" xr3:uid="{BC1BE93B-4AC6-1746-80EC-51253760E14F}" name="Indicator Name" dataDxfId="1"/>
    <tableColumn id="4" xr3:uid="{9F741663-6028-6445-B96C-A17C12607A0E}"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4"/>
  <sheetViews>
    <sheetView zoomScale="93" zoomScaleNormal="93" workbookViewId="0">
      <selection activeCell="A6" sqref="A6"/>
    </sheetView>
  </sheetViews>
  <sheetFormatPr defaultColWidth="8.796875" defaultRowHeight="13.8" x14ac:dyDescent="0.25"/>
  <cols>
    <col min="3" max="3" width="44.69921875" customWidth="1"/>
    <col min="5" max="5" width="10.296875" customWidth="1"/>
    <col min="6" max="6" width="17.69921875" customWidth="1"/>
    <col min="10" max="10" width="18.19921875" customWidth="1"/>
    <col min="11" max="14" width="13.69921875" customWidth="1"/>
    <col min="15" max="15" width="15.69921875" customWidth="1"/>
    <col min="16" max="32" width="13.69921875" customWidth="1"/>
    <col min="33" max="77" width="15.19921875" customWidth="1"/>
  </cols>
  <sheetData>
    <row r="1" spans="1:77" ht="17.399999999999999" x14ac:dyDescent="0.3">
      <c r="A1" s="88" t="s">
        <v>179</v>
      </c>
    </row>
    <row r="2" spans="1:77" ht="15.6" x14ac:dyDescent="0.3">
      <c r="A2" s="86" t="s">
        <v>178</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6" t="s">
        <v>177</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x14ac:dyDescent="0.25">
      <c r="A4" s="80" t="s">
        <v>176</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x14ac:dyDescent="0.25">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42" t="s">
        <v>175</v>
      </c>
      <c r="AH5" s="142"/>
      <c r="AI5" s="142"/>
      <c r="AJ5" s="142"/>
      <c r="AK5" s="142"/>
      <c r="AL5" s="142"/>
      <c r="AM5" s="142"/>
      <c r="AN5" s="142"/>
      <c r="AO5" s="142"/>
      <c r="AP5" s="142"/>
      <c r="AQ5" s="143" t="s">
        <v>174</v>
      </c>
      <c r="AR5" s="143"/>
      <c r="AS5" s="143"/>
      <c r="AT5" s="143"/>
      <c r="AU5" s="143"/>
      <c r="AV5" s="143"/>
      <c r="AW5" s="143"/>
      <c r="AX5" s="143"/>
      <c r="AY5" s="143"/>
      <c r="AZ5" s="143"/>
      <c r="BA5" s="144" t="s">
        <v>173</v>
      </c>
      <c r="BB5" s="144"/>
      <c r="BC5" s="144"/>
      <c r="BD5" s="144"/>
      <c r="BE5" s="144"/>
      <c r="BF5" s="144"/>
      <c r="BG5" s="144"/>
      <c r="BH5" s="144"/>
      <c r="BI5" s="145" t="s">
        <v>172</v>
      </c>
      <c r="BJ5" s="145"/>
      <c r="BK5" s="145"/>
      <c r="BL5" s="145"/>
      <c r="BM5" s="146" t="s">
        <v>171</v>
      </c>
      <c r="BN5" s="146"/>
      <c r="BO5" s="146"/>
      <c r="BP5" s="146"/>
      <c r="BQ5" s="146"/>
      <c r="BR5" s="146"/>
      <c r="BS5" s="146"/>
      <c r="BT5" s="146"/>
      <c r="BU5" s="146"/>
      <c r="BV5" s="146"/>
      <c r="BW5" s="146"/>
      <c r="BX5" s="141" t="s">
        <v>170</v>
      </c>
      <c r="BY5" s="141"/>
    </row>
    <row r="6" spans="1:77" ht="74.25" customHeight="1" x14ac:dyDescent="0.25">
      <c r="A6" s="64" t="s">
        <v>169</v>
      </c>
      <c r="B6" s="65" t="s">
        <v>168</v>
      </c>
      <c r="C6" s="64" t="s">
        <v>167</v>
      </c>
      <c r="D6" s="64" t="s">
        <v>166</v>
      </c>
      <c r="E6" s="64" t="s">
        <v>165</v>
      </c>
      <c r="F6" s="64" t="s">
        <v>164</v>
      </c>
      <c r="G6" s="64" t="s">
        <v>163</v>
      </c>
      <c r="H6" s="64" t="s">
        <v>162</v>
      </c>
      <c r="I6" s="64" t="s">
        <v>161</v>
      </c>
      <c r="J6" s="64" t="s">
        <v>160</v>
      </c>
      <c r="K6" s="63" t="s">
        <v>159</v>
      </c>
      <c r="L6" s="63" t="s">
        <v>158</v>
      </c>
      <c r="M6" s="63" t="s">
        <v>157</v>
      </c>
      <c r="N6" s="63" t="s">
        <v>156</v>
      </c>
      <c r="O6" s="63" t="s">
        <v>155</v>
      </c>
      <c r="P6" s="63" t="s">
        <v>154</v>
      </c>
      <c r="Q6" s="63" t="s">
        <v>153</v>
      </c>
      <c r="R6" s="63" t="s">
        <v>152</v>
      </c>
      <c r="S6" s="63" t="s">
        <v>151</v>
      </c>
      <c r="T6" s="62" t="s">
        <v>150</v>
      </c>
      <c r="U6" s="62" t="s">
        <v>149</v>
      </c>
      <c r="V6" s="62" t="s">
        <v>148</v>
      </c>
      <c r="W6" s="62" t="s">
        <v>147</v>
      </c>
      <c r="X6" s="62" t="s">
        <v>146</v>
      </c>
      <c r="Y6" s="62" t="s">
        <v>145</v>
      </c>
      <c r="Z6" s="62" t="s">
        <v>144</v>
      </c>
      <c r="AA6" s="62" t="s">
        <v>143</v>
      </c>
      <c r="AB6" s="62" t="s">
        <v>142</v>
      </c>
      <c r="AC6" s="62" t="s">
        <v>141</v>
      </c>
      <c r="AD6" s="62" t="s">
        <v>140</v>
      </c>
      <c r="AE6" s="62" t="s">
        <v>139</v>
      </c>
      <c r="AF6" s="61" t="s">
        <v>138</v>
      </c>
      <c r="AG6" s="60" t="s">
        <v>137</v>
      </c>
      <c r="AH6" s="60" t="s">
        <v>136</v>
      </c>
      <c r="AI6" s="60" t="s">
        <v>135</v>
      </c>
      <c r="AJ6" s="60" t="s">
        <v>134</v>
      </c>
      <c r="AK6" s="60" t="s">
        <v>133</v>
      </c>
      <c r="AL6" s="60" t="s">
        <v>132</v>
      </c>
      <c r="AM6" s="60" t="s">
        <v>131</v>
      </c>
      <c r="AN6" s="60" t="s">
        <v>130</v>
      </c>
      <c r="AO6" s="60" t="s">
        <v>129</v>
      </c>
      <c r="AP6" s="60" t="s">
        <v>128</v>
      </c>
      <c r="AQ6" s="59" t="s">
        <v>127</v>
      </c>
      <c r="AR6" s="59" t="s">
        <v>126</v>
      </c>
      <c r="AS6" s="59" t="s">
        <v>125</v>
      </c>
      <c r="AT6" s="59" t="s">
        <v>124</v>
      </c>
      <c r="AU6" s="59" t="s">
        <v>123</v>
      </c>
      <c r="AV6" s="59" t="s">
        <v>122</v>
      </c>
      <c r="AW6" s="59" t="s">
        <v>121</v>
      </c>
      <c r="AX6" s="59" t="s">
        <v>120</v>
      </c>
      <c r="AY6" s="59" t="s">
        <v>119</v>
      </c>
      <c r="AZ6" s="59" t="s">
        <v>118</v>
      </c>
      <c r="BA6" s="58" t="s">
        <v>117</v>
      </c>
      <c r="BB6" s="58" t="s">
        <v>116</v>
      </c>
      <c r="BC6" s="58" t="s">
        <v>115</v>
      </c>
      <c r="BD6" s="58" t="s">
        <v>114</v>
      </c>
      <c r="BE6" s="58" t="s">
        <v>113</v>
      </c>
      <c r="BF6" s="58" t="s">
        <v>112</v>
      </c>
      <c r="BG6" s="58" t="s">
        <v>111</v>
      </c>
      <c r="BH6" s="58" t="s">
        <v>110</v>
      </c>
      <c r="BI6" s="57" t="s">
        <v>109</v>
      </c>
      <c r="BJ6" s="57" t="s">
        <v>108</v>
      </c>
      <c r="BK6" s="57" t="s">
        <v>107</v>
      </c>
      <c r="BL6" s="57" t="s">
        <v>106</v>
      </c>
      <c r="BM6" s="56" t="s">
        <v>105</v>
      </c>
      <c r="BN6" s="56" t="s">
        <v>104</v>
      </c>
      <c r="BO6" s="56" t="s">
        <v>103</v>
      </c>
      <c r="BP6" s="56" t="s">
        <v>102</v>
      </c>
      <c r="BQ6" s="56" t="s">
        <v>101</v>
      </c>
      <c r="BR6" s="56" t="s">
        <v>100</v>
      </c>
      <c r="BS6" s="56" t="s">
        <v>99</v>
      </c>
      <c r="BT6" s="56" t="s">
        <v>98</v>
      </c>
      <c r="BU6" s="56" t="s">
        <v>97</v>
      </c>
      <c r="BV6" s="56" t="s">
        <v>96</v>
      </c>
      <c r="BW6" s="56" t="s">
        <v>95</v>
      </c>
      <c r="BX6" s="55" t="s">
        <v>94</v>
      </c>
      <c r="BY6" s="55" t="s">
        <v>93</v>
      </c>
    </row>
    <row r="7" spans="1:77" x14ac:dyDescent="0.25">
      <c r="A7" s="23">
        <v>2010</v>
      </c>
      <c r="B7" s="23">
        <v>1843</v>
      </c>
      <c r="C7" s="23" t="s">
        <v>92</v>
      </c>
      <c r="D7" s="23">
        <v>30551</v>
      </c>
      <c r="E7" s="23" t="s">
        <v>13</v>
      </c>
      <c r="F7" s="23" t="s">
        <v>12</v>
      </c>
      <c r="G7" s="54" t="s">
        <v>11</v>
      </c>
      <c r="H7" s="29">
        <v>37161</v>
      </c>
      <c r="I7" s="29">
        <v>39994</v>
      </c>
      <c r="J7" s="54" t="s">
        <v>26</v>
      </c>
      <c r="K7" s="53"/>
      <c r="L7" s="42"/>
      <c r="M7" s="42">
        <v>0</v>
      </c>
      <c r="N7" s="42">
        <v>30</v>
      </c>
      <c r="O7" s="42">
        <v>30</v>
      </c>
      <c r="P7" s="42">
        <v>6</v>
      </c>
      <c r="Q7" s="42">
        <v>14.6</v>
      </c>
      <c r="R7" s="42">
        <v>9.4</v>
      </c>
      <c r="S7" s="42">
        <v>60</v>
      </c>
      <c r="T7" s="42"/>
      <c r="U7" s="42"/>
      <c r="V7" s="42">
        <v>0</v>
      </c>
      <c r="W7" s="42">
        <v>19.5</v>
      </c>
      <c r="X7" s="42">
        <v>19.5</v>
      </c>
      <c r="Y7" s="42">
        <v>6</v>
      </c>
      <c r="Z7" s="42">
        <v>8.1</v>
      </c>
      <c r="AA7" s="42">
        <v>6.6</v>
      </c>
      <c r="AB7" s="42">
        <v>40.200000000000003</v>
      </c>
      <c r="AC7" s="50" t="s">
        <v>9</v>
      </c>
      <c r="AD7" s="49" t="s">
        <v>91</v>
      </c>
      <c r="AE7" s="49" t="s">
        <v>90</v>
      </c>
      <c r="AF7" s="37" t="s">
        <v>9</v>
      </c>
      <c r="AG7" s="13">
        <v>0</v>
      </c>
      <c r="AH7" s="13">
        <v>0</v>
      </c>
      <c r="AI7" s="13">
        <v>0</v>
      </c>
      <c r="AJ7" s="13">
        <v>0</v>
      </c>
      <c r="AK7" s="13">
        <v>0</v>
      </c>
      <c r="AL7" s="13">
        <v>0</v>
      </c>
      <c r="AM7" s="13">
        <v>0</v>
      </c>
      <c r="AN7" s="13">
        <v>0</v>
      </c>
      <c r="AO7" s="36">
        <v>0</v>
      </c>
      <c r="AP7" s="36">
        <v>0</v>
      </c>
      <c r="AQ7" s="36">
        <v>0</v>
      </c>
      <c r="AR7" s="36">
        <v>0</v>
      </c>
      <c r="AS7" s="36">
        <v>0</v>
      </c>
      <c r="AT7" s="36">
        <v>0</v>
      </c>
      <c r="AU7" s="36">
        <v>0</v>
      </c>
      <c r="AV7" s="36">
        <v>0</v>
      </c>
      <c r="AW7" s="36">
        <v>0</v>
      </c>
      <c r="AX7" s="36">
        <v>0</v>
      </c>
      <c r="AY7" s="36">
        <v>0</v>
      </c>
      <c r="AZ7" s="36">
        <v>0</v>
      </c>
      <c r="BA7" s="36">
        <v>13326</v>
      </c>
      <c r="BB7" s="36">
        <v>0</v>
      </c>
      <c r="BC7" s="36">
        <v>13326</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row>
    <row r="8" spans="1:77" x14ac:dyDescent="0.25">
      <c r="A8" s="23">
        <v>2010</v>
      </c>
      <c r="B8" s="23">
        <v>1453</v>
      </c>
      <c r="C8" s="23" t="s">
        <v>89</v>
      </c>
      <c r="D8" s="23">
        <v>24076</v>
      </c>
      <c r="E8" s="23" t="s">
        <v>13</v>
      </c>
      <c r="F8" s="23" t="s">
        <v>12</v>
      </c>
      <c r="G8" s="54" t="s">
        <v>11</v>
      </c>
      <c r="H8" s="29">
        <v>35269</v>
      </c>
      <c r="I8" s="29">
        <v>38078</v>
      </c>
      <c r="J8" s="54" t="s">
        <v>88</v>
      </c>
      <c r="K8" s="53"/>
      <c r="L8" s="42"/>
      <c r="M8" s="42">
        <v>19.279</v>
      </c>
      <c r="N8" s="42">
        <v>0</v>
      </c>
      <c r="O8" s="42">
        <v>19.279</v>
      </c>
      <c r="P8" s="42">
        <v>4.4649999999999999</v>
      </c>
      <c r="Q8" s="42">
        <v>13.547000000000001</v>
      </c>
      <c r="R8" s="42">
        <v>0</v>
      </c>
      <c r="S8" s="42">
        <v>37.290999999999997</v>
      </c>
      <c r="T8" s="42"/>
      <c r="U8" s="42"/>
      <c r="V8" s="42">
        <v>2.5840000000000001</v>
      </c>
      <c r="W8" s="42">
        <v>0</v>
      </c>
      <c r="X8" s="42">
        <v>2.5840000000000001</v>
      </c>
      <c r="Y8" s="42">
        <v>0</v>
      </c>
      <c r="Z8" s="42">
        <v>3.9289999999999998</v>
      </c>
      <c r="AA8" s="42">
        <v>0</v>
      </c>
      <c r="AB8" s="42">
        <v>6.5129999999999999</v>
      </c>
      <c r="AC8" s="50" t="s">
        <v>6</v>
      </c>
      <c r="AD8" s="49"/>
      <c r="AE8" s="49"/>
      <c r="AF8" s="37" t="s">
        <v>9</v>
      </c>
      <c r="AG8" s="13">
        <v>0</v>
      </c>
      <c r="AH8" s="13">
        <v>0</v>
      </c>
      <c r="AI8" s="13">
        <v>0</v>
      </c>
      <c r="AJ8" s="13">
        <v>0</v>
      </c>
      <c r="AK8" s="13">
        <v>0</v>
      </c>
      <c r="AL8" s="13">
        <v>0</v>
      </c>
      <c r="AM8" s="13">
        <v>0</v>
      </c>
      <c r="AN8" s="13">
        <v>0</v>
      </c>
      <c r="AO8" s="36">
        <v>0</v>
      </c>
      <c r="AP8" s="36">
        <v>0</v>
      </c>
      <c r="AQ8" s="36">
        <v>0</v>
      </c>
      <c r="AR8" s="36">
        <v>0</v>
      </c>
      <c r="AS8" s="36">
        <v>12</v>
      </c>
      <c r="AT8" s="36">
        <v>0</v>
      </c>
      <c r="AU8" s="36">
        <v>12</v>
      </c>
      <c r="AV8" s="36">
        <v>12</v>
      </c>
      <c r="AW8" s="36">
        <v>0</v>
      </c>
      <c r="AX8" s="36">
        <v>0</v>
      </c>
      <c r="AY8" s="36">
        <v>0</v>
      </c>
      <c r="AZ8" s="36">
        <v>0</v>
      </c>
      <c r="BA8" s="36">
        <v>0</v>
      </c>
      <c r="BB8" s="36">
        <v>0</v>
      </c>
      <c r="BC8" s="36">
        <v>0</v>
      </c>
      <c r="BD8" s="36">
        <v>0</v>
      </c>
      <c r="BE8" s="36">
        <v>0</v>
      </c>
      <c r="BF8" s="36">
        <v>0</v>
      </c>
      <c r="BG8" s="36">
        <v>360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0</v>
      </c>
      <c r="BY8" s="36">
        <v>0</v>
      </c>
    </row>
    <row r="9" spans="1:77" x14ac:dyDescent="0.25">
      <c r="A9" s="23">
        <v>2010</v>
      </c>
      <c r="B9" s="23">
        <v>2186</v>
      </c>
      <c r="C9" s="23" t="s">
        <v>87</v>
      </c>
      <c r="D9" s="23">
        <v>36419</v>
      </c>
      <c r="E9" s="23" t="s">
        <v>13</v>
      </c>
      <c r="F9" s="23" t="s">
        <v>86</v>
      </c>
      <c r="G9" s="54" t="s">
        <v>11</v>
      </c>
      <c r="H9" s="29">
        <v>38624</v>
      </c>
      <c r="I9" s="29">
        <v>39857</v>
      </c>
      <c r="J9" s="54" t="s">
        <v>26</v>
      </c>
      <c r="K9" s="53"/>
      <c r="L9" s="42"/>
      <c r="M9" s="42">
        <v>0</v>
      </c>
      <c r="N9" s="42">
        <v>25</v>
      </c>
      <c r="O9" s="42">
        <v>25</v>
      </c>
      <c r="P9" s="42">
        <v>18.399999999999999</v>
      </c>
      <c r="Q9" s="42">
        <v>0</v>
      </c>
      <c r="R9" s="42">
        <v>0</v>
      </c>
      <c r="S9" s="42">
        <v>43.4</v>
      </c>
      <c r="T9" s="42"/>
      <c r="U9" s="42"/>
      <c r="V9" s="42">
        <v>0</v>
      </c>
      <c r="W9" s="42">
        <v>24.802</v>
      </c>
      <c r="X9" s="42">
        <v>24.802</v>
      </c>
      <c r="Y9" s="42">
        <v>2.1</v>
      </c>
      <c r="Z9" s="42">
        <v>0</v>
      </c>
      <c r="AA9" s="42">
        <v>0</v>
      </c>
      <c r="AB9" s="42">
        <v>26.902000000000001</v>
      </c>
      <c r="AC9" s="50" t="s">
        <v>9</v>
      </c>
      <c r="AD9" s="49" t="s">
        <v>85</v>
      </c>
      <c r="AE9" s="49" t="s">
        <v>7</v>
      </c>
      <c r="AF9" s="37" t="s">
        <v>6</v>
      </c>
      <c r="AG9" s="13">
        <v>0</v>
      </c>
      <c r="AH9" s="13">
        <v>0</v>
      </c>
      <c r="AI9" s="13">
        <v>0</v>
      </c>
      <c r="AJ9" s="13">
        <v>0</v>
      </c>
      <c r="AK9" s="13">
        <v>0</v>
      </c>
      <c r="AL9" s="13">
        <v>0</v>
      </c>
      <c r="AM9" s="13">
        <v>0</v>
      </c>
      <c r="AN9" s="13">
        <v>0</v>
      </c>
      <c r="AO9" s="36">
        <v>0</v>
      </c>
      <c r="AP9" s="36">
        <v>0</v>
      </c>
      <c r="AQ9" s="36">
        <v>0</v>
      </c>
      <c r="AR9" s="36">
        <v>0</v>
      </c>
      <c r="AS9" s="36">
        <v>0</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row>
    <row r="10" spans="1:77" x14ac:dyDescent="0.25">
      <c r="A10" s="23">
        <v>2010</v>
      </c>
      <c r="B10" s="23">
        <v>2315</v>
      </c>
      <c r="C10" s="23" t="s">
        <v>84</v>
      </c>
      <c r="D10" s="23">
        <v>40538</v>
      </c>
      <c r="E10" s="23" t="s">
        <v>13</v>
      </c>
      <c r="F10" s="23" t="s">
        <v>32</v>
      </c>
      <c r="G10" s="54" t="s">
        <v>11</v>
      </c>
      <c r="H10" s="29">
        <v>39121</v>
      </c>
      <c r="I10" s="29">
        <v>39903</v>
      </c>
      <c r="J10" s="54" t="s">
        <v>26</v>
      </c>
      <c r="K10" s="53"/>
      <c r="L10" s="42"/>
      <c r="M10" s="42">
        <v>0</v>
      </c>
      <c r="N10" s="42">
        <v>250</v>
      </c>
      <c r="O10" s="42">
        <v>250</v>
      </c>
      <c r="P10" s="42">
        <v>0</v>
      </c>
      <c r="Q10" s="42">
        <v>0</v>
      </c>
      <c r="R10" s="42">
        <v>0</v>
      </c>
      <c r="S10" s="42">
        <v>250</v>
      </c>
      <c r="T10" s="42"/>
      <c r="U10" s="42"/>
      <c r="V10" s="42">
        <v>0</v>
      </c>
      <c r="W10" s="42">
        <v>250</v>
      </c>
      <c r="X10" s="42">
        <v>250</v>
      </c>
      <c r="Y10" s="42">
        <v>0</v>
      </c>
      <c r="Z10" s="42">
        <v>0</v>
      </c>
      <c r="AA10" s="42">
        <v>0</v>
      </c>
      <c r="AB10" s="42">
        <v>250</v>
      </c>
      <c r="AC10" s="50" t="s">
        <v>6</v>
      </c>
      <c r="AD10" s="49"/>
      <c r="AE10" s="49"/>
      <c r="AF10" s="37" t="s">
        <v>6</v>
      </c>
      <c r="AG10" s="13">
        <v>0</v>
      </c>
      <c r="AH10" s="13">
        <v>0</v>
      </c>
      <c r="AI10" s="13">
        <v>0</v>
      </c>
      <c r="AJ10" s="13">
        <v>0</v>
      </c>
      <c r="AK10" s="13">
        <v>0</v>
      </c>
      <c r="AL10" s="13">
        <v>0</v>
      </c>
      <c r="AM10" s="13">
        <v>0</v>
      </c>
      <c r="AN10" s="13">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row>
    <row r="11" spans="1:77" x14ac:dyDescent="0.25">
      <c r="A11" s="23">
        <v>2010</v>
      </c>
      <c r="B11" s="23">
        <v>2450</v>
      </c>
      <c r="C11" s="23" t="s">
        <v>83</v>
      </c>
      <c r="D11" s="23">
        <v>40538</v>
      </c>
      <c r="E11" s="23" t="s">
        <v>13</v>
      </c>
      <c r="F11" s="23" t="s">
        <v>32</v>
      </c>
      <c r="G11" s="54" t="s">
        <v>11</v>
      </c>
      <c r="H11" s="29">
        <v>39721</v>
      </c>
      <c r="I11" s="29">
        <v>39772</v>
      </c>
      <c r="J11" s="54" t="s">
        <v>26</v>
      </c>
      <c r="K11" s="53"/>
      <c r="L11" s="42"/>
      <c r="M11" s="42">
        <v>0</v>
      </c>
      <c r="N11" s="42">
        <v>250</v>
      </c>
      <c r="O11" s="42">
        <v>250</v>
      </c>
      <c r="P11" s="42">
        <v>100</v>
      </c>
      <c r="Q11" s="42">
        <v>0</v>
      </c>
      <c r="R11" s="42">
        <v>0</v>
      </c>
      <c r="S11" s="42">
        <v>350</v>
      </c>
      <c r="T11" s="42"/>
      <c r="U11" s="42"/>
      <c r="V11" s="42">
        <v>0</v>
      </c>
      <c r="W11" s="42">
        <v>250</v>
      </c>
      <c r="X11" s="42">
        <v>250</v>
      </c>
      <c r="Y11" s="42">
        <v>100</v>
      </c>
      <c r="Z11" s="42">
        <v>0.35</v>
      </c>
      <c r="AA11" s="42">
        <v>0</v>
      </c>
      <c r="AB11" s="42">
        <v>350.35</v>
      </c>
      <c r="AC11" s="50" t="s">
        <v>9</v>
      </c>
      <c r="AD11" s="49" t="s">
        <v>31</v>
      </c>
      <c r="AE11" s="49" t="s">
        <v>30</v>
      </c>
      <c r="AF11" s="37" t="s">
        <v>6</v>
      </c>
      <c r="AG11" s="13">
        <v>0</v>
      </c>
      <c r="AH11" s="13">
        <v>0</v>
      </c>
      <c r="AI11" s="13">
        <v>0</v>
      </c>
      <c r="AJ11" s="13">
        <v>0</v>
      </c>
      <c r="AK11" s="13">
        <v>0</v>
      </c>
      <c r="AL11" s="13">
        <v>0</v>
      </c>
      <c r="AM11" s="13">
        <v>0</v>
      </c>
      <c r="AN11" s="13">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row>
    <row r="12" spans="1:77" x14ac:dyDescent="0.25">
      <c r="A12" s="23">
        <v>2010</v>
      </c>
      <c r="B12" s="23">
        <v>2545</v>
      </c>
      <c r="C12" s="23" t="s">
        <v>82</v>
      </c>
      <c r="D12" s="23">
        <v>40538</v>
      </c>
      <c r="E12" s="23" t="s">
        <v>13</v>
      </c>
      <c r="F12" s="23" t="s">
        <v>32</v>
      </c>
      <c r="G12" s="54" t="s">
        <v>11</v>
      </c>
      <c r="H12" s="29">
        <v>40071</v>
      </c>
      <c r="I12" s="29">
        <v>40178</v>
      </c>
      <c r="J12" s="54" t="s">
        <v>26</v>
      </c>
      <c r="K12" s="53"/>
      <c r="L12" s="42"/>
      <c r="M12" s="42">
        <v>0</v>
      </c>
      <c r="N12" s="42">
        <v>250</v>
      </c>
      <c r="O12" s="42">
        <v>250</v>
      </c>
      <c r="P12" s="42">
        <v>100</v>
      </c>
      <c r="Q12" s="42">
        <v>0</v>
      </c>
      <c r="R12" s="42">
        <v>0</v>
      </c>
      <c r="S12" s="42">
        <v>350</v>
      </c>
      <c r="T12" s="42"/>
      <c r="U12" s="42"/>
      <c r="V12" s="42">
        <v>0</v>
      </c>
      <c r="W12" s="42">
        <v>250</v>
      </c>
      <c r="X12" s="42">
        <v>250</v>
      </c>
      <c r="Y12" s="42">
        <v>100</v>
      </c>
      <c r="Z12" s="42">
        <v>0</v>
      </c>
      <c r="AA12" s="42">
        <v>0</v>
      </c>
      <c r="AB12" s="42">
        <v>350</v>
      </c>
      <c r="AC12" s="50" t="s">
        <v>9</v>
      </c>
      <c r="AD12" s="49" t="s">
        <v>81</v>
      </c>
      <c r="AE12" s="49" t="s">
        <v>30</v>
      </c>
      <c r="AF12" s="37" t="s">
        <v>6</v>
      </c>
      <c r="AG12" s="13">
        <v>0</v>
      </c>
      <c r="AH12" s="13">
        <v>0</v>
      </c>
      <c r="AI12" s="13">
        <v>0</v>
      </c>
      <c r="AJ12" s="13">
        <v>0</v>
      </c>
      <c r="AK12" s="13">
        <v>0</v>
      </c>
      <c r="AL12" s="13">
        <v>0</v>
      </c>
      <c r="AM12" s="13">
        <v>0</v>
      </c>
      <c r="AN12" s="13">
        <v>0</v>
      </c>
      <c r="AO12" s="36">
        <v>0</v>
      </c>
      <c r="AP12" s="36">
        <v>0</v>
      </c>
      <c r="AQ12" s="36">
        <v>0</v>
      </c>
      <c r="AR12" s="36">
        <v>0</v>
      </c>
      <c r="AS12" s="36">
        <v>0</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row>
    <row r="13" spans="1:77" x14ac:dyDescent="0.25">
      <c r="A13" s="23">
        <v>2010</v>
      </c>
      <c r="B13" s="23">
        <v>2282</v>
      </c>
      <c r="C13" s="23" t="s">
        <v>80</v>
      </c>
      <c r="D13" s="23">
        <v>37752</v>
      </c>
      <c r="E13" s="23" t="s">
        <v>13</v>
      </c>
      <c r="F13" s="23" t="s">
        <v>32</v>
      </c>
      <c r="G13" s="54" t="s">
        <v>11</v>
      </c>
      <c r="H13" s="29">
        <v>39059</v>
      </c>
      <c r="I13" s="29">
        <v>39994</v>
      </c>
      <c r="J13" s="54" t="s">
        <v>26</v>
      </c>
      <c r="K13" s="53"/>
      <c r="L13" s="42"/>
      <c r="M13" s="42">
        <v>0</v>
      </c>
      <c r="N13" s="42">
        <v>450</v>
      </c>
      <c r="O13" s="42">
        <v>450</v>
      </c>
      <c r="P13" s="42">
        <v>300</v>
      </c>
      <c r="Q13" s="42">
        <v>0</v>
      </c>
      <c r="R13" s="42">
        <v>0</v>
      </c>
      <c r="S13" s="42">
        <v>750</v>
      </c>
      <c r="T13" s="42"/>
      <c r="U13" s="42"/>
      <c r="V13" s="42">
        <v>0</v>
      </c>
      <c r="W13" s="42">
        <v>450</v>
      </c>
      <c r="X13" s="42">
        <v>450</v>
      </c>
      <c r="Y13" s="42">
        <v>300</v>
      </c>
      <c r="Z13" s="42">
        <v>0</v>
      </c>
      <c r="AA13" s="42">
        <v>0</v>
      </c>
      <c r="AB13" s="42">
        <v>750</v>
      </c>
      <c r="AC13" s="50" t="s">
        <v>9</v>
      </c>
      <c r="AD13" s="49" t="s">
        <v>65</v>
      </c>
      <c r="AE13" s="49" t="s">
        <v>30</v>
      </c>
      <c r="AF13" s="37" t="s">
        <v>6</v>
      </c>
      <c r="AG13" s="13">
        <v>0</v>
      </c>
      <c r="AH13" s="13">
        <v>0</v>
      </c>
      <c r="AI13" s="13">
        <v>0</v>
      </c>
      <c r="AJ13" s="13">
        <v>0</v>
      </c>
      <c r="AK13" s="13">
        <v>0</v>
      </c>
      <c r="AL13" s="13">
        <v>0</v>
      </c>
      <c r="AM13" s="13">
        <v>0</v>
      </c>
      <c r="AN13" s="13">
        <v>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row>
    <row r="14" spans="1:77" x14ac:dyDescent="0.25">
      <c r="A14" s="23">
        <v>2011</v>
      </c>
      <c r="B14" s="23" t="s">
        <v>79</v>
      </c>
      <c r="C14" s="23" t="s">
        <v>78</v>
      </c>
      <c r="D14" s="23">
        <v>41936</v>
      </c>
      <c r="E14" s="23" t="s">
        <v>13</v>
      </c>
      <c r="F14" s="23" t="s">
        <v>39</v>
      </c>
      <c r="G14" s="22" t="s">
        <v>38</v>
      </c>
      <c r="H14" s="51">
        <v>39462</v>
      </c>
      <c r="I14" s="51" t="s">
        <v>46</v>
      </c>
      <c r="J14" s="22" t="s">
        <v>26</v>
      </c>
      <c r="K14" s="45"/>
      <c r="L14" s="42"/>
      <c r="M14" s="42">
        <v>0</v>
      </c>
      <c r="N14" s="42">
        <v>200</v>
      </c>
      <c r="O14" s="42">
        <v>200</v>
      </c>
      <c r="P14" s="42">
        <v>0</v>
      </c>
      <c r="Q14" s="42">
        <v>0</v>
      </c>
      <c r="R14" s="42">
        <v>900</v>
      </c>
      <c r="S14" s="42">
        <v>1100</v>
      </c>
      <c r="T14" s="42"/>
      <c r="U14" s="42"/>
      <c r="V14" s="42">
        <v>0</v>
      </c>
      <c r="W14" s="42">
        <v>200</v>
      </c>
      <c r="X14" s="42">
        <v>200</v>
      </c>
      <c r="Y14" s="42">
        <v>0</v>
      </c>
      <c r="Z14" s="42">
        <v>0</v>
      </c>
      <c r="AA14" s="42">
        <v>910</v>
      </c>
      <c r="AB14" s="42">
        <v>1110</v>
      </c>
      <c r="AC14" s="50" t="s">
        <v>6</v>
      </c>
      <c r="AD14" s="49"/>
      <c r="AE14" s="49"/>
      <c r="AF14" s="37" t="s">
        <v>9</v>
      </c>
      <c r="AG14" s="13">
        <v>0</v>
      </c>
      <c r="AH14" s="13">
        <v>0</v>
      </c>
      <c r="AI14" s="13">
        <v>0</v>
      </c>
      <c r="AJ14" s="13">
        <v>0</v>
      </c>
      <c r="AK14" s="13">
        <v>0</v>
      </c>
      <c r="AL14" s="13">
        <v>0</v>
      </c>
      <c r="AM14" s="13">
        <v>450</v>
      </c>
      <c r="AN14" s="13">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row>
    <row r="15" spans="1:77" x14ac:dyDescent="0.25">
      <c r="A15" s="23">
        <v>2011</v>
      </c>
      <c r="B15" s="23">
        <v>1668</v>
      </c>
      <c r="C15" s="23" t="s">
        <v>77</v>
      </c>
      <c r="D15" s="23">
        <v>27245</v>
      </c>
      <c r="E15" s="23" t="s">
        <v>13</v>
      </c>
      <c r="F15" s="23" t="s">
        <v>12</v>
      </c>
      <c r="G15" s="22" t="s">
        <v>11</v>
      </c>
      <c r="H15" s="51">
        <v>36147</v>
      </c>
      <c r="I15" s="51">
        <v>40724</v>
      </c>
      <c r="J15" s="22" t="s">
        <v>26</v>
      </c>
      <c r="K15" s="45"/>
      <c r="L15" s="42"/>
      <c r="M15" s="42">
        <v>0</v>
      </c>
      <c r="N15" s="42">
        <v>60</v>
      </c>
      <c r="O15" s="42">
        <v>60</v>
      </c>
      <c r="P15" s="42">
        <v>0</v>
      </c>
      <c r="Q15" s="42">
        <v>33.1</v>
      </c>
      <c r="R15" s="42">
        <v>8.9</v>
      </c>
      <c r="S15" s="42">
        <v>102</v>
      </c>
      <c r="T15" s="42"/>
      <c r="U15" s="42"/>
      <c r="V15" s="42">
        <v>0</v>
      </c>
      <c r="W15" s="42">
        <v>50.012999999999998</v>
      </c>
      <c r="X15" s="42">
        <v>50.012999999999998</v>
      </c>
      <c r="Y15" s="42">
        <v>0</v>
      </c>
      <c r="Z15" s="42">
        <v>29.948</v>
      </c>
      <c r="AA15" s="42">
        <v>0.97399999999999998</v>
      </c>
      <c r="AB15" s="42">
        <v>80.935000000000002</v>
      </c>
      <c r="AC15" s="50" t="s">
        <v>6</v>
      </c>
      <c r="AD15" s="49"/>
      <c r="AE15" s="49"/>
      <c r="AF15" s="37" t="s">
        <v>9</v>
      </c>
      <c r="AG15" s="13">
        <v>0</v>
      </c>
      <c r="AH15" s="13">
        <v>0</v>
      </c>
      <c r="AI15" s="13">
        <v>0</v>
      </c>
      <c r="AJ15" s="13">
        <v>0</v>
      </c>
      <c r="AK15" s="13">
        <v>0</v>
      </c>
      <c r="AL15" s="13">
        <v>0</v>
      </c>
      <c r="AM15" s="13">
        <v>0</v>
      </c>
      <c r="AN15" s="13">
        <v>0</v>
      </c>
      <c r="AO15" s="36">
        <v>0</v>
      </c>
      <c r="AP15" s="36">
        <v>0</v>
      </c>
      <c r="AQ15" s="36">
        <v>0</v>
      </c>
      <c r="AR15" s="36">
        <v>0</v>
      </c>
      <c r="AS15" s="36">
        <v>153.68</v>
      </c>
      <c r="AT15" s="36">
        <v>0</v>
      </c>
      <c r="AU15" s="36">
        <v>153.68</v>
      </c>
      <c r="AV15" s="36">
        <v>153.68</v>
      </c>
      <c r="AW15" s="36">
        <v>0</v>
      </c>
      <c r="AX15" s="36">
        <v>0</v>
      </c>
      <c r="AY15" s="36">
        <v>0</v>
      </c>
      <c r="AZ15" s="36">
        <v>0</v>
      </c>
      <c r="BA15" s="36">
        <v>0</v>
      </c>
      <c r="BB15" s="36">
        <v>0</v>
      </c>
      <c r="BC15" s="36">
        <v>0</v>
      </c>
      <c r="BD15" s="36">
        <v>0</v>
      </c>
      <c r="BE15" s="36">
        <v>0</v>
      </c>
      <c r="BF15" s="36">
        <v>0</v>
      </c>
      <c r="BG15" s="36">
        <v>10608</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row>
    <row r="16" spans="1:77" x14ac:dyDescent="0.25">
      <c r="A16" s="23">
        <v>2011</v>
      </c>
      <c r="B16" s="23">
        <v>2063</v>
      </c>
      <c r="C16" s="23" t="s">
        <v>76</v>
      </c>
      <c r="D16" s="23">
        <v>32499</v>
      </c>
      <c r="E16" s="23" t="s">
        <v>13</v>
      </c>
      <c r="F16" s="23" t="s">
        <v>75</v>
      </c>
      <c r="G16" s="22" t="s">
        <v>11</v>
      </c>
      <c r="H16" s="52">
        <v>37973</v>
      </c>
      <c r="I16" s="52">
        <v>40288</v>
      </c>
      <c r="J16" s="22" t="s">
        <v>26</v>
      </c>
      <c r="K16" s="45"/>
      <c r="L16" s="42"/>
      <c r="M16" s="42">
        <v>0</v>
      </c>
      <c r="N16" s="42">
        <v>30.5</v>
      </c>
      <c r="O16" s="42">
        <v>30.5</v>
      </c>
      <c r="P16" s="42">
        <v>6.3</v>
      </c>
      <c r="Q16" s="42">
        <v>10.9</v>
      </c>
      <c r="R16" s="42">
        <v>1.1000000000000001</v>
      </c>
      <c r="S16" s="42">
        <v>48.8</v>
      </c>
      <c r="T16" s="42"/>
      <c r="U16" s="42"/>
      <c r="V16" s="42">
        <v>0</v>
      </c>
      <c r="W16" s="42">
        <v>17.79</v>
      </c>
      <c r="X16" s="42">
        <v>17.79</v>
      </c>
      <c r="Y16" s="42">
        <v>0</v>
      </c>
      <c r="Z16" s="42">
        <v>30.425533179999999</v>
      </c>
      <c r="AA16" s="42">
        <v>0</v>
      </c>
      <c r="AB16" s="42">
        <v>48.215533179999994</v>
      </c>
      <c r="AC16" s="50" t="s">
        <v>6</v>
      </c>
      <c r="AD16" s="49"/>
      <c r="AE16" s="49"/>
      <c r="AF16" s="37" t="s">
        <v>9</v>
      </c>
      <c r="AG16" s="13">
        <v>0</v>
      </c>
      <c r="AH16" s="13">
        <v>0</v>
      </c>
      <c r="AI16" s="13">
        <v>0</v>
      </c>
      <c r="AJ16" s="13">
        <v>0</v>
      </c>
      <c r="AK16" s="13">
        <v>0</v>
      </c>
      <c r="AL16" s="13">
        <v>0</v>
      </c>
      <c r="AM16" s="13">
        <v>0</v>
      </c>
      <c r="AN16" s="13">
        <v>0</v>
      </c>
      <c r="AO16" s="36">
        <v>0</v>
      </c>
      <c r="AP16" s="36">
        <v>0</v>
      </c>
      <c r="AQ16" s="36">
        <v>0</v>
      </c>
      <c r="AR16" s="36">
        <v>0</v>
      </c>
      <c r="AS16" s="36">
        <v>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8034</v>
      </c>
      <c r="BJ16" s="36">
        <v>4258.0200000000004</v>
      </c>
      <c r="BK16" s="36">
        <v>3775.9799999999996</v>
      </c>
      <c r="BL16" s="36">
        <v>10929</v>
      </c>
      <c r="BM16" s="36">
        <v>0</v>
      </c>
      <c r="BN16" s="36">
        <v>0</v>
      </c>
      <c r="BO16" s="36">
        <v>0</v>
      </c>
      <c r="BP16" s="36">
        <v>0</v>
      </c>
      <c r="BQ16" s="36">
        <v>0</v>
      </c>
      <c r="BR16" s="36">
        <v>0</v>
      </c>
      <c r="BS16" s="36">
        <v>0</v>
      </c>
      <c r="BT16" s="36">
        <v>0</v>
      </c>
      <c r="BU16" s="36">
        <v>0</v>
      </c>
      <c r="BV16" s="36">
        <v>0</v>
      </c>
      <c r="BW16" s="36">
        <v>0</v>
      </c>
      <c r="BX16" s="36">
        <v>0</v>
      </c>
      <c r="BY16" s="36">
        <v>0</v>
      </c>
    </row>
    <row r="17" spans="1:77" x14ac:dyDescent="0.25">
      <c r="A17" s="23">
        <v>2011</v>
      </c>
      <c r="B17" s="23">
        <v>2538</v>
      </c>
      <c r="C17" s="23" t="s">
        <v>74</v>
      </c>
      <c r="D17" s="23">
        <v>43300</v>
      </c>
      <c r="E17" s="23" t="s">
        <v>13</v>
      </c>
      <c r="F17" s="23" t="s">
        <v>73</v>
      </c>
      <c r="G17" s="22" t="s">
        <v>11</v>
      </c>
      <c r="H17" s="52">
        <v>40049</v>
      </c>
      <c r="I17" s="52">
        <v>40178</v>
      </c>
      <c r="J17" s="22" t="s">
        <v>26</v>
      </c>
      <c r="K17" s="45"/>
      <c r="L17" s="42"/>
      <c r="M17" s="42">
        <v>0</v>
      </c>
      <c r="N17" s="42">
        <v>500</v>
      </c>
      <c r="O17" s="42">
        <v>500</v>
      </c>
      <c r="P17" s="42">
        <v>0</v>
      </c>
      <c r="Q17" s="42">
        <v>0</v>
      </c>
      <c r="R17" s="42">
        <v>0</v>
      </c>
      <c r="S17" s="42">
        <v>500</v>
      </c>
      <c r="T17" s="42"/>
      <c r="U17" s="42"/>
      <c r="V17" s="42">
        <v>0</v>
      </c>
      <c r="W17" s="42">
        <v>500</v>
      </c>
      <c r="X17" s="42">
        <v>500</v>
      </c>
      <c r="Y17" s="42">
        <v>0</v>
      </c>
      <c r="Z17" s="42">
        <v>0</v>
      </c>
      <c r="AA17" s="42">
        <v>0</v>
      </c>
      <c r="AB17" s="42">
        <v>500</v>
      </c>
      <c r="AC17" s="50" t="s">
        <v>6</v>
      </c>
      <c r="AD17" s="49"/>
      <c r="AE17" s="49"/>
      <c r="AF17" s="37" t="s">
        <v>6</v>
      </c>
      <c r="AG17" s="13">
        <v>0</v>
      </c>
      <c r="AH17" s="13">
        <v>0</v>
      </c>
      <c r="AI17" s="13">
        <v>0</v>
      </c>
      <c r="AJ17" s="13">
        <v>0</v>
      </c>
      <c r="AK17" s="13">
        <v>0</v>
      </c>
      <c r="AL17" s="13">
        <v>0</v>
      </c>
      <c r="AM17" s="13">
        <v>0</v>
      </c>
      <c r="AN17" s="13">
        <v>0</v>
      </c>
      <c r="AO17" s="48">
        <v>0</v>
      </c>
      <c r="AP17" s="36">
        <v>0</v>
      </c>
      <c r="AQ17" s="36">
        <v>0</v>
      </c>
      <c r="AR17" s="36">
        <v>0</v>
      </c>
      <c r="AS17" s="36">
        <v>0</v>
      </c>
      <c r="AT17" s="36">
        <v>0</v>
      </c>
      <c r="AU17" s="36">
        <v>0</v>
      </c>
      <c r="AV17" s="36">
        <v>0</v>
      </c>
      <c r="AW17" s="36">
        <v>0</v>
      </c>
      <c r="AX17" s="36">
        <v>0</v>
      </c>
      <c r="AY17" s="36">
        <v>0</v>
      </c>
      <c r="AZ17" s="36">
        <v>0</v>
      </c>
      <c r="BA17" s="36">
        <v>0</v>
      </c>
      <c r="BB17" s="36">
        <v>0</v>
      </c>
      <c r="BC17" s="36">
        <v>0</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row>
    <row r="18" spans="1:77" x14ac:dyDescent="0.25">
      <c r="A18" s="23">
        <v>2012</v>
      </c>
      <c r="B18" s="23">
        <v>7193</v>
      </c>
      <c r="C18" s="23" t="s">
        <v>72</v>
      </c>
      <c r="D18" s="23" t="s">
        <v>71</v>
      </c>
      <c r="E18" s="23" t="s">
        <v>13</v>
      </c>
      <c r="F18" s="23" t="s">
        <v>68</v>
      </c>
      <c r="G18" s="22" t="s">
        <v>38</v>
      </c>
      <c r="H18" s="51">
        <v>38005</v>
      </c>
      <c r="I18" s="51" t="s">
        <v>46</v>
      </c>
      <c r="J18" s="22" t="s">
        <v>26</v>
      </c>
      <c r="K18" s="45"/>
      <c r="L18" s="44"/>
      <c r="M18" s="44">
        <v>0</v>
      </c>
      <c r="N18" s="44">
        <v>110.54</v>
      </c>
      <c r="O18" s="42">
        <v>110.54</v>
      </c>
      <c r="P18" s="44">
        <v>0</v>
      </c>
      <c r="Q18" s="44">
        <v>0</v>
      </c>
      <c r="R18" s="42">
        <v>0</v>
      </c>
      <c r="S18" s="42">
        <v>110.54</v>
      </c>
      <c r="T18" s="42"/>
      <c r="U18" s="41"/>
      <c r="V18" s="41">
        <v>0</v>
      </c>
      <c r="W18" s="41">
        <v>110.5</v>
      </c>
      <c r="X18" s="42">
        <v>110.5</v>
      </c>
      <c r="Y18" s="41">
        <v>0</v>
      </c>
      <c r="Z18" s="41">
        <v>0</v>
      </c>
      <c r="AA18" s="41">
        <v>0</v>
      </c>
      <c r="AB18" s="42">
        <v>110.5</v>
      </c>
      <c r="AC18" s="50" t="s">
        <v>6</v>
      </c>
      <c r="AD18" s="49"/>
      <c r="AE18" s="49"/>
      <c r="AF18" s="37" t="s">
        <v>6</v>
      </c>
      <c r="AG18" s="13">
        <v>0</v>
      </c>
      <c r="AH18" s="13">
        <v>0</v>
      </c>
      <c r="AI18" s="13">
        <v>0</v>
      </c>
      <c r="AJ18" s="13">
        <v>0</v>
      </c>
      <c r="AK18" s="13">
        <v>0</v>
      </c>
      <c r="AL18" s="13">
        <v>0</v>
      </c>
      <c r="AM18" s="13">
        <v>0</v>
      </c>
      <c r="AN18" s="13">
        <v>0</v>
      </c>
      <c r="AO18" s="36">
        <v>0</v>
      </c>
      <c r="AP18" s="36">
        <v>0</v>
      </c>
      <c r="AQ18" s="48">
        <v>0</v>
      </c>
      <c r="AR18" s="36">
        <v>0</v>
      </c>
      <c r="AS18" s="48">
        <v>0</v>
      </c>
      <c r="AT18" s="48">
        <v>0</v>
      </c>
      <c r="AU18" s="48">
        <v>0</v>
      </c>
      <c r="AV18" s="48">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row>
    <row r="19" spans="1:77" x14ac:dyDescent="0.25">
      <c r="A19" s="23">
        <v>2012</v>
      </c>
      <c r="B19" s="23">
        <v>7218</v>
      </c>
      <c r="C19" s="23" t="s">
        <v>70</v>
      </c>
      <c r="D19" s="23" t="s">
        <v>69</v>
      </c>
      <c r="E19" s="23" t="s">
        <v>13</v>
      </c>
      <c r="F19" s="23" t="s">
        <v>68</v>
      </c>
      <c r="G19" s="22" t="s">
        <v>38</v>
      </c>
      <c r="H19" s="51">
        <v>38624</v>
      </c>
      <c r="I19" s="51">
        <v>41025</v>
      </c>
      <c r="J19" s="22" t="s">
        <v>26</v>
      </c>
      <c r="K19" s="45"/>
      <c r="L19" s="44"/>
      <c r="M19" s="44">
        <v>0</v>
      </c>
      <c r="N19" s="44">
        <v>38.5</v>
      </c>
      <c r="O19" s="42">
        <v>38.5</v>
      </c>
      <c r="P19" s="44">
        <v>0</v>
      </c>
      <c r="Q19" s="44">
        <v>0</v>
      </c>
      <c r="R19" s="42">
        <v>0</v>
      </c>
      <c r="S19" s="42">
        <v>38.5</v>
      </c>
      <c r="T19" s="42"/>
      <c r="U19" s="41"/>
      <c r="V19" s="41">
        <v>0</v>
      </c>
      <c r="W19" s="41">
        <v>38.5</v>
      </c>
      <c r="X19" s="42">
        <v>38.5</v>
      </c>
      <c r="Y19" s="41">
        <v>0</v>
      </c>
      <c r="Z19" s="41">
        <v>0</v>
      </c>
      <c r="AA19" s="41">
        <v>0</v>
      </c>
      <c r="AB19" s="42">
        <v>38.5</v>
      </c>
      <c r="AC19" s="50" t="s">
        <v>6</v>
      </c>
      <c r="AD19" s="49"/>
      <c r="AE19" s="49"/>
      <c r="AF19" s="37" t="s">
        <v>6</v>
      </c>
      <c r="AG19" s="13">
        <v>0</v>
      </c>
      <c r="AH19" s="13">
        <v>0</v>
      </c>
      <c r="AI19" s="13">
        <v>0</v>
      </c>
      <c r="AJ19" s="13">
        <v>0</v>
      </c>
      <c r="AK19" s="13">
        <v>0</v>
      </c>
      <c r="AL19" s="13">
        <v>0</v>
      </c>
      <c r="AM19" s="13">
        <v>0</v>
      </c>
      <c r="AN19" s="13">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48">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row>
    <row r="20" spans="1:77" x14ac:dyDescent="0.25">
      <c r="A20" s="23">
        <v>2012</v>
      </c>
      <c r="B20" s="23">
        <v>1984</v>
      </c>
      <c r="C20" s="23" t="s">
        <v>67</v>
      </c>
      <c r="D20" s="23" t="s">
        <v>66</v>
      </c>
      <c r="E20" s="23" t="s">
        <v>13</v>
      </c>
      <c r="F20" s="23" t="s">
        <v>12</v>
      </c>
      <c r="G20" s="47" t="s">
        <v>11</v>
      </c>
      <c r="H20" s="46">
        <v>37609</v>
      </c>
      <c r="I20" s="46">
        <v>40028</v>
      </c>
      <c r="J20" s="22" t="s">
        <v>26</v>
      </c>
      <c r="K20" s="45"/>
      <c r="L20" s="43"/>
      <c r="M20" s="43">
        <v>0</v>
      </c>
      <c r="N20" s="44">
        <v>40</v>
      </c>
      <c r="O20" s="42">
        <v>40</v>
      </c>
      <c r="P20" s="44">
        <v>45.5</v>
      </c>
      <c r="Q20" s="43">
        <v>20.5</v>
      </c>
      <c r="R20" s="43">
        <v>0</v>
      </c>
      <c r="S20" s="42">
        <v>106</v>
      </c>
      <c r="T20" s="42"/>
      <c r="U20" s="42"/>
      <c r="V20" s="42">
        <v>0</v>
      </c>
      <c r="W20" s="41">
        <v>35.6</v>
      </c>
      <c r="X20" s="42">
        <v>35.6</v>
      </c>
      <c r="Y20" s="41">
        <v>31.3</v>
      </c>
      <c r="Z20" s="41">
        <v>23.4</v>
      </c>
      <c r="AA20" s="41">
        <v>0</v>
      </c>
      <c r="AB20" s="40">
        <v>90.300000000000011</v>
      </c>
      <c r="AC20" s="39" t="s">
        <v>9</v>
      </c>
      <c r="AD20" s="38" t="s">
        <v>65</v>
      </c>
      <c r="AE20" s="38" t="s">
        <v>30</v>
      </c>
      <c r="AF20" s="37" t="s">
        <v>9</v>
      </c>
      <c r="AG20" s="13">
        <v>0</v>
      </c>
      <c r="AH20" s="13">
        <v>0</v>
      </c>
      <c r="AI20" s="13">
        <v>0</v>
      </c>
      <c r="AJ20" s="13">
        <v>0</v>
      </c>
      <c r="AK20" s="13">
        <v>0</v>
      </c>
      <c r="AL20" s="13">
        <v>0</v>
      </c>
      <c r="AM20" s="13">
        <v>1246.25</v>
      </c>
      <c r="AN20" s="13">
        <v>0</v>
      </c>
      <c r="AO20" s="36">
        <v>117</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row>
    <row r="21" spans="1:77" x14ac:dyDescent="0.25">
      <c r="A21" s="23">
        <v>2012</v>
      </c>
      <c r="B21" s="23">
        <v>1772</v>
      </c>
      <c r="C21" s="23" t="s">
        <v>64</v>
      </c>
      <c r="D21" s="23" t="s">
        <v>63</v>
      </c>
      <c r="E21" s="23" t="s">
        <v>13</v>
      </c>
      <c r="F21" s="23" t="s">
        <v>62</v>
      </c>
      <c r="G21" s="22" t="s">
        <v>11</v>
      </c>
      <c r="H21" s="46">
        <v>36830</v>
      </c>
      <c r="I21" s="46">
        <v>41137</v>
      </c>
      <c r="J21" s="22" t="s">
        <v>26</v>
      </c>
      <c r="K21" s="45"/>
      <c r="L21" s="43"/>
      <c r="M21" s="43">
        <v>0</v>
      </c>
      <c r="N21" s="44">
        <v>75</v>
      </c>
      <c r="O21" s="42">
        <v>75</v>
      </c>
      <c r="P21" s="44">
        <v>1</v>
      </c>
      <c r="Q21" s="43">
        <v>65.5</v>
      </c>
      <c r="R21" s="43">
        <v>8.5</v>
      </c>
      <c r="S21" s="42">
        <v>150</v>
      </c>
      <c r="T21" s="42"/>
      <c r="U21" s="42"/>
      <c r="V21" s="42">
        <v>0</v>
      </c>
      <c r="W21" s="41">
        <v>107.15</v>
      </c>
      <c r="X21" s="42">
        <v>107.15</v>
      </c>
      <c r="Y21" s="41">
        <v>0</v>
      </c>
      <c r="Z21" s="41">
        <v>48.74</v>
      </c>
      <c r="AA21" s="41">
        <v>5.81</v>
      </c>
      <c r="AB21" s="40">
        <v>161.70000000000002</v>
      </c>
      <c r="AC21" s="39" t="s">
        <v>6</v>
      </c>
      <c r="AD21" s="38"/>
      <c r="AE21" s="38"/>
      <c r="AF21" s="37" t="s">
        <v>9</v>
      </c>
      <c r="AG21" s="13">
        <v>0</v>
      </c>
      <c r="AH21" s="13">
        <v>0</v>
      </c>
      <c r="AI21" s="13">
        <v>0</v>
      </c>
      <c r="AJ21" s="13">
        <v>0</v>
      </c>
      <c r="AK21" s="13">
        <v>0</v>
      </c>
      <c r="AL21" s="13">
        <v>0</v>
      </c>
      <c r="AM21" s="13">
        <v>0</v>
      </c>
      <c r="AN21" s="13">
        <v>0</v>
      </c>
      <c r="AO21" s="36">
        <v>0</v>
      </c>
      <c r="AP21" s="36">
        <v>0</v>
      </c>
      <c r="AQ21" s="36">
        <v>0</v>
      </c>
      <c r="AR21" s="36">
        <v>0</v>
      </c>
      <c r="AS21" s="36">
        <v>1341</v>
      </c>
      <c r="AT21" s="36">
        <v>0</v>
      </c>
      <c r="AU21" s="36">
        <v>1341</v>
      </c>
      <c r="AV21" s="36">
        <v>1341</v>
      </c>
      <c r="AW21" s="36">
        <v>0</v>
      </c>
      <c r="AX21" s="36">
        <v>0</v>
      </c>
      <c r="AY21" s="36">
        <v>0</v>
      </c>
      <c r="AZ21" s="36">
        <v>0</v>
      </c>
      <c r="BA21" s="36">
        <v>9283</v>
      </c>
      <c r="BB21" s="36">
        <v>9283</v>
      </c>
      <c r="BC21" s="36">
        <v>0</v>
      </c>
      <c r="BD21" s="36">
        <v>0</v>
      </c>
      <c r="BE21" s="36">
        <v>0</v>
      </c>
      <c r="BF21" s="36">
        <v>0</v>
      </c>
      <c r="BG21" s="36">
        <v>1572</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row>
    <row r="22" spans="1:77" x14ac:dyDescent="0.25">
      <c r="A22" s="23">
        <v>2013</v>
      </c>
      <c r="B22" s="35" t="s">
        <v>61</v>
      </c>
      <c r="C22" s="23" t="s">
        <v>60</v>
      </c>
      <c r="D22" s="23" t="s">
        <v>59</v>
      </c>
      <c r="E22" s="23" t="s">
        <v>13</v>
      </c>
      <c r="F22" s="23" t="s">
        <v>55</v>
      </c>
      <c r="G22" s="34" t="s">
        <v>11</v>
      </c>
      <c r="H22" s="33">
        <v>39429</v>
      </c>
      <c r="I22" s="32">
        <v>39547</v>
      </c>
      <c r="J22" s="31" t="s">
        <v>26</v>
      </c>
      <c r="K22" s="30"/>
      <c r="L22" s="18"/>
      <c r="M22" s="18">
        <v>0</v>
      </c>
      <c r="N22" s="18">
        <v>300</v>
      </c>
      <c r="O22" s="18">
        <v>300</v>
      </c>
      <c r="P22" s="18">
        <v>0</v>
      </c>
      <c r="Q22" s="18">
        <v>0</v>
      </c>
      <c r="R22" s="18">
        <v>0</v>
      </c>
      <c r="S22" s="18">
        <v>300</v>
      </c>
      <c r="T22" s="18"/>
      <c r="U22" s="17"/>
      <c r="V22" s="17">
        <v>0</v>
      </c>
      <c r="W22" s="17">
        <v>337.55208599999997</v>
      </c>
      <c r="X22" s="17">
        <v>337.55208599999997</v>
      </c>
      <c r="Y22" s="17">
        <v>0</v>
      </c>
      <c r="Z22" s="17">
        <v>0</v>
      </c>
      <c r="AA22" s="17">
        <v>0</v>
      </c>
      <c r="AB22" s="17">
        <v>337.55208599999997</v>
      </c>
      <c r="AC22" s="16" t="s">
        <v>6</v>
      </c>
      <c r="AD22" s="15"/>
      <c r="AE22" s="15"/>
      <c r="AF22" s="14" t="s">
        <v>6</v>
      </c>
      <c r="AG22" s="12">
        <v>0</v>
      </c>
      <c r="AH22" s="12">
        <v>0</v>
      </c>
      <c r="AI22" s="12">
        <v>0</v>
      </c>
      <c r="AJ22" s="12">
        <v>0</v>
      </c>
      <c r="AK22" s="12">
        <v>0</v>
      </c>
      <c r="AL22" s="12">
        <v>0</v>
      </c>
      <c r="AM22" s="12">
        <v>0</v>
      </c>
      <c r="AN22" s="12">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2013</v>
      </c>
      <c r="B23" s="35" t="s">
        <v>58</v>
      </c>
      <c r="C23" s="23" t="s">
        <v>57</v>
      </c>
      <c r="D23" s="23" t="s">
        <v>56</v>
      </c>
      <c r="E23" s="23" t="s">
        <v>13</v>
      </c>
      <c r="F23" s="23" t="s">
        <v>55</v>
      </c>
      <c r="G23" s="34" t="s">
        <v>11</v>
      </c>
      <c r="H23" s="33">
        <v>39057</v>
      </c>
      <c r="I23" s="32">
        <v>39073</v>
      </c>
      <c r="J23" s="31" t="s">
        <v>26</v>
      </c>
      <c r="K23" s="30"/>
      <c r="L23" s="18"/>
      <c r="M23" s="18">
        <v>0</v>
      </c>
      <c r="N23" s="18">
        <v>200</v>
      </c>
      <c r="O23" s="18">
        <v>200</v>
      </c>
      <c r="P23" s="18">
        <v>0</v>
      </c>
      <c r="Q23" s="18">
        <v>0</v>
      </c>
      <c r="R23" s="18">
        <v>0</v>
      </c>
      <c r="S23" s="18">
        <v>200</v>
      </c>
      <c r="T23" s="18"/>
      <c r="U23" s="17"/>
      <c r="V23" s="17">
        <v>0</v>
      </c>
      <c r="W23" s="17">
        <v>200</v>
      </c>
      <c r="X23" s="17">
        <v>200</v>
      </c>
      <c r="Y23" s="17">
        <v>0</v>
      </c>
      <c r="Z23" s="17">
        <v>0</v>
      </c>
      <c r="AA23" s="17">
        <v>0</v>
      </c>
      <c r="AB23" s="17">
        <v>200</v>
      </c>
      <c r="AC23" s="16" t="s">
        <v>6</v>
      </c>
      <c r="AD23" s="15"/>
      <c r="AE23" s="15"/>
      <c r="AF23" s="14" t="s">
        <v>6</v>
      </c>
      <c r="AG23" s="12">
        <v>0</v>
      </c>
      <c r="AH23" s="12">
        <v>0</v>
      </c>
      <c r="AI23" s="12">
        <v>0</v>
      </c>
      <c r="AJ23" s="12">
        <v>0</v>
      </c>
      <c r="AK23" s="12">
        <v>0</v>
      </c>
      <c r="AL23" s="12">
        <v>0</v>
      </c>
      <c r="AM23" s="12">
        <v>0</v>
      </c>
      <c r="AN23" s="1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2014</v>
      </c>
      <c r="B24" s="23" t="s">
        <v>54</v>
      </c>
      <c r="C24" s="23" t="s">
        <v>53</v>
      </c>
      <c r="D24" s="23">
        <v>33278</v>
      </c>
      <c r="E24" s="23" t="s">
        <v>13</v>
      </c>
      <c r="F24" s="23" t="s">
        <v>32</v>
      </c>
      <c r="G24" s="22" t="s">
        <v>11</v>
      </c>
      <c r="H24" s="29">
        <v>38336</v>
      </c>
      <c r="I24" s="28">
        <v>39263</v>
      </c>
      <c r="J24" s="20" t="s">
        <v>26</v>
      </c>
      <c r="K24" s="19"/>
      <c r="L24" s="27"/>
      <c r="M24" s="27">
        <v>0</v>
      </c>
      <c r="N24" s="18">
        <v>213</v>
      </c>
      <c r="O24" s="18">
        <v>213</v>
      </c>
      <c r="P24" s="26">
        <v>21.2</v>
      </c>
      <c r="Q24" s="26">
        <v>10.3</v>
      </c>
      <c r="R24" s="25">
        <v>0</v>
      </c>
      <c r="S24" s="24">
        <v>244.5</v>
      </c>
      <c r="T24" s="18"/>
      <c r="U24" s="17"/>
      <c r="V24" s="17">
        <v>0</v>
      </c>
      <c r="W24" s="17">
        <v>212.6</v>
      </c>
      <c r="X24" s="17">
        <v>212.6</v>
      </c>
      <c r="Y24" s="17">
        <v>17.3</v>
      </c>
      <c r="Z24" s="17">
        <v>5.3</v>
      </c>
      <c r="AA24" s="17">
        <v>0</v>
      </c>
      <c r="AB24" s="17">
        <v>235.20000000000002</v>
      </c>
      <c r="AC24" s="16" t="s">
        <v>9</v>
      </c>
      <c r="AD24" s="15" t="s">
        <v>52</v>
      </c>
      <c r="AE24" s="15" t="s">
        <v>7</v>
      </c>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2014</v>
      </c>
      <c r="B25" s="23" t="s">
        <v>51</v>
      </c>
      <c r="C25" s="23" t="s">
        <v>50</v>
      </c>
      <c r="D25" s="23">
        <v>37919</v>
      </c>
      <c r="E25" s="23" t="s">
        <v>13</v>
      </c>
      <c r="F25" s="23" t="s">
        <v>49</v>
      </c>
      <c r="G25" s="22" t="s">
        <v>38</v>
      </c>
      <c r="H25" s="29">
        <v>38302</v>
      </c>
      <c r="I25" s="28" t="s">
        <v>46</v>
      </c>
      <c r="J25" s="20" t="s">
        <v>26</v>
      </c>
      <c r="K25" s="19"/>
      <c r="L25" s="27"/>
      <c r="M25" s="27">
        <v>0</v>
      </c>
      <c r="N25" s="18">
        <v>34</v>
      </c>
      <c r="O25" s="18">
        <v>34</v>
      </c>
      <c r="P25" s="26">
        <v>0</v>
      </c>
      <c r="Q25" s="26">
        <v>0</v>
      </c>
      <c r="R25" s="25">
        <v>0</v>
      </c>
      <c r="S25" s="24">
        <v>34</v>
      </c>
      <c r="T25" s="18"/>
      <c r="U25" s="17"/>
      <c r="V25" s="17">
        <v>0</v>
      </c>
      <c r="W25" s="17">
        <v>34</v>
      </c>
      <c r="X25" s="17">
        <v>34</v>
      </c>
      <c r="Y25" s="17">
        <v>0</v>
      </c>
      <c r="Z25" s="17">
        <v>0</v>
      </c>
      <c r="AA25" s="17">
        <v>0</v>
      </c>
      <c r="AB25" s="17">
        <v>34</v>
      </c>
      <c r="AC25" s="16" t="s">
        <v>6</v>
      </c>
      <c r="AD25" s="15"/>
      <c r="AE25" s="15"/>
      <c r="AF25" s="14" t="s">
        <v>6</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2014</v>
      </c>
      <c r="B26" s="23" t="s">
        <v>48</v>
      </c>
      <c r="C26" s="23" t="s">
        <v>47</v>
      </c>
      <c r="D26" s="23">
        <v>39908</v>
      </c>
      <c r="E26" s="23" t="s">
        <v>13</v>
      </c>
      <c r="F26" s="23" t="s">
        <v>39</v>
      </c>
      <c r="G26" s="22" t="s">
        <v>38</v>
      </c>
      <c r="H26" s="29">
        <v>38517</v>
      </c>
      <c r="I26" s="28" t="s">
        <v>46</v>
      </c>
      <c r="J26" s="20" t="s">
        <v>26</v>
      </c>
      <c r="K26" s="19"/>
      <c r="L26" s="27"/>
      <c r="M26" s="27">
        <v>0</v>
      </c>
      <c r="N26" s="18">
        <v>5</v>
      </c>
      <c r="O26" s="18">
        <v>5</v>
      </c>
      <c r="P26" s="26">
        <v>0</v>
      </c>
      <c r="Q26" s="26">
        <v>0</v>
      </c>
      <c r="R26" s="25">
        <v>0</v>
      </c>
      <c r="S26" s="24">
        <v>5</v>
      </c>
      <c r="T26" s="18"/>
      <c r="U26" s="17"/>
      <c r="V26" s="17">
        <v>0</v>
      </c>
      <c r="W26" s="17">
        <v>5</v>
      </c>
      <c r="X26" s="17">
        <v>5</v>
      </c>
      <c r="Y26" s="17">
        <v>0</v>
      </c>
      <c r="Z26" s="17">
        <v>0</v>
      </c>
      <c r="AA26" s="17">
        <v>0</v>
      </c>
      <c r="AB26" s="17">
        <v>5</v>
      </c>
      <c r="AC26" s="16" t="s">
        <v>6</v>
      </c>
      <c r="AD26" s="15"/>
      <c r="AE26" s="15"/>
      <c r="AF26" s="14" t="s">
        <v>6</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2015</v>
      </c>
      <c r="B27" s="23" t="s">
        <v>45</v>
      </c>
      <c r="C27" s="23" t="s">
        <v>44</v>
      </c>
      <c r="D27" s="23" t="s">
        <v>43</v>
      </c>
      <c r="E27" s="23" t="s">
        <v>13</v>
      </c>
      <c r="F27" s="23" t="s">
        <v>12</v>
      </c>
      <c r="G27" s="22" t="s">
        <v>11</v>
      </c>
      <c r="H27" s="29">
        <v>39842</v>
      </c>
      <c r="I27" s="28">
        <v>41767</v>
      </c>
      <c r="J27" s="20" t="s">
        <v>26</v>
      </c>
      <c r="K27" s="19"/>
      <c r="L27" s="27"/>
      <c r="M27" s="27">
        <v>0</v>
      </c>
      <c r="N27" s="18">
        <v>32.6</v>
      </c>
      <c r="O27" s="18">
        <v>32.6</v>
      </c>
      <c r="P27" s="26">
        <v>0</v>
      </c>
      <c r="Q27" s="26">
        <v>13.9</v>
      </c>
      <c r="R27" s="25">
        <v>0</v>
      </c>
      <c r="S27" s="24">
        <v>46.5</v>
      </c>
      <c r="T27" s="18"/>
      <c r="U27" s="17"/>
      <c r="V27" s="17">
        <v>0</v>
      </c>
      <c r="W27" s="17">
        <v>25.58</v>
      </c>
      <c r="X27" s="17">
        <v>25.58</v>
      </c>
      <c r="Y27" s="17">
        <v>0</v>
      </c>
      <c r="Z27" s="17">
        <v>12.22</v>
      </c>
      <c r="AA27" s="17">
        <v>0</v>
      </c>
      <c r="AB27" s="17">
        <v>37.799999999999997</v>
      </c>
      <c r="AC27" s="16" t="s">
        <v>6</v>
      </c>
      <c r="AD27" s="15"/>
      <c r="AE27" s="15"/>
      <c r="AF27" s="14" t="s">
        <v>9</v>
      </c>
      <c r="AG27" s="13">
        <v>173789</v>
      </c>
      <c r="AH27" s="13">
        <v>322</v>
      </c>
      <c r="AI27" s="12">
        <v>0.32200000000000001</v>
      </c>
      <c r="AJ27" s="12">
        <v>0</v>
      </c>
      <c r="AK27" s="12">
        <v>0</v>
      </c>
      <c r="AL27" s="12">
        <v>0</v>
      </c>
      <c r="AM27" s="12">
        <v>0</v>
      </c>
      <c r="AN27" s="11">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2015</v>
      </c>
      <c r="B28" s="23" t="s">
        <v>42</v>
      </c>
      <c r="C28" s="23" t="s">
        <v>41</v>
      </c>
      <c r="D28" s="23" t="s">
        <v>40</v>
      </c>
      <c r="E28" s="23" t="s">
        <v>13</v>
      </c>
      <c r="F28" s="23" t="s">
        <v>39</v>
      </c>
      <c r="G28" s="22" t="s">
        <v>38</v>
      </c>
      <c r="H28" s="29">
        <v>40158</v>
      </c>
      <c r="I28" s="28">
        <v>41639</v>
      </c>
      <c r="J28" s="20" t="s">
        <v>26</v>
      </c>
      <c r="K28" s="19"/>
      <c r="L28" s="27"/>
      <c r="M28" s="27">
        <v>0</v>
      </c>
      <c r="N28" s="18">
        <v>120</v>
      </c>
      <c r="O28" s="18">
        <v>120</v>
      </c>
      <c r="P28" s="26">
        <v>366</v>
      </c>
      <c r="Q28" s="26">
        <v>0</v>
      </c>
      <c r="R28" s="25">
        <v>0</v>
      </c>
      <c r="S28" s="24">
        <v>486</v>
      </c>
      <c r="T28" s="18"/>
      <c r="U28" s="17"/>
      <c r="V28" s="17">
        <v>0</v>
      </c>
      <c r="W28" s="17">
        <v>100</v>
      </c>
      <c r="X28" s="17">
        <v>100</v>
      </c>
      <c r="Y28" s="17">
        <v>351</v>
      </c>
      <c r="Z28" s="17">
        <v>0</v>
      </c>
      <c r="AA28" s="17">
        <v>0</v>
      </c>
      <c r="AB28" s="17">
        <v>451</v>
      </c>
      <c r="AC28" s="16" t="s">
        <v>9</v>
      </c>
      <c r="AD28" s="15" t="s">
        <v>37</v>
      </c>
      <c r="AE28" s="15" t="s">
        <v>36</v>
      </c>
      <c r="AF28" s="14" t="s">
        <v>9</v>
      </c>
      <c r="AG28" s="13">
        <v>0</v>
      </c>
      <c r="AH28" s="13">
        <v>0</v>
      </c>
      <c r="AI28" s="12">
        <v>0</v>
      </c>
      <c r="AJ28" s="12">
        <v>0</v>
      </c>
      <c r="AK28" s="12">
        <v>0</v>
      </c>
      <c r="AL28" s="12">
        <v>0</v>
      </c>
      <c r="AM28" s="12">
        <v>200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23">
        <v>2016</v>
      </c>
      <c r="B29" s="23" t="s">
        <v>35</v>
      </c>
      <c r="C29" s="23" t="s">
        <v>34</v>
      </c>
      <c r="D29" s="23" t="s">
        <v>33</v>
      </c>
      <c r="E29" s="23" t="s">
        <v>13</v>
      </c>
      <c r="F29" s="23" t="s">
        <v>32</v>
      </c>
      <c r="G29" s="22" t="s">
        <v>11</v>
      </c>
      <c r="H29" s="29">
        <v>41086</v>
      </c>
      <c r="I29" s="28">
        <v>42318</v>
      </c>
      <c r="J29" s="20" t="s">
        <v>26</v>
      </c>
      <c r="K29" s="19"/>
      <c r="L29" s="27"/>
      <c r="M29" s="27">
        <v>0</v>
      </c>
      <c r="N29" s="18">
        <v>700</v>
      </c>
      <c r="O29" s="18">
        <v>700</v>
      </c>
      <c r="P29" s="26">
        <v>100</v>
      </c>
      <c r="Q29" s="26">
        <v>0</v>
      </c>
      <c r="R29" s="25">
        <v>0</v>
      </c>
      <c r="S29" s="24">
        <v>800</v>
      </c>
      <c r="T29" s="18"/>
      <c r="U29" s="17"/>
      <c r="V29" s="17">
        <v>0</v>
      </c>
      <c r="W29" s="17">
        <v>700</v>
      </c>
      <c r="X29" s="17">
        <v>700</v>
      </c>
      <c r="Y29" s="17">
        <v>100</v>
      </c>
      <c r="Z29" s="17">
        <v>0</v>
      </c>
      <c r="AA29" s="17">
        <v>0</v>
      </c>
      <c r="AB29" s="17">
        <v>800</v>
      </c>
      <c r="AC29" s="16" t="s">
        <v>9</v>
      </c>
      <c r="AD29" s="15" t="s">
        <v>31</v>
      </c>
      <c r="AE29" s="15" t="s">
        <v>30</v>
      </c>
      <c r="AF29" s="14" t="s">
        <v>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2016</v>
      </c>
      <c r="B30" s="23">
        <v>3080</v>
      </c>
      <c r="C30" s="23" t="s">
        <v>29</v>
      </c>
      <c r="D30" s="23" t="s">
        <v>28</v>
      </c>
      <c r="E30" s="23" t="s">
        <v>13</v>
      </c>
      <c r="F30" s="23" t="s">
        <v>27</v>
      </c>
      <c r="G30" s="22" t="s">
        <v>11</v>
      </c>
      <c r="H30" s="29">
        <v>41614</v>
      </c>
      <c r="I30" s="28">
        <v>42155</v>
      </c>
      <c r="J30" s="20" t="s">
        <v>26</v>
      </c>
      <c r="K30" s="19"/>
      <c r="L30" s="27"/>
      <c r="M30" s="27">
        <v>0</v>
      </c>
      <c r="N30" s="18">
        <v>500</v>
      </c>
      <c r="O30" s="18">
        <v>500</v>
      </c>
      <c r="P30" s="26">
        <v>0</v>
      </c>
      <c r="Q30" s="26">
        <v>0</v>
      </c>
      <c r="R30" s="25">
        <v>0</v>
      </c>
      <c r="S30" s="24">
        <v>500</v>
      </c>
      <c r="T30" s="18"/>
      <c r="U30" s="17"/>
      <c r="V30" s="17">
        <v>0</v>
      </c>
      <c r="W30" s="17">
        <v>500</v>
      </c>
      <c r="X30" s="17">
        <v>500</v>
      </c>
      <c r="Y30" s="17">
        <v>0</v>
      </c>
      <c r="Z30" s="17">
        <v>0</v>
      </c>
      <c r="AA30" s="17">
        <v>0</v>
      </c>
      <c r="AB30" s="17">
        <v>500</v>
      </c>
      <c r="AC30" s="16" t="s">
        <v>6</v>
      </c>
      <c r="AD30" s="15"/>
      <c r="AE30" s="15"/>
      <c r="AF30" s="14" t="s">
        <v>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2017</v>
      </c>
      <c r="B31" s="23" t="s">
        <v>25</v>
      </c>
      <c r="C31" s="23" t="s">
        <v>24</v>
      </c>
      <c r="D31" s="23" t="s">
        <v>23</v>
      </c>
      <c r="E31" s="23" t="s">
        <v>13</v>
      </c>
      <c r="F31" s="23" t="s">
        <v>22</v>
      </c>
      <c r="G31" s="22" t="s">
        <v>11</v>
      </c>
      <c r="H31" s="21">
        <v>39798</v>
      </c>
      <c r="I31" s="21">
        <v>40999</v>
      </c>
      <c r="J31" s="20" t="s">
        <v>10</v>
      </c>
      <c r="K31" s="19">
        <v>0</v>
      </c>
      <c r="L31" s="18">
        <v>0</v>
      </c>
      <c r="M31" s="18">
        <v>0</v>
      </c>
      <c r="N31" s="18">
        <v>600</v>
      </c>
      <c r="O31" s="18">
        <v>600</v>
      </c>
      <c r="P31" s="18">
        <v>0</v>
      </c>
      <c r="Q31" s="18">
        <v>0</v>
      </c>
      <c r="R31" s="18">
        <v>0</v>
      </c>
      <c r="S31" s="18">
        <v>600</v>
      </c>
      <c r="T31" s="18">
        <v>0</v>
      </c>
      <c r="U31" s="17">
        <v>0</v>
      </c>
      <c r="V31" s="17">
        <v>0</v>
      </c>
      <c r="W31" s="17">
        <v>600</v>
      </c>
      <c r="X31" s="17">
        <v>600</v>
      </c>
      <c r="Y31" s="17">
        <v>0</v>
      </c>
      <c r="Z31" s="17">
        <v>0</v>
      </c>
      <c r="AA31" s="17">
        <v>0</v>
      </c>
      <c r="AB31" s="17">
        <v>600</v>
      </c>
      <c r="AC31" s="16" t="s">
        <v>6</v>
      </c>
      <c r="AD31" s="15"/>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2017</v>
      </c>
      <c r="B32" s="23" t="s">
        <v>21</v>
      </c>
      <c r="C32" s="23" t="s">
        <v>20</v>
      </c>
      <c r="D32" s="23" t="s">
        <v>19</v>
      </c>
      <c r="E32" s="23" t="s">
        <v>13</v>
      </c>
      <c r="F32" s="23" t="s">
        <v>18</v>
      </c>
      <c r="G32" s="22" t="s">
        <v>11</v>
      </c>
      <c r="H32" s="21">
        <v>39897</v>
      </c>
      <c r="I32" s="21">
        <v>42235</v>
      </c>
      <c r="J32" s="20" t="s">
        <v>10</v>
      </c>
      <c r="K32" s="19">
        <v>0</v>
      </c>
      <c r="L32" s="18">
        <v>0</v>
      </c>
      <c r="M32" s="18">
        <v>0</v>
      </c>
      <c r="N32" s="18">
        <v>50</v>
      </c>
      <c r="O32" s="18">
        <v>50</v>
      </c>
      <c r="P32" s="18">
        <v>0.4</v>
      </c>
      <c r="Q32" s="18">
        <v>12.96</v>
      </c>
      <c r="R32" s="18">
        <v>0</v>
      </c>
      <c r="S32" s="18">
        <v>63.36</v>
      </c>
      <c r="T32" s="18">
        <v>0</v>
      </c>
      <c r="U32" s="17">
        <v>0</v>
      </c>
      <c r="V32" s="17">
        <v>0</v>
      </c>
      <c r="W32" s="17">
        <v>19.969000000000001</v>
      </c>
      <c r="X32" s="17">
        <v>19.969000000000001</v>
      </c>
      <c r="Y32" s="17">
        <v>0.39100000000000001</v>
      </c>
      <c r="Z32" s="17"/>
      <c r="AA32" s="17">
        <v>0</v>
      </c>
      <c r="AB32" s="17">
        <v>20.36</v>
      </c>
      <c r="AC32" s="16" t="s">
        <v>9</v>
      </c>
      <c r="AD32" s="15" t="s">
        <v>17</v>
      </c>
      <c r="AE32" s="15"/>
      <c r="AF32" s="14" t="s">
        <v>6</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2018</v>
      </c>
      <c r="B33" s="23" t="s">
        <v>16</v>
      </c>
      <c r="C33" s="23" t="s">
        <v>15</v>
      </c>
      <c r="D33" s="23" t="s">
        <v>14</v>
      </c>
      <c r="E33" s="23" t="s">
        <v>13</v>
      </c>
      <c r="F33" s="23" t="s">
        <v>12</v>
      </c>
      <c r="G33" s="22" t="s">
        <v>11</v>
      </c>
      <c r="H33" s="21">
        <v>39105</v>
      </c>
      <c r="I33" s="21">
        <v>42881</v>
      </c>
      <c r="J33" s="20" t="s">
        <v>10</v>
      </c>
      <c r="K33" s="19">
        <v>0</v>
      </c>
      <c r="L33" s="18">
        <v>0</v>
      </c>
      <c r="M33" s="18">
        <v>0</v>
      </c>
      <c r="N33" s="18">
        <v>33.799999999999997</v>
      </c>
      <c r="O33" s="18">
        <v>33.799999999999997</v>
      </c>
      <c r="P33" s="18">
        <v>9</v>
      </c>
      <c r="Q33" s="18">
        <v>19.52</v>
      </c>
      <c r="R33" s="18">
        <v>0</v>
      </c>
      <c r="S33" s="18">
        <v>62.319999999999993</v>
      </c>
      <c r="T33" s="18">
        <v>0</v>
      </c>
      <c r="U33" s="17">
        <v>0</v>
      </c>
      <c r="V33" s="17">
        <v>0</v>
      </c>
      <c r="W33" s="17">
        <v>20.651</v>
      </c>
      <c r="X33" s="17">
        <v>20.651</v>
      </c>
      <c r="Y33" s="17">
        <v>5.8310000000000004</v>
      </c>
      <c r="Z33" s="17">
        <v>9.5449999999999999</v>
      </c>
      <c r="AA33" s="17">
        <v>0</v>
      </c>
      <c r="AB33" s="17">
        <v>36.027000000000001</v>
      </c>
      <c r="AC33" s="16" t="s">
        <v>9</v>
      </c>
      <c r="AD33" s="15" t="s">
        <v>8</v>
      </c>
      <c r="AE33" s="15" t="s">
        <v>7</v>
      </c>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1"/>
      <c r="B34" s="3"/>
      <c r="C34" s="5"/>
      <c r="D34" s="1"/>
      <c r="E34" s="1"/>
      <c r="F34" s="1"/>
      <c r="G34" s="4"/>
      <c r="H34" s="4"/>
      <c r="I34" s="4"/>
      <c r="J34" s="4"/>
      <c r="K34" s="2"/>
      <c r="L34" s="1"/>
      <c r="M34" s="1"/>
      <c r="N34" s="1"/>
      <c r="O34" s="1"/>
      <c r="P34" s="1"/>
      <c r="Q34" s="1"/>
      <c r="R34" s="1"/>
      <c r="S34" s="1"/>
      <c r="T34" s="1"/>
      <c r="U34" s="1"/>
      <c r="V34" s="1"/>
      <c r="W34" s="1"/>
      <c r="X34" s="1"/>
      <c r="Y34" s="1"/>
      <c r="Z34" s="1"/>
      <c r="AA34" s="1"/>
      <c r="AB34" s="1"/>
      <c r="AC34" s="4"/>
      <c r="AD34" s="3"/>
      <c r="AE34" s="3"/>
      <c r="AF34" s="2"/>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x14ac:dyDescent="0.25">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6">
        <v>27</v>
      </c>
      <c r="B36" s="6">
        <v>27</v>
      </c>
      <c r="C36" s="6">
        <v>27</v>
      </c>
      <c r="D36" s="6">
        <v>27</v>
      </c>
      <c r="E36" s="6">
        <v>27</v>
      </c>
      <c r="F36" s="6">
        <v>27</v>
      </c>
      <c r="G36" s="6">
        <v>27</v>
      </c>
      <c r="H36" s="6">
        <v>27</v>
      </c>
      <c r="I36" s="6">
        <v>27</v>
      </c>
      <c r="J36" s="9">
        <v>27</v>
      </c>
      <c r="K36" s="10">
        <v>0</v>
      </c>
      <c r="L36" s="6">
        <v>0</v>
      </c>
      <c r="M36" s="6">
        <v>19.279</v>
      </c>
      <c r="N36" s="6">
        <v>5097.9399999999996</v>
      </c>
      <c r="O36" s="6">
        <v>5117.2190000000001</v>
      </c>
      <c r="P36" s="6">
        <v>1078.2650000000001</v>
      </c>
      <c r="Q36" s="6">
        <v>214.82700000000003</v>
      </c>
      <c r="R36" s="6">
        <v>927.9</v>
      </c>
      <c r="S36" s="6">
        <v>7338.2109999999993</v>
      </c>
      <c r="T36" s="6">
        <v>0</v>
      </c>
      <c r="U36" s="6">
        <v>0</v>
      </c>
      <c r="V36" s="6">
        <v>2.5840000000000001</v>
      </c>
      <c r="W36" s="6">
        <v>5059.2070859999994</v>
      </c>
      <c r="X36" s="6">
        <v>5061.7910860000002</v>
      </c>
      <c r="Y36" s="6">
        <v>1013.9219999999999</v>
      </c>
      <c r="Z36" s="6">
        <v>171.95753318000001</v>
      </c>
      <c r="AA36" s="6">
        <v>923.38400000000001</v>
      </c>
      <c r="AB36" s="6">
        <v>7171.0546191799995</v>
      </c>
      <c r="AC36" s="9">
        <v>27</v>
      </c>
      <c r="AD36" s="8">
        <v>11</v>
      </c>
      <c r="AE36" s="8">
        <v>10</v>
      </c>
      <c r="AF36" s="6">
        <v>27</v>
      </c>
      <c r="AG36" s="6">
        <v>173789</v>
      </c>
      <c r="AH36" s="6">
        <v>322</v>
      </c>
      <c r="AI36" s="7">
        <v>0.32200000000000001</v>
      </c>
      <c r="AJ36" s="6">
        <v>0</v>
      </c>
      <c r="AK36" s="6">
        <v>0</v>
      </c>
      <c r="AL36" s="6">
        <v>0</v>
      </c>
      <c r="AM36" s="6">
        <v>1896.25</v>
      </c>
      <c r="AN36" s="6">
        <v>0</v>
      </c>
      <c r="AO36" s="6">
        <v>117</v>
      </c>
      <c r="AP36" s="6">
        <v>0</v>
      </c>
      <c r="AQ36" s="6">
        <v>0</v>
      </c>
      <c r="AR36" s="6">
        <v>0</v>
      </c>
      <c r="AS36" s="6">
        <v>1506.68</v>
      </c>
      <c r="AT36" s="6">
        <v>0</v>
      </c>
      <c r="AU36" s="6">
        <v>1506.68</v>
      </c>
      <c r="AV36" s="6">
        <v>1506.68</v>
      </c>
      <c r="AW36" s="6">
        <v>0</v>
      </c>
      <c r="AX36" s="6">
        <v>0</v>
      </c>
      <c r="AY36" s="7">
        <v>0</v>
      </c>
      <c r="AZ36" s="7">
        <v>0</v>
      </c>
      <c r="BA36" s="6">
        <v>22609</v>
      </c>
      <c r="BB36" s="6">
        <v>9283</v>
      </c>
      <c r="BC36" s="6">
        <v>13326</v>
      </c>
      <c r="BD36" s="6">
        <v>0</v>
      </c>
      <c r="BE36" s="6">
        <v>0</v>
      </c>
      <c r="BF36" s="6">
        <v>0</v>
      </c>
      <c r="BG36" s="6">
        <v>12540</v>
      </c>
      <c r="BH36" s="6">
        <v>0</v>
      </c>
      <c r="BI36" s="6">
        <v>8034</v>
      </c>
      <c r="BJ36" s="6">
        <v>4258.0200000000004</v>
      </c>
      <c r="BK36" s="6">
        <v>3775.9799999999996</v>
      </c>
      <c r="BL36" s="6">
        <v>10929</v>
      </c>
      <c r="BM36" s="6">
        <v>0</v>
      </c>
      <c r="BN36" s="6">
        <v>0</v>
      </c>
      <c r="BO36" s="6">
        <v>0</v>
      </c>
      <c r="BP36" s="6">
        <v>0</v>
      </c>
      <c r="BQ36" s="6">
        <v>0</v>
      </c>
      <c r="BR36" s="6">
        <v>0</v>
      </c>
      <c r="BS36" s="6">
        <v>0</v>
      </c>
      <c r="BT36" s="6">
        <v>0</v>
      </c>
      <c r="BU36" s="6">
        <v>0</v>
      </c>
      <c r="BV36" s="6">
        <v>0</v>
      </c>
      <c r="BW36" s="6">
        <v>0</v>
      </c>
      <c r="BX36" s="6">
        <v>0</v>
      </c>
      <c r="BY36" s="6">
        <v>0</v>
      </c>
    </row>
    <row r="37" spans="1:77" x14ac:dyDescent="0.25">
      <c r="A37" s="1"/>
      <c r="B37" s="3"/>
      <c r="C37" s="5"/>
      <c r="D37" s="1"/>
      <c r="E37" s="1"/>
      <c r="F37" s="1"/>
      <c r="G37" s="4"/>
      <c r="H37" s="4"/>
      <c r="I37" s="4"/>
      <c r="J37" s="4"/>
      <c r="K37" s="2"/>
      <c r="L37" s="1"/>
      <c r="M37" s="1"/>
      <c r="N37" s="1"/>
      <c r="O37" s="1"/>
      <c r="P37" s="1"/>
      <c r="Q37" s="1"/>
      <c r="R37" s="1"/>
      <c r="S37" s="1"/>
      <c r="T37" s="1"/>
      <c r="U37" s="1"/>
      <c r="V37" s="1"/>
      <c r="W37" s="1"/>
      <c r="X37" s="1"/>
      <c r="Y37" s="1"/>
      <c r="Z37" s="1"/>
      <c r="AA37" s="1"/>
      <c r="AB37" s="1"/>
      <c r="AC37" s="4"/>
      <c r="AD37" s="3"/>
      <c r="AE37" s="3"/>
      <c r="AF37" s="2"/>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x14ac:dyDescent="0.25">
      <c r="A38" s="1" t="s">
        <v>5</v>
      </c>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x14ac:dyDescent="0.25">
      <c r="A39" s="1" t="s">
        <v>4</v>
      </c>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25">
      <c r="A40" s="1" t="s">
        <v>3</v>
      </c>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25">
      <c r="A41" s="1" t="s">
        <v>2</v>
      </c>
    </row>
    <row r="42" spans="1:77" x14ac:dyDescent="0.25">
      <c r="A42" s="1" t="s">
        <v>1</v>
      </c>
    </row>
    <row r="43" spans="1:77" x14ac:dyDescent="0.25">
      <c r="A43" s="1"/>
    </row>
    <row r="44" spans="1:77" x14ac:dyDescent="0.25">
      <c r="A44"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0100-7567-EA46-B41A-14BE25D5DA79}">
  <dimension ref="A1:D40"/>
  <sheetViews>
    <sheetView zoomScale="135" workbookViewId="0">
      <selection activeCell="A6" sqref="A6"/>
    </sheetView>
  </sheetViews>
  <sheetFormatPr defaultColWidth="10.796875" defaultRowHeight="15.6" x14ac:dyDescent="0.3"/>
  <cols>
    <col min="1" max="2" width="10.796875" style="92"/>
    <col min="3" max="3" width="54.19921875" style="92" customWidth="1"/>
    <col min="4" max="4" width="13.5" style="97" customWidth="1"/>
    <col min="5" max="16384" width="10.796875" style="92"/>
  </cols>
  <sheetData>
    <row r="1" spans="1:4" x14ac:dyDescent="0.3">
      <c r="A1" s="98" t="s">
        <v>179</v>
      </c>
      <c r="B1" s="89"/>
      <c r="C1" s="90"/>
      <c r="D1" s="91"/>
    </row>
    <row r="2" spans="1:4" x14ac:dyDescent="0.3">
      <c r="A2" s="98" t="s">
        <v>229</v>
      </c>
      <c r="B2" s="89"/>
      <c r="C2" s="90"/>
      <c r="D2" s="91"/>
    </row>
    <row r="3" spans="1:4" x14ac:dyDescent="0.3">
      <c r="A3" s="98" t="s">
        <v>230</v>
      </c>
      <c r="B3" s="89"/>
      <c r="C3" s="90"/>
      <c r="D3" s="91"/>
    </row>
    <row r="4" spans="1:4" x14ac:dyDescent="0.3">
      <c r="A4" s="99" t="s">
        <v>231</v>
      </c>
      <c r="B4" s="89"/>
      <c r="C4" s="90"/>
      <c r="D4" s="91"/>
    </row>
    <row r="5" spans="1:4" x14ac:dyDescent="0.3">
      <c r="A5" s="93"/>
      <c r="B5" s="94"/>
      <c r="C5" s="90"/>
      <c r="D5" s="91"/>
    </row>
    <row r="6" spans="1:4" x14ac:dyDescent="0.3">
      <c r="A6" s="100" t="s">
        <v>180</v>
      </c>
      <c r="B6" s="100" t="s">
        <v>181</v>
      </c>
      <c r="C6" s="101" t="s">
        <v>182</v>
      </c>
      <c r="D6" s="102" t="s">
        <v>183</v>
      </c>
    </row>
    <row r="7" spans="1:4" s="95" customFormat="1" x14ac:dyDescent="0.3">
      <c r="A7" s="103" t="s">
        <v>184</v>
      </c>
      <c r="B7" s="103"/>
      <c r="C7" s="104"/>
      <c r="D7" s="105"/>
    </row>
    <row r="8" spans="1:4" s="96" customFormat="1" x14ac:dyDescent="0.3">
      <c r="A8" s="106" t="s">
        <v>185</v>
      </c>
      <c r="B8" s="106"/>
      <c r="C8" s="107"/>
      <c r="D8" s="108"/>
    </row>
    <row r="9" spans="1:4" x14ac:dyDescent="0.3">
      <c r="A9" s="109">
        <v>4.2</v>
      </c>
      <c r="B9" s="109" t="s">
        <v>186</v>
      </c>
      <c r="C9" s="110" t="s">
        <v>187</v>
      </c>
      <c r="D9" s="111">
        <v>37</v>
      </c>
    </row>
    <row r="10" spans="1:4" ht="27.6" x14ac:dyDescent="0.3">
      <c r="A10" s="109">
        <v>6.1</v>
      </c>
      <c r="B10" s="109" t="s">
        <v>186</v>
      </c>
      <c r="C10" s="110" t="s">
        <v>188</v>
      </c>
      <c r="D10" s="111">
        <v>1233</v>
      </c>
    </row>
    <row r="11" spans="1:4" ht="27.6" x14ac:dyDescent="0.3">
      <c r="A11" s="109" t="s">
        <v>189</v>
      </c>
      <c r="B11" s="109" t="s">
        <v>190</v>
      </c>
      <c r="C11" s="110" t="s">
        <v>191</v>
      </c>
      <c r="D11" s="111">
        <v>1</v>
      </c>
    </row>
    <row r="12" spans="1:4" ht="15" customHeight="1" x14ac:dyDescent="0.3">
      <c r="A12" s="109" t="s">
        <v>192</v>
      </c>
      <c r="B12" s="109" t="s">
        <v>190</v>
      </c>
      <c r="C12" s="112" t="s">
        <v>193</v>
      </c>
      <c r="D12" s="113">
        <v>1</v>
      </c>
    </row>
    <row r="13" spans="1:4" ht="15" customHeight="1" x14ac:dyDescent="0.3">
      <c r="A13" s="109" t="s">
        <v>194</v>
      </c>
      <c r="B13" s="109" t="s">
        <v>190</v>
      </c>
      <c r="C13" s="112" t="s">
        <v>195</v>
      </c>
      <c r="D13" s="113">
        <v>1</v>
      </c>
    </row>
    <row r="14" spans="1:4" ht="15" customHeight="1" x14ac:dyDescent="0.3">
      <c r="A14" s="109" t="s">
        <v>196</v>
      </c>
      <c r="B14" s="109" t="s">
        <v>190</v>
      </c>
      <c r="C14" s="112" t="s">
        <v>197</v>
      </c>
      <c r="D14" s="113">
        <v>2</v>
      </c>
    </row>
    <row r="15" spans="1:4" ht="15" customHeight="1" x14ac:dyDescent="0.3">
      <c r="A15" s="109" t="s">
        <v>198</v>
      </c>
      <c r="B15" s="109" t="s">
        <v>190</v>
      </c>
      <c r="C15" s="112" t="s">
        <v>199</v>
      </c>
      <c r="D15" s="113">
        <v>1</v>
      </c>
    </row>
    <row r="16" spans="1:4" s="95" customFormat="1" ht="15" customHeight="1" x14ac:dyDescent="0.3">
      <c r="A16" s="103" t="s">
        <v>200</v>
      </c>
      <c r="B16" s="103"/>
      <c r="C16" s="104"/>
      <c r="D16" s="105"/>
    </row>
    <row r="17" spans="1:4" s="96" customFormat="1" ht="15" customHeight="1" x14ac:dyDescent="0.3">
      <c r="A17" s="106" t="s">
        <v>201</v>
      </c>
      <c r="B17" s="106"/>
      <c r="C17" s="107"/>
      <c r="D17" s="108"/>
    </row>
    <row r="18" spans="1:4" ht="15" customHeight="1" x14ac:dyDescent="0.3">
      <c r="A18" s="109">
        <v>1.2</v>
      </c>
      <c r="B18" s="109" t="s">
        <v>186</v>
      </c>
      <c r="C18" s="110" t="s">
        <v>202</v>
      </c>
      <c r="D18" s="111">
        <v>1132</v>
      </c>
    </row>
    <row r="19" spans="1:4" ht="15" customHeight="1" x14ac:dyDescent="0.3">
      <c r="A19" s="109">
        <v>2.1</v>
      </c>
      <c r="B19" s="109" t="s">
        <v>186</v>
      </c>
      <c r="C19" s="110" t="s">
        <v>203</v>
      </c>
      <c r="D19" s="111">
        <v>19</v>
      </c>
    </row>
    <row r="20" spans="1:4" ht="15" customHeight="1" x14ac:dyDescent="0.3">
      <c r="A20" s="109">
        <v>3.1</v>
      </c>
      <c r="B20" s="109" t="s">
        <v>186</v>
      </c>
      <c r="C20" s="110" t="s">
        <v>204</v>
      </c>
      <c r="D20" s="111">
        <v>174000</v>
      </c>
    </row>
    <row r="21" spans="1:4" ht="15" customHeight="1" x14ac:dyDescent="0.3">
      <c r="A21" s="109" t="s">
        <v>205</v>
      </c>
      <c r="B21" s="109" t="s">
        <v>190</v>
      </c>
      <c r="C21" s="110" t="s">
        <v>206</v>
      </c>
      <c r="D21" s="111">
        <v>421</v>
      </c>
    </row>
    <row r="22" spans="1:4" ht="15" customHeight="1" x14ac:dyDescent="0.3">
      <c r="A22" s="109" t="s">
        <v>207</v>
      </c>
      <c r="B22" s="109" t="s">
        <v>190</v>
      </c>
      <c r="C22" s="110" t="s">
        <v>208</v>
      </c>
      <c r="D22" s="111">
        <v>220</v>
      </c>
    </row>
    <row r="23" spans="1:4" ht="15" customHeight="1" x14ac:dyDescent="0.3">
      <c r="A23" s="109" t="s">
        <v>209</v>
      </c>
      <c r="B23" s="109" t="s">
        <v>190</v>
      </c>
      <c r="C23" s="110" t="s">
        <v>210</v>
      </c>
      <c r="D23" s="111">
        <v>3</v>
      </c>
    </row>
    <row r="24" spans="1:4" ht="15" customHeight="1" x14ac:dyDescent="0.3">
      <c r="A24" s="109" t="s">
        <v>211</v>
      </c>
      <c r="B24" s="109" t="s">
        <v>190</v>
      </c>
      <c r="C24" s="110" t="s">
        <v>212</v>
      </c>
      <c r="D24" s="111">
        <v>150</v>
      </c>
    </row>
    <row r="25" spans="1:4" ht="15" customHeight="1" x14ac:dyDescent="0.3">
      <c r="A25" s="109" t="s">
        <v>213</v>
      </c>
      <c r="B25" s="109" t="s">
        <v>190</v>
      </c>
      <c r="C25" s="110" t="s">
        <v>214</v>
      </c>
      <c r="D25" s="111">
        <v>3</v>
      </c>
    </row>
    <row r="26" spans="1:4" s="95" customFormat="1" ht="15" customHeight="1" x14ac:dyDescent="0.3">
      <c r="A26" s="103" t="s">
        <v>215</v>
      </c>
      <c r="B26" s="103"/>
      <c r="C26" s="114"/>
      <c r="D26" s="115"/>
    </row>
    <row r="27" spans="1:4" ht="15" customHeight="1" x14ac:dyDescent="0.3">
      <c r="A27" s="116" t="s">
        <v>216</v>
      </c>
      <c r="B27" s="109"/>
      <c r="C27" s="112"/>
      <c r="D27" s="113"/>
    </row>
    <row r="28" spans="1:4" ht="15" customHeight="1" x14ac:dyDescent="0.3">
      <c r="A28" s="117">
        <v>6.1</v>
      </c>
      <c r="B28" s="109" t="s">
        <v>186</v>
      </c>
      <c r="C28" s="112" t="s">
        <v>188</v>
      </c>
      <c r="D28" s="113">
        <v>2</v>
      </c>
    </row>
    <row r="29" spans="1:4" ht="15" customHeight="1" x14ac:dyDescent="0.3">
      <c r="A29" s="117" t="s">
        <v>217</v>
      </c>
      <c r="B29" s="109" t="s">
        <v>190</v>
      </c>
      <c r="C29" s="112" t="s">
        <v>218</v>
      </c>
      <c r="D29" s="113">
        <v>38</v>
      </c>
    </row>
    <row r="30" spans="1:4" ht="15" customHeight="1" x14ac:dyDescent="0.3">
      <c r="A30" s="117" t="s">
        <v>219</v>
      </c>
      <c r="B30" s="109" t="s">
        <v>190</v>
      </c>
      <c r="C30" s="112" t="s">
        <v>220</v>
      </c>
      <c r="D30" s="113">
        <v>1</v>
      </c>
    </row>
    <row r="31" spans="1:4" s="96" customFormat="1" ht="15" customHeight="1" x14ac:dyDescent="0.3">
      <c r="A31" s="116" t="s">
        <v>221</v>
      </c>
      <c r="B31" s="106"/>
      <c r="C31" s="118"/>
      <c r="D31" s="119"/>
    </row>
    <row r="32" spans="1:4" ht="15" customHeight="1" x14ac:dyDescent="0.3">
      <c r="A32" s="117">
        <v>6.1</v>
      </c>
      <c r="B32" s="109" t="s">
        <v>186</v>
      </c>
      <c r="C32" s="112" t="s">
        <v>188</v>
      </c>
      <c r="D32" s="113">
        <v>1</v>
      </c>
    </row>
    <row r="33" spans="1:4" ht="15" customHeight="1" x14ac:dyDescent="0.3">
      <c r="A33" s="117" t="s">
        <v>217</v>
      </c>
      <c r="B33" s="109" t="s">
        <v>190</v>
      </c>
      <c r="C33" s="112" t="s">
        <v>218</v>
      </c>
      <c r="D33" s="113">
        <v>140</v>
      </c>
    </row>
    <row r="34" spans="1:4" ht="15" customHeight="1" x14ac:dyDescent="0.3">
      <c r="A34" s="117" t="s">
        <v>219</v>
      </c>
      <c r="B34" s="109" t="s">
        <v>190</v>
      </c>
      <c r="C34" s="112" t="s">
        <v>220</v>
      </c>
      <c r="D34" s="113">
        <v>2</v>
      </c>
    </row>
    <row r="35" spans="1:4" ht="15" customHeight="1" x14ac:dyDescent="0.3">
      <c r="A35" s="117" t="s">
        <v>222</v>
      </c>
      <c r="B35" s="109" t="s">
        <v>190</v>
      </c>
      <c r="C35" s="112" t="s">
        <v>223</v>
      </c>
      <c r="D35" s="113">
        <v>1</v>
      </c>
    </row>
    <row r="36" spans="1:4" s="96" customFormat="1" ht="15" customHeight="1" x14ac:dyDescent="0.3">
      <c r="A36" s="116" t="s">
        <v>224</v>
      </c>
      <c r="B36" s="106"/>
      <c r="C36" s="118"/>
      <c r="D36" s="119"/>
    </row>
    <row r="37" spans="1:4" ht="15" customHeight="1" x14ac:dyDescent="0.3">
      <c r="A37" s="117" t="s">
        <v>225</v>
      </c>
      <c r="B37" s="109" t="s">
        <v>190</v>
      </c>
      <c r="C37" s="112" t="s">
        <v>226</v>
      </c>
      <c r="D37" s="113">
        <v>1</v>
      </c>
    </row>
    <row r="38" spans="1:4" s="96" customFormat="1" ht="15" customHeight="1" x14ac:dyDescent="0.3">
      <c r="A38" s="116" t="s">
        <v>227</v>
      </c>
      <c r="B38" s="106"/>
      <c r="C38" s="118"/>
      <c r="D38" s="119"/>
    </row>
    <row r="39" spans="1:4" ht="15" customHeight="1" x14ac:dyDescent="0.3">
      <c r="A39" s="117">
        <v>6.2</v>
      </c>
      <c r="B39" s="109" t="s">
        <v>186</v>
      </c>
      <c r="C39" s="112" t="s">
        <v>228</v>
      </c>
      <c r="D39" s="113">
        <v>1</v>
      </c>
    </row>
    <row r="40" spans="1:4" ht="15" customHeight="1" x14ac:dyDescent="0.3">
      <c r="A40" s="117" t="s">
        <v>217</v>
      </c>
      <c r="B40" s="109" t="s">
        <v>190</v>
      </c>
      <c r="C40" s="112" t="s">
        <v>218</v>
      </c>
      <c r="D40" s="113">
        <v>350</v>
      </c>
    </row>
  </sheetData>
  <hyperlinks>
    <hyperlink ref="A4" r:id="rId1" xr:uid="{54BCE5AD-28C4-2743-8A8B-0853A8678D8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07F03-8CB7-E94E-A692-A2B1C6383B71}">
  <dimension ref="A1:G35"/>
  <sheetViews>
    <sheetView tabSelected="1" zoomScale="135" workbookViewId="0"/>
  </sheetViews>
  <sheetFormatPr defaultColWidth="10.796875" defaultRowHeight="15.6" x14ac:dyDescent="0.3"/>
  <cols>
    <col min="1" max="1" width="12.5" style="92" customWidth="1"/>
    <col min="2" max="2" width="10.796875" style="92"/>
    <col min="3" max="3" width="54.19921875" style="92" customWidth="1"/>
    <col min="4" max="4" width="13.5" style="97" customWidth="1"/>
    <col min="5" max="16384" width="10.796875" style="92"/>
  </cols>
  <sheetData>
    <row r="1" spans="1:7" x14ac:dyDescent="0.3">
      <c r="A1" s="98" t="s">
        <v>179</v>
      </c>
      <c r="B1" s="89"/>
      <c r="C1" s="90"/>
      <c r="D1" s="91"/>
    </row>
    <row r="2" spans="1:7" x14ac:dyDescent="0.3">
      <c r="A2" s="98" t="s">
        <v>229</v>
      </c>
      <c r="B2" s="89"/>
      <c r="C2" s="90"/>
      <c r="D2" s="91"/>
    </row>
    <row r="3" spans="1:7" x14ac:dyDescent="0.3">
      <c r="A3" s="98" t="s">
        <v>230</v>
      </c>
      <c r="B3" s="89"/>
      <c r="C3" s="90"/>
      <c r="D3" s="91"/>
    </row>
    <row r="4" spans="1:7" x14ac:dyDescent="0.3">
      <c r="A4" s="99" t="s">
        <v>231</v>
      </c>
      <c r="B4" s="89"/>
      <c r="C4" s="90"/>
      <c r="D4" s="91"/>
    </row>
    <row r="5" spans="1:7" s="131" customFormat="1" x14ac:dyDescent="0.3">
      <c r="D5" s="132"/>
    </row>
    <row r="6" spans="1:7" s="131" customFormat="1" x14ac:dyDescent="0.3">
      <c r="A6" s="120" t="s">
        <v>232</v>
      </c>
      <c r="B6" s="121" t="s">
        <v>181</v>
      </c>
      <c r="C6" s="121" t="s">
        <v>233</v>
      </c>
      <c r="D6" s="122" t="s">
        <v>234</v>
      </c>
      <c r="E6" s="122" t="s">
        <v>235</v>
      </c>
      <c r="F6" s="122" t="s">
        <v>236</v>
      </c>
      <c r="G6" s="123" t="s">
        <v>237</v>
      </c>
    </row>
    <row r="7" spans="1:7" s="131" customFormat="1" x14ac:dyDescent="0.3">
      <c r="A7" s="124" t="s">
        <v>238</v>
      </c>
      <c r="B7" s="133"/>
      <c r="C7" s="134"/>
      <c r="D7" s="125"/>
      <c r="E7" s="135"/>
      <c r="F7" s="135"/>
      <c r="G7" s="126"/>
    </row>
    <row r="8" spans="1:7" s="131" customFormat="1" x14ac:dyDescent="0.3">
      <c r="A8" s="137">
        <v>1.2</v>
      </c>
      <c r="B8" s="129" t="s">
        <v>186</v>
      </c>
      <c r="C8" s="130" t="s">
        <v>202</v>
      </c>
      <c r="D8" s="113">
        <v>0</v>
      </c>
      <c r="E8" s="113">
        <v>1132</v>
      </c>
      <c r="F8" s="113">
        <v>0</v>
      </c>
      <c r="G8" s="126">
        <f>SUM(D8:F8)</f>
        <v>1132</v>
      </c>
    </row>
    <row r="9" spans="1:7" s="131" customFormat="1" x14ac:dyDescent="0.3">
      <c r="A9" s="137" t="s">
        <v>205</v>
      </c>
      <c r="B9" s="129" t="s">
        <v>190</v>
      </c>
      <c r="C9" s="130" t="s">
        <v>206</v>
      </c>
      <c r="D9" s="113">
        <v>0</v>
      </c>
      <c r="E9" s="113">
        <v>421</v>
      </c>
      <c r="F9" s="113">
        <v>0</v>
      </c>
      <c r="G9" s="126">
        <f t="shared" ref="G9:G32" si="0">SUM(D9:F9)</f>
        <v>421</v>
      </c>
    </row>
    <row r="10" spans="1:7" s="131" customFormat="1" x14ac:dyDescent="0.3">
      <c r="A10" s="124" t="s">
        <v>239</v>
      </c>
      <c r="B10" s="133"/>
      <c r="C10" s="134"/>
      <c r="D10" s="113"/>
      <c r="E10" s="113"/>
      <c r="F10" s="113"/>
      <c r="G10" s="126"/>
    </row>
    <row r="11" spans="1:7" s="131" customFormat="1" x14ac:dyDescent="0.3">
      <c r="A11" s="137">
        <v>2.1</v>
      </c>
      <c r="B11" s="129" t="s">
        <v>186</v>
      </c>
      <c r="C11" s="130" t="s">
        <v>203</v>
      </c>
      <c r="D11" s="113">
        <v>0</v>
      </c>
      <c r="E11" s="113">
        <v>19</v>
      </c>
      <c r="F11" s="113">
        <v>0</v>
      </c>
      <c r="G11" s="126">
        <f t="shared" si="0"/>
        <v>19</v>
      </c>
    </row>
    <row r="12" spans="1:7" s="131" customFormat="1" x14ac:dyDescent="0.3">
      <c r="A12" s="137" t="s">
        <v>207</v>
      </c>
      <c r="B12" s="129" t="s">
        <v>190</v>
      </c>
      <c r="C12" s="130" t="s">
        <v>208</v>
      </c>
      <c r="D12" s="113">
        <v>0</v>
      </c>
      <c r="E12" s="113">
        <v>220</v>
      </c>
      <c r="F12" s="113">
        <v>0</v>
      </c>
      <c r="G12" s="126">
        <f t="shared" si="0"/>
        <v>220</v>
      </c>
    </row>
    <row r="13" spans="1:7" s="131" customFormat="1" x14ac:dyDescent="0.3">
      <c r="A13" s="124" t="s">
        <v>240</v>
      </c>
      <c r="B13" s="133"/>
      <c r="C13" s="134"/>
      <c r="D13" s="113"/>
      <c r="E13" s="113"/>
      <c r="F13" s="113"/>
      <c r="G13" s="126"/>
    </row>
    <row r="14" spans="1:7" s="131" customFormat="1" x14ac:dyDescent="0.3">
      <c r="A14" s="137">
        <v>3.1</v>
      </c>
      <c r="B14" s="129" t="s">
        <v>186</v>
      </c>
      <c r="C14" s="130" t="s">
        <v>204</v>
      </c>
      <c r="D14" s="113">
        <v>0</v>
      </c>
      <c r="E14" s="113">
        <v>174000</v>
      </c>
      <c r="F14" s="113">
        <v>0</v>
      </c>
      <c r="G14" s="126">
        <f t="shared" si="0"/>
        <v>174000</v>
      </c>
    </row>
    <row r="15" spans="1:7" s="131" customFormat="1" x14ac:dyDescent="0.3">
      <c r="A15" s="137" t="s">
        <v>209</v>
      </c>
      <c r="B15" s="129" t="s">
        <v>190</v>
      </c>
      <c r="C15" s="130" t="s">
        <v>210</v>
      </c>
      <c r="D15" s="113">
        <v>0</v>
      </c>
      <c r="E15" s="113">
        <v>3</v>
      </c>
      <c r="F15" s="113">
        <v>0</v>
      </c>
      <c r="G15" s="126">
        <f t="shared" si="0"/>
        <v>3</v>
      </c>
    </row>
    <row r="16" spans="1:7" s="131" customFormat="1" x14ac:dyDescent="0.3">
      <c r="A16" s="137" t="s">
        <v>211</v>
      </c>
      <c r="B16" s="129" t="s">
        <v>190</v>
      </c>
      <c r="C16" s="130" t="s">
        <v>212</v>
      </c>
      <c r="D16" s="113">
        <v>0</v>
      </c>
      <c r="E16" s="113">
        <v>150</v>
      </c>
      <c r="F16" s="113">
        <v>0</v>
      </c>
      <c r="G16" s="126">
        <f t="shared" si="0"/>
        <v>150</v>
      </c>
    </row>
    <row r="17" spans="1:7" s="131" customFormat="1" x14ac:dyDescent="0.3">
      <c r="A17" s="137" t="s">
        <v>225</v>
      </c>
      <c r="B17" s="129" t="s">
        <v>190</v>
      </c>
      <c r="C17" s="130" t="s">
        <v>226</v>
      </c>
      <c r="D17" s="113">
        <v>0</v>
      </c>
      <c r="E17" s="113">
        <v>0</v>
      </c>
      <c r="F17" s="113">
        <v>0</v>
      </c>
      <c r="G17" s="126">
        <f t="shared" si="0"/>
        <v>0</v>
      </c>
    </row>
    <row r="18" spans="1:7" s="131" customFormat="1" x14ac:dyDescent="0.3">
      <c r="A18" s="124" t="s">
        <v>241</v>
      </c>
      <c r="B18" s="109"/>
      <c r="C18" s="112"/>
      <c r="D18" s="113"/>
      <c r="E18" s="113"/>
      <c r="F18" s="113"/>
      <c r="G18" s="126"/>
    </row>
    <row r="19" spans="1:7" s="131" customFormat="1" x14ac:dyDescent="0.3">
      <c r="A19" s="137">
        <v>4.2</v>
      </c>
      <c r="B19" s="129" t="s">
        <v>186</v>
      </c>
      <c r="C19" s="130" t="s">
        <v>187</v>
      </c>
      <c r="D19" s="113">
        <v>37</v>
      </c>
      <c r="E19" s="113">
        <v>0</v>
      </c>
      <c r="F19" s="113">
        <v>0</v>
      </c>
      <c r="G19" s="126">
        <f t="shared" si="0"/>
        <v>37</v>
      </c>
    </row>
    <row r="20" spans="1:7" s="131" customFormat="1" ht="27.6" x14ac:dyDescent="0.3">
      <c r="A20" s="137" t="s">
        <v>189</v>
      </c>
      <c r="B20" s="129" t="s">
        <v>190</v>
      </c>
      <c r="C20" s="130" t="s">
        <v>191</v>
      </c>
      <c r="D20" s="113">
        <v>1</v>
      </c>
      <c r="E20" s="113">
        <v>0</v>
      </c>
      <c r="F20" s="113">
        <v>0</v>
      </c>
      <c r="G20" s="126">
        <f t="shared" si="0"/>
        <v>1</v>
      </c>
    </row>
    <row r="21" spans="1:7" s="131" customFormat="1" ht="27.6" x14ac:dyDescent="0.3">
      <c r="A21" s="137" t="s">
        <v>192</v>
      </c>
      <c r="B21" s="129" t="s">
        <v>190</v>
      </c>
      <c r="C21" s="130" t="s">
        <v>193</v>
      </c>
      <c r="D21" s="113">
        <v>1</v>
      </c>
      <c r="E21" s="113">
        <v>0</v>
      </c>
      <c r="F21" s="113">
        <v>0</v>
      </c>
      <c r="G21" s="126">
        <f t="shared" si="0"/>
        <v>1</v>
      </c>
    </row>
    <row r="22" spans="1:7" s="131" customFormat="1" x14ac:dyDescent="0.3">
      <c r="A22" s="124" t="s">
        <v>242</v>
      </c>
      <c r="B22" s="133"/>
      <c r="C22" s="134"/>
      <c r="D22" s="113"/>
      <c r="E22" s="113"/>
      <c r="F22" s="113"/>
      <c r="G22" s="126"/>
    </row>
    <row r="23" spans="1:7" s="131" customFormat="1" x14ac:dyDescent="0.3">
      <c r="A23" s="137" t="s">
        <v>213</v>
      </c>
      <c r="B23" s="129" t="s">
        <v>190</v>
      </c>
      <c r="C23" s="130" t="s">
        <v>214</v>
      </c>
      <c r="D23" s="113">
        <v>0</v>
      </c>
      <c r="E23" s="113">
        <v>3</v>
      </c>
      <c r="F23" s="113">
        <v>0</v>
      </c>
      <c r="G23" s="126">
        <f t="shared" si="0"/>
        <v>3</v>
      </c>
    </row>
    <row r="24" spans="1:7" s="131" customFormat="1" x14ac:dyDescent="0.3">
      <c r="A24" s="124" t="s">
        <v>243</v>
      </c>
      <c r="B24" s="133"/>
      <c r="C24" s="134"/>
      <c r="D24" s="113"/>
      <c r="E24" s="113"/>
      <c r="F24" s="113"/>
      <c r="G24" s="126"/>
    </row>
    <row r="25" spans="1:7" s="131" customFormat="1" ht="27.6" x14ac:dyDescent="0.3">
      <c r="A25" s="137">
        <v>6.1</v>
      </c>
      <c r="B25" s="129" t="s">
        <v>186</v>
      </c>
      <c r="C25" s="130" t="s">
        <v>188</v>
      </c>
      <c r="D25" s="113">
        <v>1233</v>
      </c>
      <c r="E25" s="113">
        <v>0</v>
      </c>
      <c r="F25" s="113">
        <f>2+1</f>
        <v>3</v>
      </c>
      <c r="G25" s="126">
        <f t="shared" si="0"/>
        <v>1236</v>
      </c>
    </row>
    <row r="26" spans="1:7" s="131" customFormat="1" x14ac:dyDescent="0.3">
      <c r="A26" s="137">
        <v>6.2</v>
      </c>
      <c r="B26" s="129" t="s">
        <v>186</v>
      </c>
      <c r="C26" s="130" t="s">
        <v>228</v>
      </c>
      <c r="D26" s="113">
        <v>0</v>
      </c>
      <c r="E26" s="113">
        <v>0</v>
      </c>
      <c r="F26" s="113">
        <v>1</v>
      </c>
      <c r="G26" s="126">
        <f t="shared" si="0"/>
        <v>1</v>
      </c>
    </row>
    <row r="27" spans="1:7" s="131" customFormat="1" ht="27.6" x14ac:dyDescent="0.3">
      <c r="A27" s="137" t="s">
        <v>217</v>
      </c>
      <c r="B27" s="129" t="s">
        <v>190</v>
      </c>
      <c r="C27" s="130" t="s">
        <v>218</v>
      </c>
      <c r="D27" s="113">
        <v>0</v>
      </c>
      <c r="E27" s="113">
        <v>0</v>
      </c>
      <c r="F27" s="113">
        <f>38+140+350</f>
        <v>528</v>
      </c>
      <c r="G27" s="126">
        <f t="shared" si="0"/>
        <v>528</v>
      </c>
    </row>
    <row r="28" spans="1:7" s="131" customFormat="1" ht="27.6" x14ac:dyDescent="0.3">
      <c r="A28" s="137" t="s">
        <v>219</v>
      </c>
      <c r="B28" s="129" t="s">
        <v>190</v>
      </c>
      <c r="C28" s="130" t="s">
        <v>220</v>
      </c>
      <c r="D28" s="113">
        <v>0</v>
      </c>
      <c r="E28" s="113">
        <v>0</v>
      </c>
      <c r="F28" s="113">
        <f>1+2</f>
        <v>3</v>
      </c>
      <c r="G28" s="126">
        <f t="shared" si="0"/>
        <v>3</v>
      </c>
    </row>
    <row r="29" spans="1:7" s="131" customFormat="1" ht="27.6" x14ac:dyDescent="0.3">
      <c r="A29" s="137" t="s">
        <v>194</v>
      </c>
      <c r="B29" s="129" t="s">
        <v>190</v>
      </c>
      <c r="C29" s="130" t="s">
        <v>195</v>
      </c>
      <c r="D29" s="113">
        <v>1</v>
      </c>
      <c r="E29" s="113">
        <v>0</v>
      </c>
      <c r="F29" s="113">
        <v>0</v>
      </c>
      <c r="G29" s="126">
        <f t="shared" si="0"/>
        <v>1</v>
      </c>
    </row>
    <row r="30" spans="1:7" s="131" customFormat="1" ht="27.6" x14ac:dyDescent="0.3">
      <c r="A30" s="137" t="s">
        <v>222</v>
      </c>
      <c r="B30" s="129" t="s">
        <v>190</v>
      </c>
      <c r="C30" s="130" t="s">
        <v>223</v>
      </c>
      <c r="D30" s="113">
        <v>0</v>
      </c>
      <c r="E30" s="113">
        <v>0</v>
      </c>
      <c r="F30" s="113">
        <v>1</v>
      </c>
      <c r="G30" s="126">
        <f t="shared" si="0"/>
        <v>1</v>
      </c>
    </row>
    <row r="31" spans="1:7" s="131" customFormat="1" ht="27.6" x14ac:dyDescent="0.3">
      <c r="A31" s="137" t="s">
        <v>196</v>
      </c>
      <c r="B31" s="129" t="s">
        <v>190</v>
      </c>
      <c r="C31" s="130" t="s">
        <v>197</v>
      </c>
      <c r="D31" s="113">
        <v>2</v>
      </c>
      <c r="E31" s="113">
        <v>0</v>
      </c>
      <c r="F31" s="113">
        <v>0</v>
      </c>
      <c r="G31" s="126">
        <f t="shared" si="0"/>
        <v>2</v>
      </c>
    </row>
    <row r="32" spans="1:7" s="131" customFormat="1" x14ac:dyDescent="0.3">
      <c r="A32" s="138" t="s">
        <v>198</v>
      </c>
      <c r="B32" s="139" t="s">
        <v>190</v>
      </c>
      <c r="C32" s="140" t="s">
        <v>199</v>
      </c>
      <c r="D32" s="127">
        <v>1</v>
      </c>
      <c r="E32" s="127">
        <v>0</v>
      </c>
      <c r="F32" s="127">
        <v>0</v>
      </c>
      <c r="G32" s="128">
        <f t="shared" si="0"/>
        <v>1</v>
      </c>
    </row>
    <row r="33" spans="1:7" x14ac:dyDescent="0.3">
      <c r="A33" s="89"/>
      <c r="B33" s="89"/>
      <c r="C33" s="89"/>
      <c r="D33" s="136"/>
      <c r="E33" s="89"/>
      <c r="F33" s="89"/>
      <c r="G33" s="89"/>
    </row>
    <row r="34" spans="1:7" x14ac:dyDescent="0.3">
      <c r="A34" s="89"/>
      <c r="B34" s="89"/>
      <c r="C34" s="89"/>
      <c r="D34" s="136"/>
      <c r="E34" s="89"/>
      <c r="F34" s="89"/>
      <c r="G34" s="89"/>
    </row>
    <row r="35" spans="1:7" x14ac:dyDescent="0.3">
      <c r="A35" s="89"/>
      <c r="B35" s="89"/>
      <c r="C35" s="89"/>
      <c r="D35" s="136"/>
      <c r="E35" s="89"/>
      <c r="F35" s="89"/>
      <c r="G35" s="89"/>
    </row>
  </sheetData>
  <hyperlinks>
    <hyperlink ref="A4" r:id="rId1" xr:uid="{07808558-9FC7-3D4F-A628-CA2B9A75FA1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1968E45A-39CD-49D7-8EA3-B74008D95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4B6A16-0690-42FA-9EC1-51E7888B0AFB}">
  <ds:schemaRefs>
    <ds:schemaRef ds:uri="http://schemas.microsoft.com/sharepoint/v3/contenttype/forms"/>
  </ds:schemaRefs>
</ds:datastoreItem>
</file>

<file path=customXml/itemProps3.xml><?xml version="1.0" encoding="utf-8"?>
<ds:datastoreItem xmlns:ds="http://schemas.openxmlformats.org/officeDocument/2006/customXml" ds:itemID="{6858190B-8F19-435F-B6D7-3189B406E2D7}">
  <ds:schemaRefs>
    <ds:schemaRef ds:uri="http://schemas.microsoft.com/office/2006/metadata/properties"/>
    <ds:schemaRef ds:uri="http://purl.org/dc/elements/1.1/"/>
    <ds:schemaRef ds:uri="http://www.w3.org/XML/1998/namespace"/>
    <ds:schemaRef ds:uri="http://purl.org/dc/terms/"/>
    <ds:schemaRef ds:uri="c1fdd505-2570-46c2-bd04-3e0f2d874cf5"/>
    <ds:schemaRef ds:uri="http://schemas.microsoft.com/office/infopath/2007/PartnerControls"/>
    <ds:schemaRef ds:uri="http://schemas.microsoft.com/office/2006/documentManagement/types"/>
    <ds:schemaRef ds:uri="http://schemas.openxmlformats.org/package/2006/metadata/core-properties"/>
    <ds:schemaRef ds:uri="600e8ff9-9ee0-49b5-be24-8a4cae0e22ab"/>
    <ds:schemaRef ds:uri="a4fb19f8-e303-47ed-b2f8-d8a5044c492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Philippines</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2019-04-10T06:09:13Z</dcterms:created>
  <dcterms:modified xsi:type="dcterms:W3CDTF">2020-10-09T10:06:20Z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