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3F2784C6-8BE8-435A-964F-5609DD574BBD}" xr6:coauthVersionLast="45" xr6:coauthVersionMax="45" xr10:uidLastSave="{00000000-0000-0000-0000-000000000000}"/>
  <bookViews>
    <workbookView xWindow="5040" yWindow="876" windowWidth="17280" windowHeight="8964" firstSheet="2"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1" i="3"/>
  <c r="G12" i="3"/>
  <c r="G14" i="3"/>
  <c r="G16" i="3"/>
  <c r="G17" i="3"/>
  <c r="G18" i="3"/>
  <c r="G8" i="3"/>
  <c r="E16" i="3"/>
  <c r="E14" i="3"/>
  <c r="E8" i="3"/>
</calcChain>
</file>

<file path=xl/sharedStrings.xml><?xml version="1.0" encoding="utf-8"?>
<sst xmlns="http://schemas.openxmlformats.org/spreadsheetml/2006/main" count="256" uniqueCount="165">
  <si>
    <t>GEORGIA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</si>
  <si>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</si>
  <si>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</si>
  <si>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</si>
  <si>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</si>
  <si>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</si>
  <si>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</si>
  <si>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</si>
  <si>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</si>
  <si>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</si>
  <si>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</si>
  <si>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</si>
  <si>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</si>
  <si>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</si>
  <si>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</si>
  <si>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</si>
  <si>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</si>
  <si>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</si>
  <si>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</si>
  <si>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</si>
  <si>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</si>
  <si>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</si>
  <si>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</si>
  <si>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</si>
  <si>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</si>
  <si>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</si>
  <si>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</si>
  <si>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</si>
  <si>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</si>
  <si>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</si>
  <si>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</si>
  <si>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</si>
  <si>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</si>
  <si>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</si>
  <si>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</si>
  <si>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</si>
  <si>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</si>
  <si>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</si>
  <si>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</si>
  <si>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</si>
  <si>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</si>
  <si>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</si>
  <si>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</si>
  <si>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</si>
  <si>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</si>
  <si>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</si>
  <si>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</si>
  <si>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</si>
  <si>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</si>
  <si>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</si>
  <si>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</si>
  <si>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</si>
  <si>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</si>
  <si>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</si>
  <si>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</si>
  <si>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</si>
  <si>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</si>
  <si>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</si>
  <si>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</si>
  <si>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</si>
  <si>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</si>
  <si>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</si>
  <si>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</si>
  <si>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</si>
  <si>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</si>
  <si>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</si>
  <si>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</si>
  <si>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</si>
  <si>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</si>
  <si>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</si>
  <si>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</si>
  <si>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</si>
  <si>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</si>
  <si>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</si>
  <si>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</si>
  <si>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</si>
  <si>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</si>
  <si>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</si>
  <si>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</si>
  <si>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</si>
  <si>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</si>
  <si>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</si>
  <si>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</si>
  <si>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</si>
  <si>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</si>
  <si>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</si>
  <si>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Growth Recovery Support Program</t>
  </si>
  <si>
    <t>Georgia</t>
  </si>
  <si>
    <t>Program</t>
  </si>
  <si>
    <t>S</t>
  </si>
  <si>
    <t>ADF</t>
  </si>
  <si>
    <t>No</t>
  </si>
  <si>
    <t>Emergency Asstistance for Post Conflict Recovery</t>
  </si>
  <si>
    <t>Social Services Delivery Program</t>
  </si>
  <si>
    <t>OCR</t>
  </si>
  <si>
    <t>Municipal Services Development Project</t>
  </si>
  <si>
    <t>41198-013</t>
  </si>
  <si>
    <t>Project</t>
  </si>
  <si>
    <t>Yes</t>
  </si>
  <si>
    <t>2534 (SF)</t>
  </si>
  <si>
    <t>Municipal Services Development Project – Phase 2</t>
  </si>
  <si>
    <t>43171-013</t>
  </si>
  <si>
    <t>Road Corridor Investment Program–Tranche 2</t>
  </si>
  <si>
    <t>MFF/ project</t>
  </si>
  <si>
    <t>7260/2344 &amp; 7315/2690</t>
  </si>
  <si>
    <t>Bank of Georgia</t>
  </si>
  <si>
    <t>41920 &amp; 44923</t>
  </si>
  <si>
    <t>Loan</t>
  </si>
  <si>
    <t>NS</t>
  </si>
  <si>
    <t>3190/3191,3282/3283,3417/3418</t>
  </si>
  <si>
    <t>Improving Domestic Resource Mobilization for Inclusive Growth Program</t>
  </si>
  <si>
    <t>48044-001/48044-004 / 48044-005</t>
  </si>
  <si>
    <t>Program loan</t>
  </si>
  <si>
    <t>Concessional OCR, Regular OCR</t>
  </si>
  <si>
    <t>Promoting Financial Sector Growth and Service Diversity (TBC Bank)</t>
  </si>
  <si>
    <t>46925-014</t>
  </si>
  <si>
    <t>NA</t>
  </si>
  <si>
    <t>Regular OCR</t>
  </si>
  <si>
    <t>Regional Power Transmission Enhancement Project</t>
  </si>
  <si>
    <t>44183-013</t>
  </si>
  <si>
    <t xml:space="preserve">Project </t>
  </si>
  <si>
    <t>COL</t>
  </si>
  <si>
    <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</si>
  <si>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</si>
  <si>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</si>
  <si>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</si>
  <si>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</si>
  <si>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</si>
  <si>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</si>
  <si>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</si>
  <si>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</si>
  <si>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</si>
  <si>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</si>
  <si>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</si>
  <si>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</si>
  <si>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</si>
  <si>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</si>
  <si>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B. Nonsovereign operation</t>
  </si>
  <si>
    <t>TBC Bank Financial Inclusion for Micro and Small Business Growth</t>
  </si>
  <si>
    <t>RFI</t>
  </si>
  <si>
    <t>Jobs generated (number)</t>
  </si>
  <si>
    <t>People benefiting from increased rural investment (number)</t>
  </si>
  <si>
    <t>Entities with improved management functions and financial stability (number) </t>
  </si>
  <si>
    <t>2.1.1</t>
  </si>
  <si>
    <t>TI</t>
  </si>
  <si>
    <t>Women enrolled in TVET and other job training (number) </t>
  </si>
  <si>
    <t>6.2.1</t>
  </si>
  <si>
    <t>Service delivery standards adopted and/or supported in implementation by government and/or private entities (number)</t>
  </si>
  <si>
    <t>Credo Microfinance Organization Financial Inclusion for Micro and Small Enterprise Growth</t>
  </si>
  <si>
    <t>Entities with improved service delivery (number) </t>
  </si>
  <si>
    <t>1.2.2</t>
  </si>
  <si>
    <t>Models for business development and financing established or improved (number)</t>
  </si>
  <si>
    <t>2.1.3</t>
  </si>
  <si>
    <t>Women-owned or -led SME loan accounts opened or women-owned or -led SME end borrowers reached (number)</t>
  </si>
  <si>
    <t>C. Technical assistance</t>
  </si>
  <si>
    <t>Pillar/Sub-pillar</t>
  </si>
  <si>
    <t>Indicator name</t>
  </si>
  <si>
    <t>SOV</t>
  </si>
  <si>
    <t>NSO</t>
  </si>
  <si>
    <t>TA</t>
  </si>
  <si>
    <t>Total</t>
  </si>
  <si>
    <t>OP 1:  Addressing Remaining Poverty and Reducing Inequalities</t>
  </si>
  <si>
    <t>OP 2: Accelerating Progress in Gender Equality</t>
  </si>
  <si>
    <t>OP 5: Promoting Rural Development and Food Security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</si>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</sst>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3"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9">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7">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2" fillId="0" borderId="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49">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6" fontId="5" fillId="0" borderId="1" xfId="0" applyNumberFormat="1" applyFont="1" applyBorder="1" applyAlignment="1">
      <alignment horizontal="center" vertical="center"/>
    </xf>
    <xf numFmtId="0" fontId="5" fillId="0" borderId="1" xfId="0" applyFont="1" applyFill="1" applyBorder="1" applyAlignment="1">
      <alignment horizontal="center"/>
    </xf>
    <xf numFmtId="0" fontId="3" fillId="0" borderId="1" xfId="0" applyFont="1" applyBorder="1" applyAlignment="1">
      <alignment horizontal="left"/>
    </xf>
    <xf numFmtId="167" fontId="3" fillId="0" borderId="1" xfId="1" applyNumberFormat="1" applyFont="1" applyFill="1" applyBorder="1" applyAlignment="1">
      <alignment horizontal="right"/>
    </xf>
    <xf numFmtId="167" fontId="3" fillId="0" borderId="1" xfId="0" applyNumberFormat="1" applyFont="1" applyFill="1" applyBorder="1" applyAlignment="1">
      <alignment horizontal="right"/>
    </xf>
    <xf numFmtId="167" fontId="3" fillId="0" borderId="1" xfId="0" applyNumberFormat="1" applyFont="1" applyFill="1" applyBorder="1" applyAlignment="1"/>
    <xf numFmtId="1" fontId="5" fillId="0" borderId="1" xfId="0" applyNumberFormat="1" applyFont="1" applyBorder="1" applyAlignment="1">
      <alignment horizontal="right"/>
    </xf>
    <xf numFmtId="168" fontId="7" fillId="0" borderId="1" xfId="2" applyNumberFormat="1" applyFont="1" applyBorder="1" applyAlignment="1">
      <alignment horizontal="center" vertical="top"/>
    </xf>
    <xf numFmtId="168" fontId="3" fillId="0" borderId="1" xfId="0" applyNumberFormat="1" applyFont="1" applyFill="1" applyBorder="1" applyAlignment="1">
      <alignment horizontal="center"/>
    </xf>
    <xf numFmtId="167" fontId="3" fillId="0" borderId="1" xfId="0" applyNumberFormat="1" applyFont="1" applyFill="1" applyBorder="1"/>
    <xf numFmtId="168" fontId="7" fillId="0" borderId="1" xfId="2" applyNumberFormat="1" applyFont="1" applyFill="1" applyBorder="1" applyAlignment="1">
      <alignment horizontal="center" vertical="top"/>
    </xf>
    <xf numFmtId="3" fontId="3" fillId="0" borderId="1" xfId="0" applyNumberFormat="1" applyFont="1" applyFill="1" applyBorder="1"/>
    <xf numFmtId="3" fontId="5" fillId="0" borderId="1" xfId="1" applyNumberFormat="1" applyFont="1" applyFill="1" applyBorder="1"/>
    <xf numFmtId="37" fontId="3" fillId="0" borderId="1" xfId="1" applyNumberFormat="1" applyFont="1" applyFill="1" applyBorder="1"/>
    <xf numFmtId="167" fontId="3" fillId="0" borderId="1" xfId="0"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xf numFmtId="1" fontId="5" fillId="0" borderId="1" xfId="0" applyNumberFormat="1" applyFont="1" applyFill="1" applyBorder="1"/>
    <xf numFmtId="0" fontId="5" fillId="3" borderId="1" xfId="2" applyFont="1" applyFill="1" applyBorder="1" applyAlignment="1">
      <alignment horizontal="right" wrapText="1"/>
    </xf>
    <xf numFmtId="0" fontId="5" fillId="3" borderId="1" xfId="2" applyFont="1" applyFill="1" applyBorder="1" applyAlignment="1">
      <alignment horizontal="center" wrapText="1"/>
    </xf>
    <xf numFmtId="15" fontId="5" fillId="0" borderId="1" xfId="3" applyNumberFormat="1" applyFont="1" applyFill="1" applyBorder="1" applyAlignment="1">
      <alignment horizontal="center"/>
    </xf>
    <xf numFmtId="168" fontId="5" fillId="0" borderId="1" xfId="3" applyNumberFormat="1" applyFont="1" applyFill="1" applyBorder="1" applyAlignment="1">
      <alignment horizontal="center"/>
    </xf>
    <xf numFmtId="0" fontId="5" fillId="0" borderId="1" xfId="3" applyFont="1" applyFill="1" applyBorder="1" applyAlignment="1">
      <alignment horizontal="center"/>
    </xf>
    <xf numFmtId="0" fontId="3" fillId="0" borderId="1" xfId="0" quotePrefix="1" applyFont="1" applyBorder="1" applyAlignment="1">
      <alignment horizontal="left"/>
    </xf>
    <xf numFmtId="3" fontId="3" fillId="0" borderId="1" xfId="1" applyNumberFormat="1" applyFont="1" applyFill="1" applyBorder="1" applyAlignment="1">
      <alignment horizontal="right"/>
    </xf>
    <xf numFmtId="3" fontId="3" fillId="0" borderId="1" xfId="0" applyNumberFormat="1" applyFont="1" applyFill="1" applyBorder="1" applyAlignment="1"/>
    <xf numFmtId="169" fontId="3"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1" fontId="5" fillId="0" borderId="1" xfId="1" applyNumberFormat="1" applyFont="1" applyFill="1" applyBorder="1" applyAlignment="1"/>
    <xf numFmtId="1" fontId="5" fillId="0" borderId="1" xfId="0" applyNumberFormat="1" applyFont="1" applyFill="1" applyBorder="1" applyAlignment="1"/>
    <xf numFmtId="0" fontId="5" fillId="0" borderId="1" xfId="0" applyFont="1" applyFill="1" applyBorder="1" applyAlignment="1">
      <alignment horizontal="right"/>
    </xf>
    <xf numFmtId="168" fontId="5" fillId="0" borderId="1" xfId="0" applyNumberFormat="1" applyFont="1" applyFill="1" applyBorder="1" applyAlignment="1">
      <alignment horizontal="center"/>
    </xf>
    <xf numFmtId="170" fontId="5" fillId="0" borderId="1" xfId="0" applyNumberFormat="1" applyFont="1" applyFill="1" applyBorder="1" applyAlignment="1">
      <alignment horizontal="center"/>
    </xf>
    <xf numFmtId="0" fontId="3" fillId="0" borderId="1" xfId="0" applyFont="1" applyFill="1" applyBorder="1" applyAlignment="1">
      <alignment horizontal="right"/>
    </xf>
    <xf numFmtId="0" fontId="3" fillId="0" borderId="1" xfId="0" applyFont="1" applyFill="1" applyBorder="1" applyAlignment="1">
      <alignment horizontal="center"/>
    </xf>
    <xf numFmtId="170" fontId="3" fillId="0" borderId="1" xfId="0"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4"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5" applyFont="1"/>
    <xf numFmtId="0" fontId="15" fillId="0" borderId="0" xfId="5" applyFont="1" applyAlignment="1">
      <alignment wrapText="1"/>
    </xf>
    <xf numFmtId="165" fontId="15" fillId="0" borderId="0" xfId="6" applyNumberFormat="1" applyFont="1"/>
    <xf numFmtId="0" fontId="1" fillId="0" borderId="0" xfId="5"/>
    <xf numFmtId="0" fontId="16" fillId="0" borderId="0" xfId="5" applyFont="1" applyAlignment="1">
      <alignment vertical="center"/>
    </xf>
    <xf numFmtId="0" fontId="16" fillId="0" borderId="0" xfId="5" applyFont="1"/>
    <xf numFmtId="0" fontId="14" fillId="0" borderId="0" xfId="5" applyFont="1"/>
    <xf numFmtId="0" fontId="18" fillId="0" borderId="0" xfId="5" applyFont="1"/>
    <xf numFmtId="165" fontId="0" fillId="0" borderId="0" xfId="6" applyNumberFormat="1" applyFont="1"/>
    <xf numFmtId="0" fontId="19" fillId="0" borderId="0" xfId="0" applyFont="1"/>
    <xf numFmtId="0" fontId="20" fillId="0" borderId="0" xfId="4" applyFont="1" applyFill="1"/>
    <xf numFmtId="0" fontId="15" fillId="13" borderId="0" xfId="5" applyFont="1" applyFill="1" applyBorder="1" applyAlignment="1">
      <alignment horizontal="center" vertical="top"/>
    </xf>
    <xf numFmtId="0" fontId="15" fillId="13" borderId="0" xfId="5" applyFont="1" applyFill="1" applyBorder="1" applyAlignment="1">
      <alignment horizontal="center" vertical="top" wrapText="1"/>
    </xf>
    <xf numFmtId="165" fontId="15" fillId="13" borderId="0" xfId="6" applyNumberFormat="1" applyFont="1" applyFill="1" applyBorder="1" applyAlignment="1">
      <alignment horizontal="center" vertical="top"/>
    </xf>
    <xf numFmtId="0" fontId="16" fillId="14" borderId="0" xfId="5" applyFont="1" applyFill="1" applyBorder="1" applyAlignment="1">
      <alignment horizontal="left" vertical="top"/>
    </xf>
    <xf numFmtId="0" fontId="16" fillId="14" borderId="0" xfId="5" quotePrefix="1" applyFont="1" applyFill="1" applyBorder="1" applyAlignment="1">
      <alignment horizontal="right" vertical="top" wrapText="1"/>
    </xf>
    <xf numFmtId="165" fontId="16" fillId="14" borderId="0" xfId="6" quotePrefix="1" applyNumberFormat="1" applyFont="1" applyFill="1" applyBorder="1" applyAlignment="1">
      <alignment horizontal="right" vertical="top"/>
    </xf>
    <xf numFmtId="0" fontId="16" fillId="0" borderId="0" xfId="5" applyFont="1" applyBorder="1" applyAlignment="1">
      <alignment horizontal="left" vertical="top"/>
    </xf>
    <xf numFmtId="0" fontId="16" fillId="0" borderId="0" xfId="5" quotePrefix="1" applyFont="1" applyBorder="1" applyAlignment="1">
      <alignment horizontal="right" vertical="top" wrapText="1"/>
    </xf>
    <xf numFmtId="165" fontId="16" fillId="0" borderId="0" xfId="6" quotePrefix="1" applyNumberFormat="1" applyFont="1" applyBorder="1" applyAlignment="1">
      <alignment horizontal="right" vertical="top"/>
    </xf>
    <xf numFmtId="0" fontId="17" fillId="0" borderId="0" xfId="5" applyFont="1" applyBorder="1" applyAlignment="1">
      <alignment horizontal="left" vertical="top"/>
    </xf>
    <xf numFmtId="0" fontId="17" fillId="0" borderId="0" xfId="5" quotePrefix="1" applyFont="1" applyBorder="1" applyAlignment="1">
      <alignment vertical="top" wrapText="1"/>
    </xf>
    <xf numFmtId="165" fontId="17" fillId="0" borderId="0" xfId="6" quotePrefix="1" applyNumberFormat="1" applyFont="1" applyBorder="1" applyAlignment="1">
      <alignment vertical="top"/>
    </xf>
    <xf numFmtId="0" fontId="15" fillId="0" borderId="0" xfId="5" applyFont="1" applyBorder="1" applyAlignment="1">
      <alignment horizontal="left" vertical="top"/>
    </xf>
    <xf numFmtId="0" fontId="15" fillId="0" borderId="0" xfId="5" quotePrefix="1" applyFont="1" applyBorder="1" applyAlignment="1">
      <alignment vertical="top" wrapText="1"/>
    </xf>
    <xf numFmtId="165" fontId="15" fillId="0" borderId="0" xfId="6" quotePrefix="1" applyNumberFormat="1" applyFont="1" applyBorder="1" applyAlignment="1">
      <alignment vertical="top"/>
    </xf>
    <xf numFmtId="0" fontId="21" fillId="13" borderId="2" xfId="5" applyFont="1" applyFill="1" applyBorder="1" applyAlignment="1">
      <alignment horizontal="center" vertical="top"/>
    </xf>
    <xf numFmtId="0" fontId="21" fillId="13" borderId="3" xfId="5" applyFont="1" applyFill="1" applyBorder="1" applyAlignment="1">
      <alignment horizontal="center" vertical="top"/>
    </xf>
    <xf numFmtId="165" fontId="21" fillId="13" borderId="4" xfId="1" applyNumberFormat="1" applyFont="1" applyFill="1" applyBorder="1" applyAlignment="1">
      <alignment horizontal="center" vertical="top"/>
    </xf>
    <xf numFmtId="0" fontId="22" fillId="0" borderId="5" xfId="5" quotePrefix="1" applyFont="1" applyBorder="1" applyAlignment="1">
      <alignment horizontal="left" vertical="top"/>
    </xf>
    <xf numFmtId="165" fontId="15" fillId="15" borderId="6" xfId="1" applyNumberFormat="1" applyFont="1" applyFill="1" applyBorder="1" applyAlignment="1">
      <alignment horizontal="right" vertical="top" wrapText="1"/>
    </xf>
    <xf numFmtId="165" fontId="22" fillId="0" borderId="0" xfId="1" quotePrefix="1" applyNumberFormat="1" applyFont="1" applyBorder="1" applyAlignment="1">
      <alignment horizontal="right" vertical="top"/>
    </xf>
    <xf numFmtId="165" fontId="22" fillId="0" borderId="0" xfId="1" applyNumberFormat="1" applyFont="1" applyBorder="1" applyAlignment="1">
      <alignment horizontal="left" vertical="top"/>
    </xf>
    <xf numFmtId="165" fontId="22" fillId="15" borderId="6" xfId="1" applyNumberFormat="1" applyFont="1" applyFill="1" applyBorder="1" applyAlignment="1">
      <alignment vertical="top" wrapText="1"/>
    </xf>
    <xf numFmtId="165" fontId="15" fillId="0" borderId="0" xfId="1" applyNumberFormat="1" applyFont="1" applyBorder="1" applyAlignment="1">
      <alignment vertical="top"/>
    </xf>
    <xf numFmtId="165" fontId="15" fillId="0" borderId="0" xfId="1" quotePrefix="1" applyNumberFormat="1" applyFont="1" applyBorder="1" applyAlignment="1">
      <alignment horizontal="right" vertical="top"/>
    </xf>
    <xf numFmtId="165" fontId="1" fillId="0" borderId="0" xfId="1" applyNumberFormat="1" applyFont="1"/>
    <xf numFmtId="165" fontId="21" fillId="13" borderId="3" xfId="1" applyNumberFormat="1" applyFont="1" applyFill="1" applyBorder="1" applyAlignment="1">
      <alignment horizontal="center" vertical="top"/>
    </xf>
    <xf numFmtId="0" fontId="1" fillId="0" borderId="0" xfId="5" applyBorder="1"/>
    <xf numFmtId="0" fontId="22" fillId="0" borderId="0" xfId="5" applyFont="1" applyBorder="1" applyAlignment="1">
      <alignment horizontal="left" vertical="top"/>
    </xf>
    <xf numFmtId="0" fontId="22" fillId="0" borderId="0" xfId="5" applyFont="1" applyBorder="1" applyAlignment="1">
      <alignment vertical="top" wrapText="1"/>
    </xf>
    <xf numFmtId="0" fontId="15" fillId="0" borderId="0" xfId="5" applyNumberFormat="1" applyFont="1" applyBorder="1" applyAlignment="1">
      <alignment horizontal="left" vertical="top"/>
    </xf>
    <xf numFmtId="0" fontId="15" fillId="0" borderId="0" xfId="5" applyNumberFormat="1" applyFont="1" applyBorder="1" applyAlignment="1">
      <alignment vertical="top" wrapText="1"/>
    </xf>
    <xf numFmtId="165" fontId="0" fillId="0" borderId="0" xfId="6" applyNumberFormat="1" applyFont="1" applyBorder="1"/>
    <xf numFmtId="165" fontId="17" fillId="0" borderId="0" xfId="1" quotePrefix="1" applyNumberFormat="1" applyFont="1" applyBorder="1" applyAlignment="1">
      <alignment horizontal="right" vertical="top"/>
    </xf>
    <xf numFmtId="165" fontId="1" fillId="0" borderId="0" xfId="1" applyNumberFormat="1" applyFont="1" applyBorder="1"/>
    <xf numFmtId="0" fontId="15" fillId="0" borderId="5" xfId="5" applyNumberFormat="1" applyFont="1" applyBorder="1" applyAlignment="1">
      <alignment horizontal="left" vertical="top"/>
    </xf>
    <xf numFmtId="0" fontId="15" fillId="0" borderId="7" xfId="5" applyNumberFormat="1" applyFont="1" applyBorder="1" applyAlignment="1">
      <alignment horizontal="left" vertical="top"/>
    </xf>
    <xf numFmtId="0" fontId="15" fillId="0" borderId="8" xfId="5" applyNumberFormat="1" applyFont="1" applyBorder="1" applyAlignment="1">
      <alignment horizontal="left" vertical="top"/>
    </xf>
    <xf numFmtId="0" fontId="15" fillId="0" borderId="8" xfId="5" applyNumberFormat="1" applyFont="1" applyBorder="1" applyAlignment="1">
      <alignment vertical="top" wrapText="1"/>
    </xf>
    <xf numFmtId="165" fontId="15" fillId="0" borderId="8" xfId="1" quotePrefix="1" applyNumberFormat="1" applyFont="1" applyBorder="1" applyAlignment="1">
      <alignment horizontal="right" vertical="top"/>
    </xf>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7">
    <cellStyle name="Comma" xfId="1" builtinId="3"/>
    <cellStyle name="Comma 2" xfId="6" xr:uid="{63F790F9-21B4-B446-B670-D1FCBAF1E4DD}"/>
    <cellStyle name="Hyperlink" xfId="4" builtinId="8"/>
    <cellStyle name="Normal" xfId="0" builtinId="0"/>
    <cellStyle name="Normal 12" xfId="3" xr:uid="{00000000-0005-0000-0000-000003000000}"/>
    <cellStyle name="Normal 2" xfId="5" xr:uid="{B88B1247-BE4E-D448-A422-C02038D9EA68}"/>
    <cellStyle name="Normal 2 2 5" xfId="2" xr:uid="{00000000-0005-0000-0000-000004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C1FB74-81CF-E24C-8695-FA388DFE1A3A}" name="Table1367891011" displayName="Table1367891011" ref="A6:D22" totalsRowShown="0" headerRowDxfId="5" tableBorderDxfId="4">
  <tableColumns count="4">
    <tableColumn id="1" xr3:uid="{E1F2B49B-08A4-EF42-9C84-7EACA30DA989}" name="Indicator no." dataDxfId="3"/>
    <tableColumn id="5" xr3:uid="{602D36C0-EADE-7743-A0D3-EC8BCD68CB59}" name="Type" dataDxfId="2"/>
    <tableColumn id="2" xr3:uid="{22CB53F2-F4EB-9C40-A543-BAF4AB451BF4}" name="Indicator Name" dataDxfId="1"/>
    <tableColumn id="4" xr3:uid="{181D8BF7-4941-364B-A3E0-9C9C7116812F}"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8"/>
  <sheetViews>
    <sheetView zoomScale="95" zoomScaleNormal="95" workbookViewId="0">
      <selection activeCell="A6" sqref="A6"/>
    </sheetView>
  </sheetViews>
  <sheetFormatPr defaultColWidth="8.8984375" defaultRowHeight="13.8" x14ac:dyDescent="0.25"/>
  <cols>
    <col min="3" max="3" width="47.5" customWidth="1"/>
    <col min="4" max="4" width="11.59765625" customWidth="1"/>
    <col min="10" max="10" width="21.09765625" customWidth="1"/>
    <col min="11" max="12" width="0" hidden="1" customWidth="1"/>
    <col min="13" max="14" width="12.09765625" customWidth="1"/>
    <col min="15" max="15" width="15.09765625" customWidth="1"/>
    <col min="16" max="23" width="12.09765625" customWidth="1"/>
    <col min="24" max="24" width="16.09765625" customWidth="1"/>
    <col min="25" max="32" width="12.09765625" customWidth="1"/>
    <col min="33" max="78" width="15.09765625" customWidth="1"/>
  </cols>
  <sheetData>
    <row r="1" spans="1:77" ht="17.399999999999999" x14ac:dyDescent="0.3">
      <c r="A1" s="91" t="s">
        <v>0</v>
      </c>
    </row>
    <row r="2" spans="1:77" ht="15.6" x14ac:dyDescent="0.3">
      <c r="A2" s="89" t="s">
        <v>1</v>
      </c>
      <c r="B2" s="3"/>
      <c r="C2" s="5"/>
      <c r="D2" s="90"/>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9" t="s">
        <v>2</v>
      </c>
      <c r="B3" s="86"/>
      <c r="C3" s="88"/>
      <c r="D3" s="84"/>
      <c r="E3" s="84"/>
      <c r="F3" s="84"/>
      <c r="G3" s="87"/>
      <c r="H3" s="87"/>
      <c r="I3" s="87"/>
      <c r="J3" s="87"/>
      <c r="K3" s="85"/>
      <c r="L3" s="84"/>
      <c r="M3" s="84"/>
      <c r="N3" s="84"/>
      <c r="O3" s="84"/>
      <c r="P3" s="84"/>
      <c r="Q3" s="84"/>
      <c r="R3" s="84"/>
      <c r="S3" s="84"/>
      <c r="T3" s="84"/>
      <c r="U3" s="84"/>
      <c r="V3" s="84"/>
      <c r="W3" s="84"/>
      <c r="X3" s="84"/>
      <c r="Y3" s="84"/>
      <c r="Z3" s="84"/>
      <c r="AA3" s="84"/>
      <c r="AB3" s="84"/>
      <c r="AC3" s="87"/>
      <c r="AD3" s="86"/>
      <c r="AE3" s="86"/>
      <c r="AF3" s="85"/>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row>
    <row r="4" spans="1:77" x14ac:dyDescent="0.25">
      <c r="A4" s="83" t="s">
        <v>3</v>
      </c>
      <c r="B4" s="79"/>
      <c r="C4" s="82"/>
      <c r="D4" s="76"/>
      <c r="E4" s="81"/>
      <c r="F4" s="76"/>
      <c r="G4" s="80"/>
      <c r="H4" s="80"/>
      <c r="I4" s="80"/>
      <c r="J4" s="80"/>
      <c r="K4" s="78"/>
      <c r="L4" s="76"/>
      <c r="M4" s="76"/>
      <c r="N4" s="76"/>
      <c r="O4" s="76"/>
      <c r="P4" s="76"/>
      <c r="Q4" s="76"/>
      <c r="R4" s="76"/>
      <c r="S4" s="76"/>
      <c r="T4" s="76"/>
      <c r="U4" s="76"/>
      <c r="V4" s="76"/>
      <c r="W4" s="76"/>
      <c r="X4" s="76"/>
      <c r="Y4" s="76"/>
      <c r="Z4" s="76"/>
      <c r="AA4" s="76"/>
      <c r="AB4" s="78"/>
      <c r="AC4" s="80"/>
      <c r="AD4" s="79"/>
      <c r="AE4" s="79"/>
      <c r="AF4" s="78"/>
      <c r="AG4" s="76"/>
      <c r="AH4" s="76"/>
      <c r="AI4" s="76"/>
      <c r="AJ4" s="76"/>
      <c r="AK4" s="76"/>
      <c r="AL4" s="76"/>
      <c r="AM4" s="76"/>
      <c r="AN4" s="76"/>
      <c r="AO4" s="76"/>
      <c r="AP4" s="76"/>
      <c r="AQ4" s="77"/>
      <c r="AR4" s="76"/>
      <c r="AS4" s="76"/>
      <c r="AT4" s="76"/>
      <c r="AU4" s="76"/>
      <c r="AV4" s="76"/>
      <c r="AW4" s="76"/>
      <c r="AX4" s="76"/>
      <c r="AY4" s="76"/>
      <c r="AZ4" s="76"/>
      <c r="BA4" s="76"/>
      <c r="BB4" s="77"/>
      <c r="BC4" s="76"/>
      <c r="BD4" s="76"/>
      <c r="BE4" s="76"/>
      <c r="BF4" s="76"/>
      <c r="BG4" s="76"/>
      <c r="BH4" s="76"/>
      <c r="BI4" s="76"/>
      <c r="BJ4" s="76"/>
      <c r="BK4" s="77"/>
      <c r="BL4" s="76"/>
      <c r="BM4" s="76"/>
      <c r="BN4" s="76"/>
      <c r="BO4" s="76"/>
      <c r="BP4" s="77"/>
      <c r="BQ4" s="76"/>
      <c r="BR4" s="76"/>
      <c r="BS4" s="76"/>
      <c r="BT4" s="76"/>
      <c r="BU4" s="76"/>
      <c r="BV4" s="76"/>
      <c r="BW4" s="76"/>
      <c r="BX4" s="76"/>
      <c r="BY4" s="76"/>
    </row>
    <row r="5" spans="1:77" x14ac:dyDescent="0.25">
      <c r="B5" s="70"/>
      <c r="C5" s="75"/>
      <c r="D5" s="72"/>
      <c r="E5" s="72"/>
      <c r="F5" s="72"/>
      <c r="G5" s="71"/>
      <c r="H5" s="71"/>
      <c r="I5" s="71"/>
      <c r="J5" s="71"/>
      <c r="K5" s="74"/>
      <c r="L5" s="72"/>
      <c r="M5" s="72"/>
      <c r="N5" s="72"/>
      <c r="O5" s="72"/>
      <c r="P5" s="73"/>
      <c r="Q5" s="73"/>
      <c r="R5" s="73"/>
      <c r="S5" s="73"/>
      <c r="T5" s="72"/>
      <c r="U5" s="72"/>
      <c r="V5" s="72"/>
      <c r="W5" s="72"/>
      <c r="X5" s="72"/>
      <c r="Y5" s="72"/>
      <c r="Z5" s="72"/>
      <c r="AA5" s="72"/>
      <c r="AB5" s="72"/>
      <c r="AC5" s="71"/>
      <c r="AD5" s="70"/>
      <c r="AE5" s="70"/>
      <c r="AF5" s="69"/>
      <c r="AG5" s="144" t="s">
        <v>4</v>
      </c>
      <c r="AH5" s="144"/>
      <c r="AI5" s="144"/>
      <c r="AJ5" s="144"/>
      <c r="AK5" s="144"/>
      <c r="AL5" s="144"/>
      <c r="AM5" s="144"/>
      <c r="AN5" s="144"/>
      <c r="AO5" s="144"/>
      <c r="AP5" s="144"/>
      <c r="AQ5" s="145" t="s">
        <v>5</v>
      </c>
      <c r="AR5" s="145"/>
      <c r="AS5" s="145"/>
      <c r="AT5" s="145"/>
      <c r="AU5" s="145"/>
      <c r="AV5" s="145"/>
      <c r="AW5" s="145"/>
      <c r="AX5" s="145"/>
      <c r="AY5" s="145"/>
      <c r="AZ5" s="145"/>
      <c r="BA5" s="146" t="s">
        <v>6</v>
      </c>
      <c r="BB5" s="146"/>
      <c r="BC5" s="146"/>
      <c r="BD5" s="146"/>
      <c r="BE5" s="146"/>
      <c r="BF5" s="146"/>
      <c r="BG5" s="146"/>
      <c r="BH5" s="146"/>
      <c r="BI5" s="147" t="s">
        <v>7</v>
      </c>
      <c r="BJ5" s="147"/>
      <c r="BK5" s="147"/>
      <c r="BL5" s="147"/>
      <c r="BM5" s="148" t="s">
        <v>8</v>
      </c>
      <c r="BN5" s="148"/>
      <c r="BO5" s="148"/>
      <c r="BP5" s="148"/>
      <c r="BQ5" s="148"/>
      <c r="BR5" s="148"/>
      <c r="BS5" s="148"/>
      <c r="BT5" s="148"/>
      <c r="BU5" s="148"/>
      <c r="BV5" s="148"/>
      <c r="BW5" s="148"/>
      <c r="BX5" s="143" t="s">
        <v>9</v>
      </c>
      <c r="BY5" s="143"/>
    </row>
    <row r="6" spans="1:77" ht="72.75" customHeight="1" x14ac:dyDescent="0.25">
      <c r="A6" s="67">
        <v>2</v>
      </c>
      <c r="B6" s="68" t="s">
        <v>10</v>
      </c>
      <c r="C6" s="67" t="s">
        <v>11</v>
      </c>
      <c r="D6" s="67" t="s">
        <v>12</v>
      </c>
      <c r="E6" s="67" t="s">
        <v>13</v>
      </c>
      <c r="F6" s="67" t="s">
        <v>14</v>
      </c>
      <c r="G6" s="67" t="s">
        <v>15</v>
      </c>
      <c r="H6" s="67" t="s">
        <v>16</v>
      </c>
      <c r="I6" s="67" t="s">
        <v>17</v>
      </c>
      <c r="J6" s="67" t="s">
        <v>18</v>
      </c>
      <c r="K6" s="66" t="s">
        <v>19</v>
      </c>
      <c r="L6" s="66" t="s">
        <v>20</v>
      </c>
      <c r="M6" s="66" t="s">
        <v>21</v>
      </c>
      <c r="N6" s="66" t="s">
        <v>22</v>
      </c>
      <c r="O6" s="66" t="s">
        <v>23</v>
      </c>
      <c r="P6" s="66" t="s">
        <v>24</v>
      </c>
      <c r="Q6" s="66" t="s">
        <v>25</v>
      </c>
      <c r="R6" s="66" t="s">
        <v>26</v>
      </c>
      <c r="S6" s="66" t="s">
        <v>27</v>
      </c>
      <c r="T6" s="65" t="s">
        <v>28</v>
      </c>
      <c r="U6" s="65" t="s">
        <v>29</v>
      </c>
      <c r="V6" s="65" t="s">
        <v>30</v>
      </c>
      <c r="W6" s="65" t="s">
        <v>31</v>
      </c>
      <c r="X6" s="65" t="s">
        <v>32</v>
      </c>
      <c r="Y6" s="65" t="s">
        <v>33</v>
      </c>
      <c r="Z6" s="65" t="s">
        <v>34</v>
      </c>
      <c r="AA6" s="65" t="s">
        <v>35</v>
      </c>
      <c r="AB6" s="65" t="s">
        <v>36</v>
      </c>
      <c r="AC6" s="65" t="s">
        <v>37</v>
      </c>
      <c r="AD6" s="65" t="s">
        <v>38</v>
      </c>
      <c r="AE6" s="65" t="s">
        <v>39</v>
      </c>
      <c r="AF6" s="64" t="s">
        <v>40</v>
      </c>
      <c r="AG6" s="63" t="s">
        <v>41</v>
      </c>
      <c r="AH6" s="63" t="s">
        <v>42</v>
      </c>
      <c r="AI6" s="63" t="s">
        <v>43</v>
      </c>
      <c r="AJ6" s="63" t="s">
        <v>44</v>
      </c>
      <c r="AK6" s="63" t="s">
        <v>45</v>
      </c>
      <c r="AL6" s="63" t="s">
        <v>46</v>
      </c>
      <c r="AM6" s="63" t="s">
        <v>47</v>
      </c>
      <c r="AN6" s="63" t="s">
        <v>48</v>
      </c>
      <c r="AO6" s="63" t="s">
        <v>49</v>
      </c>
      <c r="AP6" s="63" t="s">
        <v>50</v>
      </c>
      <c r="AQ6" s="62" t="s">
        <v>51</v>
      </c>
      <c r="AR6" s="62" t="s">
        <v>52</v>
      </c>
      <c r="AS6" s="62" t="s">
        <v>53</v>
      </c>
      <c r="AT6" s="62" t="s">
        <v>54</v>
      </c>
      <c r="AU6" s="62" t="s">
        <v>55</v>
      </c>
      <c r="AV6" s="62" t="s">
        <v>56</v>
      </c>
      <c r="AW6" s="62" t="s">
        <v>57</v>
      </c>
      <c r="AX6" s="62" t="s">
        <v>58</v>
      </c>
      <c r="AY6" s="62" t="s">
        <v>59</v>
      </c>
      <c r="AZ6" s="62" t="s">
        <v>60</v>
      </c>
      <c r="BA6" s="61" t="s">
        <v>61</v>
      </c>
      <c r="BB6" s="61" t="s">
        <v>62</v>
      </c>
      <c r="BC6" s="61" t="s">
        <v>63</v>
      </c>
      <c r="BD6" s="61" t="s">
        <v>64</v>
      </c>
      <c r="BE6" s="61" t="s">
        <v>65</v>
      </c>
      <c r="BF6" s="61" t="s">
        <v>66</v>
      </c>
      <c r="BG6" s="61" t="s">
        <v>67</v>
      </c>
      <c r="BH6" s="61" t="s">
        <v>68</v>
      </c>
      <c r="BI6" s="60" t="s">
        <v>69</v>
      </c>
      <c r="BJ6" s="60" t="s">
        <v>70</v>
      </c>
      <c r="BK6" s="60" t="s">
        <v>71</v>
      </c>
      <c r="BL6" s="60" t="s">
        <v>72</v>
      </c>
      <c r="BM6" s="59" t="s">
        <v>73</v>
      </c>
      <c r="BN6" s="59" t="s">
        <v>74</v>
      </c>
      <c r="BO6" s="59" t="s">
        <v>75</v>
      </c>
      <c r="BP6" s="59" t="s">
        <v>76</v>
      </c>
      <c r="BQ6" s="59" t="s">
        <v>77</v>
      </c>
      <c r="BR6" s="59" t="s">
        <v>78</v>
      </c>
      <c r="BS6" s="59" t="s">
        <v>79</v>
      </c>
      <c r="BT6" s="59" t="s">
        <v>80</v>
      </c>
      <c r="BU6" s="59" t="s">
        <v>81</v>
      </c>
      <c r="BV6" s="59" t="s">
        <v>82</v>
      </c>
      <c r="BW6" s="59" t="s">
        <v>83</v>
      </c>
      <c r="BX6" s="58" t="s">
        <v>84</v>
      </c>
      <c r="BY6" s="58" t="s">
        <v>85</v>
      </c>
    </row>
    <row r="7" spans="1:77" x14ac:dyDescent="0.25">
      <c r="A7" s="23">
        <v>2010</v>
      </c>
      <c r="B7" s="23">
        <v>2531</v>
      </c>
      <c r="C7" s="23" t="s">
        <v>86</v>
      </c>
      <c r="D7" s="23">
        <v>42529</v>
      </c>
      <c r="E7" s="23" t="s">
        <v>87</v>
      </c>
      <c r="F7" s="23" t="s">
        <v>88</v>
      </c>
      <c r="G7" s="56" t="s">
        <v>89</v>
      </c>
      <c r="H7" s="57">
        <v>40000</v>
      </c>
      <c r="I7" s="57">
        <v>40080</v>
      </c>
      <c r="J7" s="56" t="s">
        <v>90</v>
      </c>
      <c r="K7" s="55"/>
      <c r="L7" s="49"/>
      <c r="M7" s="49">
        <v>50</v>
      </c>
      <c r="N7" s="49">
        <v>0</v>
      </c>
      <c r="O7" s="49">
        <v>50</v>
      </c>
      <c r="P7" s="49">
        <v>0</v>
      </c>
      <c r="Q7" s="49">
        <v>0</v>
      </c>
      <c r="R7" s="49">
        <v>0</v>
      </c>
      <c r="S7" s="49">
        <v>50</v>
      </c>
      <c r="T7" s="49"/>
      <c r="U7" s="49"/>
      <c r="V7" s="49">
        <v>49.901136000000001</v>
      </c>
      <c r="W7" s="49">
        <v>0</v>
      </c>
      <c r="X7" s="49">
        <v>49.901136000000001</v>
      </c>
      <c r="Y7" s="49">
        <v>0</v>
      </c>
      <c r="Z7" s="49">
        <v>0</v>
      </c>
      <c r="AA7" s="49">
        <v>0</v>
      </c>
      <c r="AB7" s="49">
        <v>49.901136000000001</v>
      </c>
      <c r="AC7" s="37" t="s">
        <v>91</v>
      </c>
      <c r="AD7" s="36"/>
      <c r="AE7" s="36"/>
      <c r="AF7" s="48" t="s">
        <v>91</v>
      </c>
      <c r="AG7" s="13">
        <v>0</v>
      </c>
      <c r="AH7" s="13">
        <v>0</v>
      </c>
      <c r="AI7" s="13">
        <v>0</v>
      </c>
      <c r="AJ7" s="13">
        <v>0</v>
      </c>
      <c r="AK7" s="13">
        <v>0</v>
      </c>
      <c r="AL7" s="13">
        <v>0</v>
      </c>
      <c r="AM7" s="13">
        <v>0</v>
      </c>
      <c r="AN7" s="13">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row>
    <row r="8" spans="1:77" x14ac:dyDescent="0.25">
      <c r="A8" s="23">
        <v>2010</v>
      </c>
      <c r="B8" s="23">
        <v>2532</v>
      </c>
      <c r="C8" s="23" t="s">
        <v>86</v>
      </c>
      <c r="D8" s="23">
        <v>42529</v>
      </c>
      <c r="E8" s="23" t="s">
        <v>87</v>
      </c>
      <c r="F8" s="23" t="s">
        <v>88</v>
      </c>
      <c r="G8" s="56" t="s">
        <v>89</v>
      </c>
      <c r="H8" s="57">
        <v>40000</v>
      </c>
      <c r="I8" s="57">
        <v>40080</v>
      </c>
      <c r="J8" s="56" t="s">
        <v>90</v>
      </c>
      <c r="K8" s="55"/>
      <c r="L8" s="49"/>
      <c r="M8" s="49">
        <v>30</v>
      </c>
      <c r="N8" s="49">
        <v>0</v>
      </c>
      <c r="O8" s="49">
        <v>30</v>
      </c>
      <c r="P8" s="49">
        <v>0</v>
      </c>
      <c r="Q8" s="49">
        <v>0</v>
      </c>
      <c r="R8" s="49">
        <v>0</v>
      </c>
      <c r="S8" s="49">
        <v>30</v>
      </c>
      <c r="T8" s="49"/>
      <c r="U8" s="49"/>
      <c r="V8" s="49">
        <v>29.941303000000001</v>
      </c>
      <c r="W8" s="49">
        <v>0</v>
      </c>
      <c r="X8" s="49">
        <v>29.941303000000001</v>
      </c>
      <c r="Y8" s="49">
        <v>0</v>
      </c>
      <c r="Z8" s="49">
        <v>0</v>
      </c>
      <c r="AA8" s="49">
        <v>0</v>
      </c>
      <c r="AB8" s="49">
        <v>29.941303000000001</v>
      </c>
      <c r="AC8" s="37" t="s">
        <v>91</v>
      </c>
      <c r="AD8" s="36"/>
      <c r="AE8" s="36"/>
      <c r="AF8" s="48" t="s">
        <v>91</v>
      </c>
      <c r="AG8" s="13">
        <v>0</v>
      </c>
      <c r="AH8" s="13">
        <v>0</v>
      </c>
      <c r="AI8" s="13">
        <v>0</v>
      </c>
      <c r="AJ8" s="13">
        <v>0</v>
      </c>
      <c r="AK8" s="13">
        <v>0</v>
      </c>
      <c r="AL8" s="13">
        <v>0</v>
      </c>
      <c r="AM8" s="13">
        <v>0</v>
      </c>
      <c r="AN8" s="13">
        <v>0</v>
      </c>
      <c r="AO8" s="46">
        <v>0</v>
      </c>
      <c r="AP8" s="46">
        <v>0</v>
      </c>
      <c r="AQ8" s="46">
        <v>0</v>
      </c>
      <c r="AR8" s="46">
        <v>0</v>
      </c>
      <c r="AS8" s="46">
        <v>0</v>
      </c>
      <c r="AT8" s="46">
        <v>0</v>
      </c>
      <c r="AU8" s="46">
        <v>0</v>
      </c>
      <c r="AV8" s="46">
        <v>0</v>
      </c>
      <c r="AW8" s="46">
        <v>0</v>
      </c>
      <c r="AX8" s="46">
        <v>0</v>
      </c>
      <c r="AY8" s="46">
        <v>0</v>
      </c>
      <c r="AZ8" s="46">
        <v>0</v>
      </c>
      <c r="BA8" s="46">
        <v>0</v>
      </c>
      <c r="BB8" s="46">
        <v>0</v>
      </c>
      <c r="BC8" s="46">
        <v>0</v>
      </c>
      <c r="BD8" s="46">
        <v>0</v>
      </c>
      <c r="BE8" s="46">
        <v>0</v>
      </c>
      <c r="BF8" s="46">
        <v>0</v>
      </c>
      <c r="BG8" s="46">
        <v>0</v>
      </c>
      <c r="BH8" s="46">
        <v>0</v>
      </c>
      <c r="BI8" s="46">
        <v>0</v>
      </c>
      <c r="BJ8" s="46">
        <v>0</v>
      </c>
      <c r="BK8" s="46">
        <v>0</v>
      </c>
      <c r="BL8" s="46">
        <v>0</v>
      </c>
      <c r="BM8" s="46">
        <v>0</v>
      </c>
      <c r="BN8" s="46">
        <v>0</v>
      </c>
      <c r="BO8" s="46">
        <v>0</v>
      </c>
      <c r="BP8" s="46">
        <v>0</v>
      </c>
      <c r="BQ8" s="46">
        <v>0</v>
      </c>
      <c r="BR8" s="46">
        <v>0</v>
      </c>
      <c r="BS8" s="46">
        <v>0</v>
      </c>
      <c r="BT8" s="46">
        <v>0</v>
      </c>
      <c r="BU8" s="46">
        <v>0</v>
      </c>
      <c r="BV8" s="46">
        <v>0</v>
      </c>
      <c r="BW8" s="46">
        <v>0</v>
      </c>
      <c r="BX8" s="46">
        <v>0</v>
      </c>
      <c r="BY8" s="46">
        <v>0</v>
      </c>
    </row>
    <row r="9" spans="1:77" x14ac:dyDescent="0.25">
      <c r="A9" s="23">
        <v>2010</v>
      </c>
      <c r="B9" s="23">
        <v>2469</v>
      </c>
      <c r="C9" s="23" t="s">
        <v>92</v>
      </c>
      <c r="D9" s="23">
        <v>32023</v>
      </c>
      <c r="E9" s="23" t="s">
        <v>87</v>
      </c>
      <c r="F9" s="23" t="s">
        <v>88</v>
      </c>
      <c r="G9" s="56" t="s">
        <v>89</v>
      </c>
      <c r="H9" s="57">
        <v>39764</v>
      </c>
      <c r="I9" s="57">
        <v>40086</v>
      </c>
      <c r="J9" s="56" t="s">
        <v>90</v>
      </c>
      <c r="K9" s="55"/>
      <c r="L9" s="49"/>
      <c r="M9" s="49">
        <v>70</v>
      </c>
      <c r="N9" s="49">
        <v>0</v>
      </c>
      <c r="O9" s="49">
        <v>70</v>
      </c>
      <c r="P9" s="49">
        <v>0</v>
      </c>
      <c r="Q9" s="49">
        <v>0</v>
      </c>
      <c r="R9" s="49">
        <v>0</v>
      </c>
      <c r="S9" s="49">
        <v>70</v>
      </c>
      <c r="T9" s="49"/>
      <c r="U9" s="49"/>
      <c r="V9" s="49">
        <v>69.856273000000002</v>
      </c>
      <c r="W9" s="49">
        <v>0</v>
      </c>
      <c r="X9" s="49">
        <v>69.856273000000002</v>
      </c>
      <c r="Y9" s="49">
        <v>0</v>
      </c>
      <c r="Z9" s="49">
        <v>0</v>
      </c>
      <c r="AA9" s="49">
        <v>0</v>
      </c>
      <c r="AB9" s="49">
        <v>69.856273000000002</v>
      </c>
      <c r="AC9" s="37" t="s">
        <v>91</v>
      </c>
      <c r="AD9" s="36"/>
      <c r="AE9" s="36"/>
      <c r="AF9" s="48" t="s">
        <v>91</v>
      </c>
      <c r="AG9" s="13">
        <v>0</v>
      </c>
      <c r="AH9" s="13">
        <v>0</v>
      </c>
      <c r="AI9" s="13">
        <v>0</v>
      </c>
      <c r="AJ9" s="13">
        <v>0</v>
      </c>
      <c r="AK9" s="13">
        <v>0</v>
      </c>
      <c r="AL9" s="13">
        <v>0</v>
      </c>
      <c r="AM9" s="13">
        <v>0</v>
      </c>
      <c r="AN9" s="13">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row>
    <row r="10" spans="1:77" x14ac:dyDescent="0.25">
      <c r="A10" s="23">
        <v>2011</v>
      </c>
      <c r="B10" s="23">
        <v>2664</v>
      </c>
      <c r="C10" s="23" t="s">
        <v>93</v>
      </c>
      <c r="D10" s="23">
        <v>43496</v>
      </c>
      <c r="E10" s="23" t="s">
        <v>87</v>
      </c>
      <c r="F10" s="23" t="s">
        <v>88</v>
      </c>
      <c r="G10" s="22" t="s">
        <v>89</v>
      </c>
      <c r="H10" s="54">
        <v>40442</v>
      </c>
      <c r="I10" s="54">
        <v>40490</v>
      </c>
      <c r="J10" s="22" t="s">
        <v>94</v>
      </c>
      <c r="K10" s="52"/>
      <c r="L10" s="49"/>
      <c r="M10" s="49">
        <v>0</v>
      </c>
      <c r="N10" s="49">
        <v>100</v>
      </c>
      <c r="O10" s="49">
        <v>100</v>
      </c>
      <c r="P10" s="49">
        <v>0</v>
      </c>
      <c r="Q10" s="49">
        <v>0</v>
      </c>
      <c r="R10" s="49">
        <v>0</v>
      </c>
      <c r="S10" s="49">
        <v>100</v>
      </c>
      <c r="T10" s="49"/>
      <c r="U10" s="49"/>
      <c r="V10" s="49">
        <v>0</v>
      </c>
      <c r="W10" s="49">
        <v>100</v>
      </c>
      <c r="X10" s="49">
        <v>100</v>
      </c>
      <c r="Y10" s="49">
        <v>0</v>
      </c>
      <c r="Z10" s="49">
        <v>0</v>
      </c>
      <c r="AA10" s="49">
        <v>0</v>
      </c>
      <c r="AB10" s="49">
        <v>100</v>
      </c>
      <c r="AC10" s="37" t="s">
        <v>91</v>
      </c>
      <c r="AD10" s="36"/>
      <c r="AE10" s="36"/>
      <c r="AF10" s="48" t="s">
        <v>91</v>
      </c>
      <c r="AG10" s="13">
        <v>0</v>
      </c>
      <c r="AH10" s="13">
        <v>0</v>
      </c>
      <c r="AI10" s="13">
        <v>0</v>
      </c>
      <c r="AJ10" s="13">
        <v>0</v>
      </c>
      <c r="AK10" s="13">
        <v>0</v>
      </c>
      <c r="AL10" s="13">
        <v>0</v>
      </c>
      <c r="AM10" s="13">
        <v>0</v>
      </c>
      <c r="AN10" s="13">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row>
    <row r="11" spans="1:77" x14ac:dyDescent="0.25">
      <c r="A11" s="23">
        <v>2012</v>
      </c>
      <c r="B11" s="23">
        <v>2441</v>
      </c>
      <c r="C11" s="23" t="s">
        <v>95</v>
      </c>
      <c r="D11" s="23" t="s">
        <v>96</v>
      </c>
      <c r="E11" s="23" t="s">
        <v>87</v>
      </c>
      <c r="F11" s="23" t="s">
        <v>97</v>
      </c>
      <c r="G11" s="22" t="s">
        <v>89</v>
      </c>
      <c r="H11" s="53">
        <v>39703</v>
      </c>
      <c r="I11" s="53">
        <v>41455</v>
      </c>
      <c r="J11" s="22" t="s">
        <v>90</v>
      </c>
      <c r="K11" s="52"/>
      <c r="L11" s="51"/>
      <c r="M11" s="51">
        <v>40</v>
      </c>
      <c r="N11" s="51">
        <v>0</v>
      </c>
      <c r="O11" s="49">
        <v>40</v>
      </c>
      <c r="P11" s="51">
        <v>0</v>
      </c>
      <c r="Q11" s="51">
        <v>23.25</v>
      </c>
      <c r="R11" s="49">
        <v>0</v>
      </c>
      <c r="S11" s="49">
        <v>63.25</v>
      </c>
      <c r="T11" s="49"/>
      <c r="U11" s="50"/>
      <c r="V11" s="50">
        <v>38.26</v>
      </c>
      <c r="W11" s="50">
        <v>0</v>
      </c>
      <c r="X11" s="49">
        <v>38.26</v>
      </c>
      <c r="Y11" s="50">
        <v>0</v>
      </c>
      <c r="Z11" s="50">
        <v>12.89</v>
      </c>
      <c r="AA11" s="50">
        <v>0</v>
      </c>
      <c r="AB11" s="49">
        <v>51.15</v>
      </c>
      <c r="AC11" s="37" t="s">
        <v>91</v>
      </c>
      <c r="AD11" s="36"/>
      <c r="AE11" s="36"/>
      <c r="AF11" s="48" t="s">
        <v>98</v>
      </c>
      <c r="AG11" s="13">
        <v>0</v>
      </c>
      <c r="AH11" s="13">
        <v>0</v>
      </c>
      <c r="AI11" s="13">
        <v>0</v>
      </c>
      <c r="AJ11" s="13">
        <v>0</v>
      </c>
      <c r="AK11" s="13">
        <v>0</v>
      </c>
      <c r="AL11" s="13">
        <v>0</v>
      </c>
      <c r="AM11" s="13">
        <v>0</v>
      </c>
      <c r="AN11" s="13">
        <v>0</v>
      </c>
      <c r="AO11" s="46">
        <v>0</v>
      </c>
      <c r="AP11" s="46">
        <v>0</v>
      </c>
      <c r="AQ11" s="46">
        <v>51535</v>
      </c>
      <c r="AR11" s="46">
        <v>0</v>
      </c>
      <c r="AS11" s="46">
        <v>67</v>
      </c>
      <c r="AT11" s="46">
        <v>0</v>
      </c>
      <c r="AU11" s="46">
        <v>67</v>
      </c>
      <c r="AV11" s="46">
        <v>0</v>
      </c>
      <c r="AW11" s="46">
        <v>67</v>
      </c>
      <c r="AX11" s="46">
        <v>0</v>
      </c>
      <c r="AY11" s="46">
        <v>0</v>
      </c>
      <c r="AZ11" s="46">
        <v>0</v>
      </c>
      <c r="BA11" s="46">
        <v>127884</v>
      </c>
      <c r="BB11" s="46">
        <v>0</v>
      </c>
      <c r="BC11" s="46">
        <v>127884</v>
      </c>
      <c r="BD11" s="46">
        <v>38356</v>
      </c>
      <c r="BE11" s="46">
        <v>0</v>
      </c>
      <c r="BF11" s="46">
        <v>281.60000000000002</v>
      </c>
      <c r="BG11" s="46">
        <v>0</v>
      </c>
      <c r="BH11" s="46">
        <v>0</v>
      </c>
      <c r="BI11" s="46">
        <v>0</v>
      </c>
      <c r="BJ11" s="46">
        <v>0</v>
      </c>
      <c r="BK11" s="46">
        <v>0</v>
      </c>
      <c r="BL11" s="46">
        <v>0</v>
      </c>
      <c r="BM11" s="46">
        <v>0</v>
      </c>
      <c r="BN11" s="46">
        <v>0</v>
      </c>
      <c r="BO11" s="46">
        <v>0</v>
      </c>
      <c r="BP11" s="47">
        <v>0</v>
      </c>
      <c r="BQ11" s="47">
        <v>0</v>
      </c>
      <c r="BR11" s="47">
        <v>0</v>
      </c>
      <c r="BS11" s="46">
        <v>0</v>
      </c>
      <c r="BT11" s="47">
        <v>0</v>
      </c>
      <c r="BU11" s="47">
        <v>0</v>
      </c>
      <c r="BV11" s="47">
        <v>0</v>
      </c>
      <c r="BW11" s="46">
        <v>0</v>
      </c>
      <c r="BX11" s="46">
        <v>0</v>
      </c>
      <c r="BY11" s="46">
        <v>0</v>
      </c>
    </row>
    <row r="12" spans="1:77" x14ac:dyDescent="0.25">
      <c r="A12" s="23">
        <v>2013</v>
      </c>
      <c r="B12" s="45" t="s">
        <v>99</v>
      </c>
      <c r="C12" s="23" t="s">
        <v>100</v>
      </c>
      <c r="D12" s="23" t="s">
        <v>101</v>
      </c>
      <c r="E12" s="23" t="s">
        <v>87</v>
      </c>
      <c r="F12" s="23" t="s">
        <v>97</v>
      </c>
      <c r="G12" s="44" t="s">
        <v>89</v>
      </c>
      <c r="H12" s="43">
        <v>40022</v>
      </c>
      <c r="I12" s="42">
        <v>41820</v>
      </c>
      <c r="J12" s="41" t="s">
        <v>90</v>
      </c>
      <c r="K12" s="40"/>
      <c r="L12" s="39"/>
      <c r="M12" s="39">
        <v>30</v>
      </c>
      <c r="N12" s="39">
        <v>0</v>
      </c>
      <c r="O12" s="39">
        <v>30</v>
      </c>
      <c r="P12" s="39">
        <v>0</v>
      </c>
      <c r="Q12" s="39">
        <v>11.5</v>
      </c>
      <c r="R12" s="39">
        <v>0</v>
      </c>
      <c r="S12" s="39">
        <v>41.5</v>
      </c>
      <c r="T12" s="39"/>
      <c r="U12" s="38"/>
      <c r="V12" s="38">
        <v>29.41</v>
      </c>
      <c r="W12" s="38">
        <v>0</v>
      </c>
      <c r="X12" s="38">
        <v>29.41</v>
      </c>
      <c r="Y12" s="38">
        <v>0</v>
      </c>
      <c r="Z12" s="38">
        <v>7.870000000000001</v>
      </c>
      <c r="AA12" s="38">
        <v>0</v>
      </c>
      <c r="AB12" s="38">
        <v>37.28</v>
      </c>
      <c r="AC12" s="37" t="s">
        <v>91</v>
      </c>
      <c r="AD12" s="36"/>
      <c r="AE12" s="36"/>
      <c r="AF12" s="35" t="s">
        <v>98</v>
      </c>
      <c r="AG12" s="13">
        <v>0</v>
      </c>
      <c r="AH12" s="13">
        <v>0</v>
      </c>
      <c r="AI12" s="34">
        <v>0</v>
      </c>
      <c r="AJ12" s="34">
        <v>0</v>
      </c>
      <c r="AK12" s="34">
        <v>0</v>
      </c>
      <c r="AL12" s="34">
        <v>0</v>
      </c>
      <c r="AM12" s="34">
        <v>0</v>
      </c>
      <c r="AN12" s="34">
        <v>0</v>
      </c>
      <c r="AO12" s="32">
        <v>0</v>
      </c>
      <c r="AP12" s="32">
        <v>0</v>
      </c>
      <c r="AQ12" s="32">
        <v>0</v>
      </c>
      <c r="AR12" s="32">
        <v>0</v>
      </c>
      <c r="AS12" s="32">
        <v>101.7</v>
      </c>
      <c r="AT12" s="32">
        <v>0</v>
      </c>
      <c r="AU12" s="33">
        <v>101.7</v>
      </c>
      <c r="AV12" s="32">
        <v>0</v>
      </c>
      <c r="AW12" s="32">
        <v>101.7</v>
      </c>
      <c r="AX12" s="32">
        <v>0</v>
      </c>
      <c r="AY12" s="32">
        <v>0</v>
      </c>
      <c r="AZ12" s="32">
        <v>0</v>
      </c>
      <c r="BA12" s="32">
        <v>24000</v>
      </c>
      <c r="BB12" s="32">
        <v>24000</v>
      </c>
      <c r="BC12" s="32">
        <v>0</v>
      </c>
      <c r="BD12" s="32">
        <v>0</v>
      </c>
      <c r="BE12" s="32">
        <v>0</v>
      </c>
      <c r="BF12" s="32">
        <v>264</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row>
    <row r="13" spans="1:77" x14ac:dyDescent="0.25">
      <c r="A13" s="23">
        <v>2014</v>
      </c>
      <c r="B13" s="23">
        <v>2716</v>
      </c>
      <c r="C13" s="23" t="s">
        <v>102</v>
      </c>
      <c r="D13" s="23">
        <v>41122</v>
      </c>
      <c r="E13" s="23" t="s">
        <v>87</v>
      </c>
      <c r="F13" s="23" t="s">
        <v>103</v>
      </c>
      <c r="G13" s="22" t="s">
        <v>89</v>
      </c>
      <c r="H13" s="31">
        <v>40520</v>
      </c>
      <c r="I13" s="31">
        <v>40872</v>
      </c>
      <c r="J13" s="20" t="s">
        <v>94</v>
      </c>
      <c r="K13" s="19"/>
      <c r="L13" s="27"/>
      <c r="M13" s="27">
        <v>0</v>
      </c>
      <c r="N13" s="18">
        <v>150</v>
      </c>
      <c r="O13" s="18">
        <v>150</v>
      </c>
      <c r="P13" s="30">
        <v>0</v>
      </c>
      <c r="Q13" s="30">
        <v>35</v>
      </c>
      <c r="R13" s="25">
        <v>0</v>
      </c>
      <c r="S13" s="24">
        <v>185</v>
      </c>
      <c r="T13" s="18"/>
      <c r="U13" s="17"/>
      <c r="V13" s="17">
        <v>0</v>
      </c>
      <c r="W13" s="17">
        <v>0.17773023000000002</v>
      </c>
      <c r="X13" s="17">
        <v>0.17773023000000002</v>
      </c>
      <c r="Y13" s="17">
        <v>0</v>
      </c>
      <c r="Z13" s="17">
        <v>8.0399999999999991</v>
      </c>
      <c r="AA13" s="17">
        <v>0</v>
      </c>
      <c r="AB13" s="17">
        <v>8.217730229999999</v>
      </c>
      <c r="AC13" s="16" t="s">
        <v>91</v>
      </c>
      <c r="AD13" s="15"/>
      <c r="AE13" s="15"/>
      <c r="AF13" s="14" t="s">
        <v>91</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3">
        <v>2014</v>
      </c>
      <c r="B14" s="23" t="s">
        <v>104</v>
      </c>
      <c r="C14" s="23" t="s">
        <v>105</v>
      </c>
      <c r="D14" s="23" t="s">
        <v>106</v>
      </c>
      <c r="E14" s="23" t="s">
        <v>87</v>
      </c>
      <c r="F14" s="23" t="s">
        <v>107</v>
      </c>
      <c r="G14" s="22" t="s">
        <v>108</v>
      </c>
      <c r="H14" s="29">
        <v>39296</v>
      </c>
      <c r="I14" s="28">
        <v>39330</v>
      </c>
      <c r="J14" s="20" t="s">
        <v>94</v>
      </c>
      <c r="K14" s="19"/>
      <c r="L14" s="27"/>
      <c r="M14" s="27">
        <v>0</v>
      </c>
      <c r="N14" s="18">
        <v>75</v>
      </c>
      <c r="O14" s="18">
        <v>75</v>
      </c>
      <c r="P14" s="26">
        <v>0</v>
      </c>
      <c r="Q14" s="26">
        <v>0</v>
      </c>
      <c r="R14" s="25">
        <v>0</v>
      </c>
      <c r="S14" s="24">
        <v>75</v>
      </c>
      <c r="T14" s="18"/>
      <c r="U14" s="17"/>
      <c r="V14" s="17">
        <v>0</v>
      </c>
      <c r="W14" s="17">
        <v>75</v>
      </c>
      <c r="X14" s="17">
        <v>75</v>
      </c>
      <c r="Y14" s="17">
        <v>0</v>
      </c>
      <c r="Z14" s="17">
        <v>0</v>
      </c>
      <c r="AA14" s="17">
        <v>0</v>
      </c>
      <c r="AB14" s="17">
        <v>75</v>
      </c>
      <c r="AC14" s="16" t="s">
        <v>91</v>
      </c>
      <c r="AD14" s="15"/>
      <c r="AE14" s="15"/>
      <c r="AF14" s="14" t="s">
        <v>98</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7438</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23">
        <v>2017</v>
      </c>
      <c r="B15" s="23" t="s">
        <v>109</v>
      </c>
      <c r="C15" s="23" t="s">
        <v>110</v>
      </c>
      <c r="D15" s="23" t="s">
        <v>111</v>
      </c>
      <c r="E15" s="23" t="s">
        <v>87</v>
      </c>
      <c r="F15" s="23" t="s">
        <v>112</v>
      </c>
      <c r="G15" s="22" t="s">
        <v>89</v>
      </c>
      <c r="H15" s="29">
        <v>41964</v>
      </c>
      <c r="I15" s="28">
        <v>42734</v>
      </c>
      <c r="J15" s="20" t="s">
        <v>113</v>
      </c>
      <c r="K15" s="19">
        <v>162</v>
      </c>
      <c r="L15" s="27">
        <v>0</v>
      </c>
      <c r="M15" s="27">
        <v>162</v>
      </c>
      <c r="N15" s="18">
        <v>88</v>
      </c>
      <c r="O15" s="18">
        <v>250</v>
      </c>
      <c r="P15" s="26">
        <v>0</v>
      </c>
      <c r="Q15" s="26">
        <v>0</v>
      </c>
      <c r="R15" s="25">
        <v>0</v>
      </c>
      <c r="S15" s="24">
        <v>250</v>
      </c>
      <c r="T15" s="18">
        <v>158.589</v>
      </c>
      <c r="U15" s="17">
        <v>0</v>
      </c>
      <c r="V15" s="17">
        <v>158.589</v>
      </c>
      <c r="W15" s="17">
        <v>87.369</v>
      </c>
      <c r="X15" s="17">
        <v>245.958</v>
      </c>
      <c r="Y15" s="17">
        <v>0</v>
      </c>
      <c r="Z15" s="17">
        <v>0</v>
      </c>
      <c r="AA15" s="17">
        <v>0</v>
      </c>
      <c r="AB15" s="17">
        <v>245.958</v>
      </c>
      <c r="AC15" s="16" t="s">
        <v>91</v>
      </c>
      <c r="AD15" s="15"/>
      <c r="AE15" s="15"/>
      <c r="AF15" s="14" t="s">
        <v>91</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3">
        <v>2017</v>
      </c>
      <c r="B16" s="23">
        <v>2985</v>
      </c>
      <c r="C16" s="23" t="s">
        <v>114</v>
      </c>
      <c r="D16" s="23" t="s">
        <v>115</v>
      </c>
      <c r="E16" s="23" t="s">
        <v>87</v>
      </c>
      <c r="F16" s="23" t="s">
        <v>97</v>
      </c>
      <c r="G16" s="22" t="s">
        <v>108</v>
      </c>
      <c r="H16" s="21">
        <v>2013</v>
      </c>
      <c r="I16" s="21" t="s">
        <v>116</v>
      </c>
      <c r="J16" s="20" t="s">
        <v>117</v>
      </c>
      <c r="K16" s="19">
        <v>0</v>
      </c>
      <c r="L16" s="18">
        <v>0</v>
      </c>
      <c r="M16" s="18">
        <v>0</v>
      </c>
      <c r="N16" s="18">
        <v>50</v>
      </c>
      <c r="O16" s="18">
        <v>50</v>
      </c>
      <c r="P16" s="18">
        <v>0</v>
      </c>
      <c r="Q16" s="18">
        <v>0</v>
      </c>
      <c r="R16" s="18">
        <v>0</v>
      </c>
      <c r="S16" s="18">
        <v>50</v>
      </c>
      <c r="T16" s="18">
        <v>0</v>
      </c>
      <c r="U16" s="17">
        <v>0</v>
      </c>
      <c r="V16" s="17">
        <v>0</v>
      </c>
      <c r="W16" s="17">
        <v>48.5</v>
      </c>
      <c r="X16" s="17">
        <v>48.5</v>
      </c>
      <c r="Y16" s="17">
        <v>0</v>
      </c>
      <c r="Z16" s="17">
        <v>0</v>
      </c>
      <c r="AA16" s="17">
        <v>0</v>
      </c>
      <c r="AB16" s="17">
        <v>48.5</v>
      </c>
      <c r="AC16" s="16" t="s">
        <v>91</v>
      </c>
      <c r="AD16" s="15"/>
      <c r="AE16" s="15"/>
      <c r="AF16" s="14" t="s">
        <v>98</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43918</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23">
        <v>2018</v>
      </c>
      <c r="B17" s="23">
        <v>2974</v>
      </c>
      <c r="C17" s="23" t="s">
        <v>118</v>
      </c>
      <c r="D17" s="23" t="s">
        <v>119</v>
      </c>
      <c r="E17" s="23" t="s">
        <v>87</v>
      </c>
      <c r="F17" s="23" t="s">
        <v>120</v>
      </c>
      <c r="G17" s="22" t="s">
        <v>89</v>
      </c>
      <c r="H17" s="21">
        <v>41260</v>
      </c>
      <c r="I17" s="21">
        <v>42867</v>
      </c>
      <c r="J17" s="20" t="s">
        <v>121</v>
      </c>
      <c r="K17" s="19">
        <v>48</v>
      </c>
      <c r="L17" s="18">
        <v>0</v>
      </c>
      <c r="M17" s="18">
        <v>48</v>
      </c>
      <c r="N17" s="18">
        <v>0</v>
      </c>
      <c r="O17" s="18">
        <v>48</v>
      </c>
      <c r="P17" s="18">
        <v>0</v>
      </c>
      <c r="Q17" s="18">
        <v>19</v>
      </c>
      <c r="R17" s="18">
        <v>0</v>
      </c>
      <c r="S17" s="18">
        <v>67</v>
      </c>
      <c r="T17" s="18">
        <v>43.527999999999999</v>
      </c>
      <c r="U17" s="17">
        <v>0</v>
      </c>
      <c r="V17" s="17">
        <v>43.527999999999999</v>
      </c>
      <c r="W17" s="17">
        <v>0</v>
      </c>
      <c r="X17" s="17">
        <v>43.527999999999999</v>
      </c>
      <c r="Y17" s="17">
        <v>0</v>
      </c>
      <c r="Z17" s="17">
        <v>13.569000000000001</v>
      </c>
      <c r="AA17" s="17">
        <v>0</v>
      </c>
      <c r="AB17" s="17">
        <v>57.097000000000001</v>
      </c>
      <c r="AC17" s="16" t="s">
        <v>91</v>
      </c>
      <c r="AD17" s="15" t="s">
        <v>122</v>
      </c>
      <c r="AE17" s="15"/>
      <c r="AF17" s="14" t="s">
        <v>98</v>
      </c>
      <c r="AG17" s="13">
        <v>1862000</v>
      </c>
      <c r="AH17" s="13">
        <v>0</v>
      </c>
      <c r="AI17" s="12">
        <v>0</v>
      </c>
      <c r="AJ17" s="12">
        <v>0</v>
      </c>
      <c r="AK17" s="12">
        <v>0</v>
      </c>
      <c r="AL17" s="12">
        <v>0</v>
      </c>
      <c r="AM17" s="12">
        <v>0</v>
      </c>
      <c r="AN17" s="11">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11530</v>
      </c>
      <c r="BY17" s="11">
        <v>0</v>
      </c>
    </row>
    <row r="18" spans="1:77" x14ac:dyDescent="0.25">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x14ac:dyDescent="0.25">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x14ac:dyDescent="0.25">
      <c r="A20" s="6">
        <v>11</v>
      </c>
      <c r="B20" s="6">
        <v>11</v>
      </c>
      <c r="C20" s="6">
        <v>11</v>
      </c>
      <c r="D20" s="6">
        <v>11</v>
      </c>
      <c r="E20" s="6">
        <v>11</v>
      </c>
      <c r="F20" s="6">
        <v>11</v>
      </c>
      <c r="G20" s="6">
        <v>11</v>
      </c>
      <c r="H20" s="6">
        <v>11</v>
      </c>
      <c r="I20" s="6">
        <v>11</v>
      </c>
      <c r="J20" s="9">
        <v>11</v>
      </c>
      <c r="K20" s="10">
        <v>210</v>
      </c>
      <c r="L20" s="6">
        <v>0</v>
      </c>
      <c r="M20" s="6">
        <v>430</v>
      </c>
      <c r="N20" s="6">
        <v>463</v>
      </c>
      <c r="O20" s="6">
        <v>893</v>
      </c>
      <c r="P20" s="6">
        <v>0</v>
      </c>
      <c r="Q20" s="6">
        <v>88.75</v>
      </c>
      <c r="R20" s="6">
        <v>0</v>
      </c>
      <c r="S20" s="6">
        <v>981.75</v>
      </c>
      <c r="T20" s="6">
        <v>202.11699999999999</v>
      </c>
      <c r="U20" s="6">
        <v>0</v>
      </c>
      <c r="V20" s="6">
        <v>419.48571200000004</v>
      </c>
      <c r="W20" s="6">
        <v>311.04673022999998</v>
      </c>
      <c r="X20" s="6">
        <v>730.53244223000002</v>
      </c>
      <c r="Y20" s="6">
        <v>0</v>
      </c>
      <c r="Z20" s="6">
        <v>42.369</v>
      </c>
      <c r="AA20" s="6">
        <v>0</v>
      </c>
      <c r="AB20" s="6">
        <v>772.90144222999993</v>
      </c>
      <c r="AC20" s="9">
        <v>11</v>
      </c>
      <c r="AD20" s="8">
        <v>1</v>
      </c>
      <c r="AE20" s="8">
        <v>0</v>
      </c>
      <c r="AF20" s="6">
        <v>11</v>
      </c>
      <c r="AG20" s="6">
        <v>1862000</v>
      </c>
      <c r="AH20" s="6">
        <v>0</v>
      </c>
      <c r="AI20" s="7">
        <v>0</v>
      </c>
      <c r="AJ20" s="6">
        <v>0</v>
      </c>
      <c r="AK20" s="6">
        <v>0</v>
      </c>
      <c r="AL20" s="6">
        <v>0</v>
      </c>
      <c r="AM20" s="6">
        <v>0</v>
      </c>
      <c r="AN20" s="6">
        <v>0</v>
      </c>
      <c r="AO20" s="6">
        <v>0</v>
      </c>
      <c r="AP20" s="6">
        <v>0</v>
      </c>
      <c r="AQ20" s="6">
        <v>51535</v>
      </c>
      <c r="AR20" s="6">
        <v>0</v>
      </c>
      <c r="AS20" s="6">
        <v>168.7</v>
      </c>
      <c r="AT20" s="6">
        <v>0</v>
      </c>
      <c r="AU20" s="6">
        <v>168.7</v>
      </c>
      <c r="AV20" s="6">
        <v>0</v>
      </c>
      <c r="AW20" s="6">
        <v>168.7</v>
      </c>
      <c r="AX20" s="6">
        <v>0</v>
      </c>
      <c r="AY20" s="7">
        <v>0</v>
      </c>
      <c r="AZ20" s="7">
        <v>0</v>
      </c>
      <c r="BA20" s="6">
        <v>151884</v>
      </c>
      <c r="BB20" s="6">
        <v>24000</v>
      </c>
      <c r="BC20" s="6">
        <v>127884</v>
      </c>
      <c r="BD20" s="6">
        <v>38356</v>
      </c>
      <c r="BE20" s="6">
        <v>0</v>
      </c>
      <c r="BF20" s="6">
        <v>545.6</v>
      </c>
      <c r="BG20" s="6">
        <v>0</v>
      </c>
      <c r="BH20" s="6">
        <v>0</v>
      </c>
      <c r="BI20" s="6">
        <v>0</v>
      </c>
      <c r="BJ20" s="6">
        <v>0</v>
      </c>
      <c r="BK20" s="6">
        <v>0</v>
      </c>
      <c r="BL20" s="6">
        <v>51356</v>
      </c>
      <c r="BM20" s="6">
        <v>0</v>
      </c>
      <c r="BN20" s="6">
        <v>0</v>
      </c>
      <c r="BO20" s="6">
        <v>0</v>
      </c>
      <c r="BP20" s="6">
        <v>0</v>
      </c>
      <c r="BQ20" s="6">
        <v>0</v>
      </c>
      <c r="BR20" s="6">
        <v>0</v>
      </c>
      <c r="BS20" s="6">
        <v>0</v>
      </c>
      <c r="BT20" s="6">
        <v>0</v>
      </c>
      <c r="BU20" s="6">
        <v>0</v>
      </c>
      <c r="BV20" s="6">
        <v>0</v>
      </c>
      <c r="BW20" s="6">
        <v>0</v>
      </c>
      <c r="BX20" s="6">
        <v>11530</v>
      </c>
      <c r="BY20" s="6">
        <v>0</v>
      </c>
    </row>
    <row r="21" spans="1:77" x14ac:dyDescent="0.25">
      <c r="A21" s="1"/>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123</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124</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t="s">
        <v>125</v>
      </c>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x14ac:dyDescent="0.25">
      <c r="A25" s="1" t="s">
        <v>126</v>
      </c>
    </row>
    <row r="26" spans="1:77" x14ac:dyDescent="0.25">
      <c r="A26" s="1" t="s">
        <v>127</v>
      </c>
    </row>
    <row r="27" spans="1:77" x14ac:dyDescent="0.25">
      <c r="A27" s="1"/>
    </row>
    <row r="28" spans="1:77" x14ac:dyDescent="0.25">
      <c r="A28" s="1" t="s">
        <v>128</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5ED48-F7E6-2B43-9773-E54A27F37911}">
  <dimension ref="A1:D22"/>
  <sheetViews>
    <sheetView zoomScale="135" workbookViewId="0"/>
  </sheetViews>
  <sheetFormatPr defaultColWidth="10.8984375" defaultRowHeight="15.6" x14ac:dyDescent="0.3"/>
  <cols>
    <col min="1" max="2" width="10.8984375" style="95"/>
    <col min="3" max="3" width="54.09765625" style="95" customWidth="1"/>
    <col min="4" max="4" width="13.8984375" style="100" customWidth="1"/>
    <col min="5" max="16384" width="10.8984375" style="95"/>
  </cols>
  <sheetData>
    <row r="1" spans="1:4" x14ac:dyDescent="0.3">
      <c r="A1" s="101" t="s">
        <v>0</v>
      </c>
      <c r="B1" s="92"/>
      <c r="C1" s="93"/>
      <c r="D1" s="94"/>
    </row>
    <row r="2" spans="1:4" x14ac:dyDescent="0.3">
      <c r="A2" s="101" t="s">
        <v>129</v>
      </c>
      <c r="B2" s="92"/>
      <c r="C2" s="93"/>
      <c r="D2" s="94"/>
    </row>
    <row r="3" spans="1:4" x14ac:dyDescent="0.3">
      <c r="A3" s="101" t="s">
        <v>130</v>
      </c>
      <c r="B3" s="92"/>
      <c r="C3" s="93"/>
      <c r="D3" s="94"/>
    </row>
    <row r="4" spans="1:4" x14ac:dyDescent="0.3">
      <c r="A4" s="102" t="s">
        <v>131</v>
      </c>
      <c r="B4" s="92"/>
      <c r="C4" s="93"/>
      <c r="D4" s="94"/>
    </row>
    <row r="5" spans="1:4" x14ac:dyDescent="0.3">
      <c r="A5" s="96"/>
      <c r="B5" s="97"/>
      <c r="C5" s="93"/>
      <c r="D5" s="94"/>
    </row>
    <row r="6" spans="1:4" ht="15.9" customHeight="1" x14ac:dyDescent="0.3">
      <c r="A6" s="103" t="s">
        <v>132</v>
      </c>
      <c r="B6" s="103" t="s">
        <v>133</v>
      </c>
      <c r="C6" s="104" t="s">
        <v>134</v>
      </c>
      <c r="D6" s="105" t="s">
        <v>135</v>
      </c>
    </row>
    <row r="7" spans="1:4" s="98" customFormat="1" x14ac:dyDescent="0.3">
      <c r="A7" s="106" t="s">
        <v>136</v>
      </c>
      <c r="B7" s="106"/>
      <c r="C7" s="107"/>
      <c r="D7" s="108" t="s">
        <v>122</v>
      </c>
    </row>
    <row r="8" spans="1:4" s="98" customFormat="1" ht="15" customHeight="1" x14ac:dyDescent="0.3">
      <c r="A8" s="109" t="s">
        <v>137</v>
      </c>
      <c r="B8" s="109"/>
      <c r="C8" s="110"/>
      <c r="D8" s="111"/>
    </row>
    <row r="9" spans="1:4" s="99" customFormat="1" ht="15" customHeight="1" x14ac:dyDescent="0.3">
      <c r="A9" s="112" t="s">
        <v>138</v>
      </c>
      <c r="B9" s="112"/>
      <c r="C9" s="113"/>
      <c r="D9" s="114"/>
    </row>
    <row r="10" spans="1:4" ht="15" customHeight="1" x14ac:dyDescent="0.3">
      <c r="A10" s="115">
        <v>1.2</v>
      </c>
      <c r="B10" s="115" t="s">
        <v>139</v>
      </c>
      <c r="C10" s="116" t="s">
        <v>140</v>
      </c>
      <c r="D10" s="117">
        <v>2000</v>
      </c>
    </row>
    <row r="11" spans="1:4" ht="15" customHeight="1" x14ac:dyDescent="0.3">
      <c r="A11" s="115">
        <v>5.0999999999999996</v>
      </c>
      <c r="B11" s="115" t="s">
        <v>139</v>
      </c>
      <c r="C11" s="116" t="s">
        <v>141</v>
      </c>
      <c r="D11" s="117">
        <v>7768</v>
      </c>
    </row>
    <row r="12" spans="1:4" ht="15" customHeight="1" x14ac:dyDescent="0.3">
      <c r="A12" s="115">
        <v>6.1</v>
      </c>
      <c r="B12" s="115" t="s">
        <v>139</v>
      </c>
      <c r="C12" s="116" t="s">
        <v>142</v>
      </c>
      <c r="D12" s="117">
        <v>1</v>
      </c>
    </row>
    <row r="13" spans="1:4" ht="15" customHeight="1" x14ac:dyDescent="0.3">
      <c r="A13" s="115" t="s">
        <v>143</v>
      </c>
      <c r="B13" s="115" t="s">
        <v>144</v>
      </c>
      <c r="C13" s="116" t="s">
        <v>145</v>
      </c>
      <c r="D13" s="117">
        <v>4665</v>
      </c>
    </row>
    <row r="14" spans="1:4" ht="15" customHeight="1" x14ac:dyDescent="0.3">
      <c r="A14" s="115" t="s">
        <v>146</v>
      </c>
      <c r="B14" s="115" t="s">
        <v>144</v>
      </c>
      <c r="C14" s="116" t="s">
        <v>147</v>
      </c>
      <c r="D14" s="117">
        <v>1</v>
      </c>
    </row>
    <row r="15" spans="1:4" s="99" customFormat="1" ht="15" customHeight="1" x14ac:dyDescent="0.3">
      <c r="A15" s="112" t="s">
        <v>148</v>
      </c>
      <c r="B15" s="112"/>
      <c r="C15" s="113"/>
      <c r="D15" s="114"/>
    </row>
    <row r="16" spans="1:4" ht="15" customHeight="1" x14ac:dyDescent="0.3">
      <c r="A16" s="115">
        <v>1.2</v>
      </c>
      <c r="B16" s="115" t="s">
        <v>139</v>
      </c>
      <c r="C16" s="116" t="s">
        <v>140</v>
      </c>
      <c r="D16" s="117">
        <v>450</v>
      </c>
    </row>
    <row r="17" spans="1:4" ht="15" customHeight="1" x14ac:dyDescent="0.3">
      <c r="A17" s="115">
        <v>5.0999999999999996</v>
      </c>
      <c r="B17" s="115" t="s">
        <v>139</v>
      </c>
      <c r="C17" s="116" t="s">
        <v>141</v>
      </c>
      <c r="D17" s="117">
        <v>35700</v>
      </c>
    </row>
    <row r="18" spans="1:4" ht="15" customHeight="1" x14ac:dyDescent="0.3">
      <c r="A18" s="115">
        <v>6.1</v>
      </c>
      <c r="B18" s="115" t="s">
        <v>139</v>
      </c>
      <c r="C18" s="116" t="s">
        <v>142</v>
      </c>
      <c r="D18" s="117">
        <v>1</v>
      </c>
    </row>
    <row r="19" spans="1:4" ht="15" customHeight="1" x14ac:dyDescent="0.3">
      <c r="A19" s="115">
        <v>6.2</v>
      </c>
      <c r="B19" s="115" t="s">
        <v>139</v>
      </c>
      <c r="C19" s="116" t="s">
        <v>149</v>
      </c>
      <c r="D19" s="117">
        <v>1</v>
      </c>
    </row>
    <row r="20" spans="1:4" ht="15" customHeight="1" x14ac:dyDescent="0.3">
      <c r="A20" s="115" t="s">
        <v>150</v>
      </c>
      <c r="B20" s="115" t="s">
        <v>144</v>
      </c>
      <c r="C20" s="116" t="s">
        <v>151</v>
      </c>
      <c r="D20" s="117">
        <v>1</v>
      </c>
    </row>
    <row r="21" spans="1:4" ht="15" customHeight="1" x14ac:dyDescent="0.3">
      <c r="A21" s="115" t="s">
        <v>152</v>
      </c>
      <c r="B21" s="115" t="s">
        <v>144</v>
      </c>
      <c r="C21" s="116" t="s">
        <v>153</v>
      </c>
      <c r="D21" s="117">
        <v>76332</v>
      </c>
    </row>
    <row r="22" spans="1:4" s="98" customFormat="1" ht="15" customHeight="1" x14ac:dyDescent="0.3">
      <c r="A22" s="106" t="s">
        <v>154</v>
      </c>
      <c r="B22" s="106"/>
      <c r="C22" s="107"/>
      <c r="D22" s="108" t="s">
        <v>122</v>
      </c>
    </row>
  </sheetData>
  <hyperlinks>
    <hyperlink ref="A4" r:id="rId1" xr:uid="{86C2CDD1-8776-854B-AE00-0CBC1F15C2E7}"/>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50636-100D-6C45-B339-CB3CECEF050D}">
  <dimension ref="A1:G22"/>
  <sheetViews>
    <sheetView tabSelected="1" zoomScale="135" workbookViewId="0">
      <selection activeCell="G15" sqref="G15"/>
    </sheetView>
  </sheetViews>
  <sheetFormatPr defaultColWidth="10.8984375" defaultRowHeight="15.6" x14ac:dyDescent="0.3"/>
  <cols>
    <col min="1" max="1" width="12.8984375" style="95" customWidth="1"/>
    <col min="2" max="2" width="10.8984375" style="95"/>
    <col min="3" max="3" width="54.09765625" style="95" customWidth="1"/>
    <col min="4" max="4" width="13.8984375" style="100" customWidth="1"/>
    <col min="5" max="5" width="10.8984375" style="128"/>
    <col min="6" max="16384" width="10.8984375" style="95"/>
  </cols>
  <sheetData>
    <row r="1" spans="1:7" x14ac:dyDescent="0.3">
      <c r="A1" s="101" t="s">
        <v>0</v>
      </c>
      <c r="B1" s="92"/>
      <c r="C1" s="93"/>
      <c r="D1" s="94"/>
    </row>
    <row r="2" spans="1:7" x14ac:dyDescent="0.3">
      <c r="A2" s="101" t="s">
        <v>129</v>
      </c>
      <c r="B2" s="92"/>
      <c r="C2" s="93"/>
      <c r="D2" s="94"/>
    </row>
    <row r="3" spans="1:7" x14ac:dyDescent="0.3">
      <c r="A3" s="101" t="s">
        <v>130</v>
      </c>
      <c r="B3" s="92"/>
      <c r="C3" s="93"/>
      <c r="D3" s="94"/>
    </row>
    <row r="4" spans="1:7" x14ac:dyDescent="0.3">
      <c r="A4" s="102" t="s">
        <v>131</v>
      </c>
      <c r="B4" s="92"/>
      <c r="C4" s="93"/>
      <c r="D4" s="94"/>
    </row>
    <row r="5" spans="1:7" x14ac:dyDescent="0.3">
      <c r="A5" s="96"/>
      <c r="B5" s="97"/>
      <c r="C5" s="93"/>
      <c r="D5" s="94"/>
    </row>
    <row r="6" spans="1:7" s="130" customFormat="1" x14ac:dyDescent="0.3">
      <c r="A6" s="118" t="s">
        <v>155</v>
      </c>
      <c r="B6" s="119" t="s">
        <v>133</v>
      </c>
      <c r="C6" s="119" t="s">
        <v>156</v>
      </c>
      <c r="D6" s="119" t="s">
        <v>157</v>
      </c>
      <c r="E6" s="129" t="s">
        <v>158</v>
      </c>
      <c r="F6" s="119" t="s">
        <v>159</v>
      </c>
      <c r="G6" s="120" t="s">
        <v>160</v>
      </c>
    </row>
    <row r="7" spans="1:7" s="130" customFormat="1" x14ac:dyDescent="0.3">
      <c r="A7" s="121" t="s">
        <v>161</v>
      </c>
      <c r="B7" s="131"/>
      <c r="C7" s="132"/>
      <c r="D7" s="123"/>
      <c r="E7" s="123"/>
      <c r="F7" s="124"/>
      <c r="G7" s="125"/>
    </row>
    <row r="8" spans="1:7" s="130" customFormat="1" x14ac:dyDescent="0.3">
      <c r="A8" s="138">
        <v>1.2</v>
      </c>
      <c r="B8" s="133" t="s">
        <v>139</v>
      </c>
      <c r="C8" s="134" t="s">
        <v>140</v>
      </c>
      <c r="D8" s="127">
        <v>0</v>
      </c>
      <c r="E8" s="126">
        <f>2000+450</f>
        <v>2450</v>
      </c>
      <c r="F8" s="127">
        <v>0</v>
      </c>
      <c r="G8" s="122">
        <f>SUM(D8:F8)</f>
        <v>2450</v>
      </c>
    </row>
    <row r="9" spans="1:7" s="130" customFormat="1" ht="27.6" x14ac:dyDescent="0.3">
      <c r="A9" s="138" t="s">
        <v>150</v>
      </c>
      <c r="B9" s="133" t="s">
        <v>144</v>
      </c>
      <c r="C9" s="134" t="s">
        <v>151</v>
      </c>
      <c r="D9" s="127">
        <v>0</v>
      </c>
      <c r="E9" s="126">
        <v>1</v>
      </c>
      <c r="F9" s="127">
        <v>0</v>
      </c>
      <c r="G9" s="122">
        <f t="shared" ref="G9:G18" si="0">SUM(D9:F9)</f>
        <v>1</v>
      </c>
    </row>
    <row r="10" spans="1:7" s="130" customFormat="1" x14ac:dyDescent="0.3">
      <c r="A10" s="121" t="s">
        <v>162</v>
      </c>
      <c r="B10" s="131"/>
      <c r="C10" s="132"/>
      <c r="D10" s="127"/>
      <c r="E10" s="127"/>
      <c r="F10" s="127"/>
      <c r="G10" s="122"/>
    </row>
    <row r="11" spans="1:7" s="130" customFormat="1" x14ac:dyDescent="0.3">
      <c r="A11" s="138" t="s">
        <v>143</v>
      </c>
      <c r="B11" s="133" t="s">
        <v>144</v>
      </c>
      <c r="C11" s="134" t="s">
        <v>145</v>
      </c>
      <c r="D11" s="127">
        <v>0</v>
      </c>
      <c r="E11" s="126">
        <v>4665</v>
      </c>
      <c r="F11" s="127">
        <v>0</v>
      </c>
      <c r="G11" s="122">
        <f t="shared" si="0"/>
        <v>4665</v>
      </c>
    </row>
    <row r="12" spans="1:7" s="130" customFormat="1" ht="27.6" x14ac:dyDescent="0.3">
      <c r="A12" s="138" t="s">
        <v>152</v>
      </c>
      <c r="B12" s="133" t="s">
        <v>144</v>
      </c>
      <c r="C12" s="134" t="s">
        <v>153</v>
      </c>
      <c r="D12" s="127">
        <v>0</v>
      </c>
      <c r="E12" s="126">
        <v>76332</v>
      </c>
      <c r="F12" s="127">
        <v>0</v>
      </c>
      <c r="G12" s="122">
        <f t="shared" si="0"/>
        <v>76332</v>
      </c>
    </row>
    <row r="13" spans="1:7" s="130" customFormat="1" x14ac:dyDescent="0.3">
      <c r="A13" s="121" t="s">
        <v>163</v>
      </c>
      <c r="B13" s="131"/>
      <c r="C13" s="132"/>
      <c r="D13" s="127"/>
      <c r="E13" s="127"/>
      <c r="F13" s="127"/>
      <c r="G13" s="122"/>
    </row>
    <row r="14" spans="1:7" s="130" customFormat="1" x14ac:dyDescent="0.3">
      <c r="A14" s="138">
        <v>5.0999999999999996</v>
      </c>
      <c r="B14" s="133" t="s">
        <v>139</v>
      </c>
      <c r="C14" s="134" t="s">
        <v>141</v>
      </c>
      <c r="D14" s="127">
        <v>0</v>
      </c>
      <c r="E14" s="126">
        <f>7768+35700</f>
        <v>43468</v>
      </c>
      <c r="F14" s="127">
        <v>0</v>
      </c>
      <c r="G14" s="122">
        <f t="shared" si="0"/>
        <v>43468</v>
      </c>
    </row>
    <row r="15" spans="1:7" s="130" customFormat="1" x14ac:dyDescent="0.3">
      <c r="A15" s="121" t="s">
        <v>164</v>
      </c>
      <c r="B15" s="131"/>
      <c r="C15" s="132"/>
      <c r="D15" s="127"/>
      <c r="E15" s="136"/>
      <c r="F15" s="127"/>
      <c r="G15" s="122"/>
    </row>
    <row r="16" spans="1:7" s="130" customFormat="1" ht="27.6" x14ac:dyDescent="0.3">
      <c r="A16" s="138">
        <v>6.1</v>
      </c>
      <c r="B16" s="133" t="s">
        <v>139</v>
      </c>
      <c r="C16" s="134" t="s">
        <v>142</v>
      </c>
      <c r="D16" s="127">
        <v>0</v>
      </c>
      <c r="E16" s="126">
        <f>1+1</f>
        <v>2</v>
      </c>
      <c r="F16" s="127">
        <v>0</v>
      </c>
      <c r="G16" s="122">
        <f t="shared" si="0"/>
        <v>2</v>
      </c>
    </row>
    <row r="17" spans="1:7" s="130" customFormat="1" x14ac:dyDescent="0.3">
      <c r="A17" s="138">
        <v>6.2</v>
      </c>
      <c r="B17" s="133" t="s">
        <v>139</v>
      </c>
      <c r="C17" s="134" t="s">
        <v>149</v>
      </c>
      <c r="D17" s="127">
        <v>0</v>
      </c>
      <c r="E17" s="127">
        <v>1</v>
      </c>
      <c r="F17" s="127">
        <v>0</v>
      </c>
      <c r="G17" s="122">
        <f t="shared" si="0"/>
        <v>1</v>
      </c>
    </row>
    <row r="18" spans="1:7" s="130" customFormat="1" ht="27.6" x14ac:dyDescent="0.3">
      <c r="A18" s="139" t="s">
        <v>146</v>
      </c>
      <c r="B18" s="140" t="s">
        <v>144</v>
      </c>
      <c r="C18" s="141" t="s">
        <v>147</v>
      </c>
      <c r="D18" s="142">
        <v>0</v>
      </c>
      <c r="E18" s="142">
        <v>1</v>
      </c>
      <c r="F18" s="142">
        <v>0</v>
      </c>
      <c r="G18" s="122">
        <f t="shared" si="0"/>
        <v>1</v>
      </c>
    </row>
    <row r="19" spans="1:7" s="130" customFormat="1" x14ac:dyDescent="0.3">
      <c r="D19" s="135"/>
      <c r="E19" s="137"/>
    </row>
    <row r="20" spans="1:7" s="130" customFormat="1" x14ac:dyDescent="0.3">
      <c r="D20" s="135"/>
      <c r="E20" s="137"/>
    </row>
    <row r="21" spans="1:7" s="130" customFormat="1" x14ac:dyDescent="0.3">
      <c r="D21" s="135"/>
      <c r="E21" s="137"/>
    </row>
    <row r="22" spans="1:7" s="130" customFormat="1" x14ac:dyDescent="0.3">
      <c r="D22" s="135"/>
      <c r="E22" s="137"/>
    </row>
  </sheetData>
  <hyperlinks>
    <hyperlink ref="A4" r:id="rId1" xr:uid="{5F5FF166-50E7-9C4D-9E74-9AF480B076B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DF941A-3894-4AB4-89A2-A92BC7B7F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E3FFB7-857F-42B2-B760-E9A36CDB047D}">
  <ds:schemaRefs>
    <ds:schemaRef ds:uri="http://schemas.microsoft.com/office/2006/metadata/properties"/>
    <ds:schemaRef ds:uri="http://purl.org/dc/terms/"/>
    <ds:schemaRef ds:uri="600e8ff9-9ee0-49b5-be24-8a4cae0e22ab"/>
    <ds:schemaRef ds:uri="http://purl.org/dc/dcmitype/"/>
    <ds:schemaRef ds:uri="c1fdd505-2570-46c2-bd04-3e0f2d874cf5"/>
    <ds:schemaRef ds:uri="http://schemas.microsoft.com/office/infopath/2007/PartnerControls"/>
    <ds:schemaRef ds:uri="http://schemas.openxmlformats.org/package/2006/metadata/core-properties"/>
    <ds:schemaRef ds:uri="http://schemas.microsoft.com/office/2006/documentManagement/types"/>
    <ds:schemaRef ds:uri="a4fb19f8-e303-47ed-b2f8-d8a5044c492f"/>
    <ds:schemaRef ds:uri="http://www.w3.org/XML/1998/namespace"/>
    <ds:schemaRef ds:uri="http://purl.org/dc/elements/1.1/"/>
  </ds:schemaRefs>
</ds:datastoreItem>
</file>

<file path=customXml/itemProps3.xml><?xml version="1.0" encoding="utf-8"?>
<ds:datastoreItem xmlns:ds="http://schemas.openxmlformats.org/officeDocument/2006/customXml" ds:itemID="{39D21113-8D0D-47CB-9A28-29DC039ADC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Manager/>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Georgia</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dc:description/>
  <cp:lastModifiedBy>Collabera</cp:lastModifiedBy>
  <cp:revision/>
  <dcterms:created xsi:type="dcterms:W3CDTF">2019-04-10T05:48:18Z</dcterms:created>
  <dcterms:modified xsi:type="dcterms:W3CDTF">2020-10-09T09:59:36Z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