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gelojacinto/Desktop/data lib/"/>
    </mc:Choice>
  </mc:AlternateContent>
  <xr:revisionPtr revIDLastSave="0" documentId="13_ncr:1_{FF0A45AB-AF33-9B46-8419-29063BD85BB1}" xr6:coauthVersionLast="45" xr6:coauthVersionMax="45" xr10:uidLastSave="{00000000-0000-0000-0000-000000000000}"/>
  <bookViews>
    <workbookView xWindow="0" yWindow="460" windowWidth="21840" windowHeight="13140" xr2:uid="{6E6CB8C9-5873-4EC4-B643-6BF22172A1BB}"/>
  </bookViews>
  <sheets>
    <sheet name="Part4-q4.3" sheetId="3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34" l="1"/>
  <c r="K14" i="34"/>
  <c r="K15" i="34"/>
  <c r="K16" i="34"/>
  <c r="K17" i="34"/>
  <c r="K18" i="34"/>
  <c r="K19" i="34"/>
  <c r="K20" i="34"/>
  <c r="K21" i="34"/>
  <c r="K22" i="34"/>
  <c r="K23" i="34"/>
  <c r="K24" i="34"/>
  <c r="K25" i="34"/>
  <c r="K26" i="34"/>
  <c r="K27" i="34"/>
  <c r="K28" i="34"/>
  <c r="K29" i="34"/>
  <c r="K30" i="34"/>
  <c r="K31" i="34"/>
  <c r="T9" i="34" l="1"/>
  <c r="T10" i="34"/>
  <c r="T11" i="34"/>
  <c r="T12" i="34"/>
  <c r="T32" i="34"/>
  <c r="T33" i="34"/>
  <c r="T34" i="34"/>
  <c r="T35" i="34"/>
  <c r="T36" i="34"/>
  <c r="T37" i="34"/>
  <c r="T38" i="34"/>
  <c r="T39" i="34"/>
  <c r="T40" i="34"/>
  <c r="T41" i="34"/>
  <c r="T42" i="34"/>
  <c r="T43" i="34"/>
  <c r="T44" i="34"/>
  <c r="T45" i="34"/>
  <c r="T46" i="34"/>
  <c r="T47" i="34"/>
  <c r="T48" i="34"/>
  <c r="T49" i="34"/>
  <c r="Q49" i="34"/>
  <c r="Q48" i="34"/>
  <c r="Q47" i="34"/>
  <c r="Q46" i="34"/>
  <c r="Q45" i="34"/>
  <c r="Q44" i="34"/>
  <c r="Q43" i="34"/>
  <c r="Q42" i="34"/>
  <c r="Q41" i="34"/>
  <c r="Q40" i="34"/>
  <c r="Q39" i="34"/>
  <c r="Q38" i="34"/>
  <c r="Q37" i="34"/>
  <c r="Q36" i="34"/>
  <c r="Q35" i="34"/>
  <c r="Q34" i="34"/>
  <c r="Q33" i="34"/>
  <c r="Q32" i="34"/>
  <c r="Q31" i="34"/>
  <c r="Q30" i="34"/>
  <c r="Q29" i="34"/>
  <c r="Q28" i="34"/>
  <c r="Q27" i="34"/>
  <c r="Q26" i="34"/>
  <c r="Q25" i="34"/>
  <c r="Q24" i="34"/>
  <c r="Q23" i="34"/>
  <c r="Q22" i="34"/>
  <c r="Q21" i="34"/>
  <c r="Q20" i="34"/>
  <c r="Q19" i="34"/>
  <c r="Q18" i="34"/>
  <c r="Q17" i="34"/>
  <c r="Q16" i="34"/>
  <c r="Q15" i="34"/>
  <c r="Q14" i="34"/>
  <c r="Q13" i="34"/>
  <c r="Q12" i="34"/>
  <c r="Q11" i="34"/>
  <c r="Q10" i="34"/>
  <c r="Q9" i="34"/>
  <c r="Q8" i="34"/>
  <c r="N49" i="34"/>
  <c r="N48" i="34"/>
  <c r="N47" i="34"/>
  <c r="N46" i="34"/>
  <c r="N45" i="34"/>
  <c r="N44" i="34"/>
  <c r="N43" i="34"/>
  <c r="N42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K49" i="34"/>
  <c r="K48" i="34"/>
  <c r="K47" i="34"/>
  <c r="K46" i="34"/>
  <c r="K45" i="34"/>
  <c r="K44" i="34"/>
  <c r="K43" i="34"/>
  <c r="K42" i="34"/>
  <c r="K41" i="34"/>
  <c r="K40" i="34"/>
  <c r="K39" i="34"/>
  <c r="K38" i="34"/>
  <c r="K37" i="34"/>
  <c r="K36" i="34"/>
  <c r="K35" i="34"/>
  <c r="K34" i="34"/>
  <c r="K33" i="34"/>
  <c r="K32" i="34"/>
  <c r="K12" i="34"/>
  <c r="K11" i="34"/>
  <c r="K10" i="34"/>
  <c r="K9" i="34"/>
  <c r="K8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E9" i="34"/>
  <c r="E10" i="34"/>
  <c r="E11" i="34"/>
  <c r="E12" i="34"/>
  <c r="E13" i="34"/>
  <c r="E14" i="34"/>
  <c r="E15" i="34"/>
  <c r="E16" i="34"/>
  <c r="E17" i="34"/>
  <c r="E18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E31" i="34"/>
  <c r="E32" i="34"/>
  <c r="E33" i="34"/>
  <c r="E34" i="34"/>
  <c r="E35" i="34"/>
  <c r="E36" i="34"/>
  <c r="E37" i="34"/>
  <c r="E38" i="34"/>
  <c r="E39" i="34"/>
  <c r="E40" i="34"/>
  <c r="E41" i="34"/>
  <c r="E42" i="34"/>
  <c r="E43" i="34"/>
  <c r="E44" i="34"/>
  <c r="E45" i="34"/>
  <c r="E46" i="34"/>
  <c r="E47" i="34"/>
  <c r="E48" i="34"/>
  <c r="E49" i="34"/>
  <c r="E8" i="34"/>
  <c r="T28" i="34" l="1"/>
  <c r="T15" i="34"/>
  <c r="T23" i="34"/>
  <c r="T31" i="34"/>
  <c r="T17" i="34"/>
  <c r="T25" i="34"/>
  <c r="T27" i="34"/>
  <c r="T19" i="34"/>
  <c r="T16" i="34"/>
  <c r="T18" i="34"/>
  <c r="T26" i="34"/>
  <c r="T20" i="34"/>
  <c r="T24" i="34"/>
  <c r="T13" i="34"/>
  <c r="T21" i="34"/>
  <c r="T29" i="34"/>
  <c r="T14" i="34"/>
  <c r="T22" i="34"/>
  <c r="T30" i="34"/>
  <c r="T8" i="34"/>
</calcChain>
</file>

<file path=xl/sharedStrings.xml><?xml version="1.0" encoding="utf-8"?>
<sst xmlns="http://schemas.openxmlformats.org/spreadsheetml/2006/main" count="79" uniqueCount="61">
  <si>
    <t>Construction</t>
  </si>
  <si>
    <t>Transportation and storage</t>
  </si>
  <si>
    <t>National Capital Region</t>
  </si>
  <si>
    <t>Cordillera Administrative Region</t>
  </si>
  <si>
    <t>Region 1: Ilocos</t>
  </si>
  <si>
    <t>Region 2: Cagayan Valley</t>
  </si>
  <si>
    <t>Region 3: Central Luzon</t>
  </si>
  <si>
    <t>Region 4A: Calabarzon</t>
  </si>
  <si>
    <t>MIMAROPA</t>
  </si>
  <si>
    <t>Region 5: Bicol</t>
  </si>
  <si>
    <t>Region 6: Western Visayas</t>
  </si>
  <si>
    <t>Region 7: Central Visayas</t>
  </si>
  <si>
    <t>Region 8: Eastern Visayas</t>
  </si>
  <si>
    <t>Region 9: Zamboanga Peninsula</t>
  </si>
  <si>
    <t>Region 10: Northern Mindanao</t>
  </si>
  <si>
    <t>Region 11: Davao</t>
  </si>
  <si>
    <t>Region 12: SOCCSKSARGEN</t>
  </si>
  <si>
    <t>Region 13: Caraga</t>
  </si>
  <si>
    <t>BARMM (formerly ARMM)</t>
  </si>
  <si>
    <t>Total</t>
  </si>
  <si>
    <t>Firm size</t>
  </si>
  <si>
    <t>Micro</t>
  </si>
  <si>
    <t>Small</t>
  </si>
  <si>
    <t>Medium</t>
  </si>
  <si>
    <t>Large</t>
  </si>
  <si>
    <t>Location</t>
  </si>
  <si>
    <t>Separate staff by smaller groups and restrict interaction between groups.</t>
  </si>
  <si>
    <t>For contact tracing purpose, keep record of contacted personnel for all staff.</t>
  </si>
  <si>
    <t>Canteen rationing to ensure social distancing during lunch.</t>
  </si>
  <si>
    <t>Routine temperature checks for all staff.</t>
  </si>
  <si>
    <t>Provide all staff enough masks for business days.</t>
  </si>
  <si>
    <t>No.</t>
  </si>
  <si>
    <t>%*</t>
  </si>
  <si>
    <t>%**</t>
  </si>
  <si>
    <t>Industry</t>
  </si>
  <si>
    <t>Manufacturing</t>
  </si>
  <si>
    <t>Wholesale and Retail Trade; Repair of Motor Vehicles and Motorcycles</t>
  </si>
  <si>
    <t>Accommodation and Food Service Activities</t>
  </si>
  <si>
    <t>Information and Communication</t>
  </si>
  <si>
    <t>Financial  and Insurance Activities</t>
  </si>
  <si>
    <t>Real Estate Activities</t>
  </si>
  <si>
    <t>Administrative and Support Service Activities</t>
  </si>
  <si>
    <t>Public Administration and Defense; Compulsory Social Security</t>
  </si>
  <si>
    <t>Education</t>
  </si>
  <si>
    <t>Human Health and Social Work Activities</t>
  </si>
  <si>
    <t>Other Service Activities</t>
  </si>
  <si>
    <t>`</t>
  </si>
  <si>
    <t xml:space="preserve">* share of vertical column. ** share of horizontal line.
</t>
  </si>
  <si>
    <t>ADB Philippine Enterprise Survey on COVID-19 Impact</t>
  </si>
  <si>
    <t>Part 4: Social Contact Indices</t>
  </si>
  <si>
    <t>Part 4</t>
  </si>
  <si>
    <t>Source: Asian Development Bank, Philippine Enterprise Survey.</t>
  </si>
  <si>
    <t>Actions to be Taken after Business Reopening</t>
  </si>
  <si>
    <t>Item</t>
  </si>
  <si>
    <t>Agriculture, Forestry, and Fishing</t>
  </si>
  <si>
    <t>Electricity, Gas, Steam, and Air Conditioning Supply</t>
  </si>
  <si>
    <t>Water Supply, Sewerage, Waste Management, and Remediation Activities</t>
  </si>
  <si>
    <t>Professional, Scientific, and Technical Activities</t>
  </si>
  <si>
    <t>Arts, Entertainment, and Recreation</t>
  </si>
  <si>
    <t>BARMM =  Bangsamoro Autonomous Region in Muslim Mindanao, MIMAROPA =  Mindoro, Marinduque, Romblon, and Palawan (Southwestern Tagalog Region), SOCCSKARGEN = South Cotabato, Cotabato, Sultan Kudarat, Sarangani, and General Santos.</t>
  </si>
  <si>
    <t>q4.3:  Which of the following activities will be performed by your firm after reopening?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</si>
</sst>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_(* #,##0.0_);_(* \(#,##0.0\);_(* &quot;-&quot;??_);_(@_)"/>
    <numFmt numFmtId="166" formatCode="_(* #,##0_);_(* \(#,##0\);_(* &quot;-&quot;??_);_(@_)"/>
  </numFmts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auto="1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theme="0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theme="0"/>
      </bottom>
      <diagonal/>
    </border>
    <border>
      <left/>
      <right style="medium">
        <color auto="1"/>
      </right>
      <top style="medium">
        <color auto="1"/>
      </top>
      <bottom style="medium">
        <color theme="0"/>
      </bottom>
      <diagonal/>
    </border>
    <border>
      <left/>
      <right style="medium">
        <color theme="0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164" fontId="5" fillId="2" borderId="11" xfId="1" applyNumberFormat="1" applyFont="1" applyFill="1" applyBorder="1" applyAlignment="1">
      <alignment horizontal="center"/>
    </xf>
    <xf numFmtId="164" fontId="5" fillId="2" borderId="13" xfId="1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NumberFormat="1"/>
    <xf numFmtId="0" fontId="0" fillId="4" borderId="12" xfId="0" applyFill="1" applyBorder="1"/>
    <xf numFmtId="0" fontId="3" fillId="0" borderId="0" xfId="0" applyFont="1" applyFill="1" applyBorder="1" applyAlignment="1">
      <alignment wrapText="1"/>
    </xf>
    <xf numFmtId="164" fontId="3" fillId="0" borderId="0" xfId="1" applyNumberFormat="1" applyFont="1" applyFill="1" applyBorder="1" applyAlignment="1">
      <alignment wrapText="1"/>
    </xf>
    <xf numFmtId="164" fontId="5" fillId="0" borderId="0" xfId="1" applyNumberFormat="1" applyFont="1" applyFill="1" applyBorder="1" applyAlignment="1">
      <alignment vertical="center"/>
    </xf>
    <xf numFmtId="0" fontId="0" fillId="4" borderId="0" xfId="0" applyFill="1"/>
    <xf numFmtId="164" fontId="5" fillId="2" borderId="16" xfId="1" applyNumberFormat="1" applyFont="1" applyFill="1" applyBorder="1" applyAlignment="1">
      <alignment horizontal="center"/>
    </xf>
    <xf numFmtId="166" fontId="0" fillId="4" borderId="1" xfId="1" applyNumberFormat="1" applyFont="1" applyFill="1" applyBorder="1"/>
    <xf numFmtId="165" fontId="0" fillId="4" borderId="2" xfId="1" applyNumberFormat="1" applyFont="1" applyFill="1" applyBorder="1"/>
    <xf numFmtId="166" fontId="0" fillId="4" borderId="12" xfId="1" applyNumberFormat="1" applyFont="1" applyFill="1" applyBorder="1"/>
    <xf numFmtId="0" fontId="0" fillId="4" borderId="0" xfId="0" applyFill="1" applyBorder="1"/>
    <xf numFmtId="166" fontId="0" fillId="4" borderId="6" xfId="1" applyNumberFormat="1" applyFont="1" applyFill="1" applyBorder="1"/>
    <xf numFmtId="165" fontId="0" fillId="4" borderId="7" xfId="1" applyNumberFormat="1" applyFont="1" applyFill="1" applyBorder="1"/>
    <xf numFmtId="166" fontId="0" fillId="4" borderId="0" xfId="1" applyNumberFormat="1" applyFont="1" applyFill="1" applyBorder="1"/>
    <xf numFmtId="0" fontId="6" fillId="4" borderId="5" xfId="0" applyFont="1" applyFill="1" applyBorder="1"/>
    <xf numFmtId="166" fontId="6" fillId="4" borderId="3" xfId="1" applyNumberFormat="1" applyFont="1" applyFill="1" applyBorder="1"/>
    <xf numFmtId="165" fontId="6" fillId="4" borderId="4" xfId="1" applyNumberFormat="1" applyFont="1" applyFill="1" applyBorder="1"/>
    <xf numFmtId="166" fontId="6" fillId="4" borderId="5" xfId="1" applyNumberFormat="1" applyFont="1" applyFill="1" applyBorder="1"/>
    <xf numFmtId="0" fontId="6" fillId="4" borderId="5" xfId="0" applyFont="1" applyFill="1" applyBorder="1" applyAlignment="1">
      <alignment horizontal="left"/>
    </xf>
    <xf numFmtId="165" fontId="0" fillId="4" borderId="12" xfId="1" applyNumberFormat="1" applyFont="1" applyFill="1" applyBorder="1"/>
    <xf numFmtId="165" fontId="6" fillId="4" borderId="7" xfId="1" applyNumberFormat="1" applyFont="1" applyFill="1" applyBorder="1"/>
    <xf numFmtId="166" fontId="6" fillId="4" borderId="12" xfId="1" applyNumberFormat="1" applyFont="1" applyFill="1" applyBorder="1"/>
    <xf numFmtId="165" fontId="6" fillId="4" borderId="12" xfId="1" applyNumberFormat="1" applyFont="1" applyFill="1" applyBorder="1"/>
    <xf numFmtId="165" fontId="6" fillId="4" borderId="2" xfId="1" applyNumberFormat="1" applyFont="1" applyFill="1" applyBorder="1"/>
    <xf numFmtId="165" fontId="0" fillId="4" borderId="0" xfId="1" applyNumberFormat="1" applyFont="1" applyFill="1" applyBorder="1"/>
    <xf numFmtId="166" fontId="6" fillId="4" borderId="0" xfId="1" applyNumberFormat="1" applyFont="1" applyFill="1" applyBorder="1"/>
    <xf numFmtId="165" fontId="6" fillId="4" borderId="0" xfId="1" applyNumberFormat="1" applyFont="1" applyFill="1" applyBorder="1"/>
    <xf numFmtId="166" fontId="6" fillId="4" borderId="6" xfId="1" applyNumberFormat="1" applyFont="1" applyFill="1" applyBorder="1"/>
    <xf numFmtId="165" fontId="6" fillId="4" borderId="5" xfId="1" applyNumberFormat="1" applyFont="1" applyFill="1" applyBorder="1"/>
    <xf numFmtId="166" fontId="0" fillId="4" borderId="3" xfId="1" applyNumberFormat="1" applyFont="1" applyFill="1" applyBorder="1"/>
    <xf numFmtId="165" fontId="0" fillId="4" borderId="5" xfId="1" applyNumberFormat="1" applyFont="1" applyFill="1" applyBorder="1"/>
    <xf numFmtId="0" fontId="7" fillId="0" borderId="0" xfId="0" applyFont="1"/>
    <xf numFmtId="0" fontId="0" fillId="4" borderId="0" xfId="0" applyFill="1" applyBorder="1" applyAlignment="1">
      <alignment horizontal="left" vertical="top"/>
    </xf>
    <xf numFmtId="0" fontId="4" fillId="4" borderId="12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 wrapText="1"/>
    </xf>
    <xf numFmtId="164" fontId="3" fillId="2" borderId="8" xfId="1" applyNumberFormat="1" applyFont="1" applyFill="1" applyBorder="1" applyAlignment="1">
      <alignment horizontal="center" wrapText="1"/>
    </xf>
    <xf numFmtId="164" fontId="3" fillId="2" borderId="9" xfId="1" applyNumberFormat="1" applyFont="1" applyFill="1" applyBorder="1" applyAlignment="1">
      <alignment horizontal="center" wrapText="1"/>
    </xf>
    <xf numFmtId="164" fontId="3" fillId="2" borderId="15" xfId="1" applyNumberFormat="1" applyFont="1" applyFill="1" applyBorder="1" applyAlignment="1">
      <alignment horizontal="center" wrapText="1"/>
    </xf>
    <xf numFmtId="164" fontId="5" fillId="2" borderId="8" xfId="1" applyNumberFormat="1" applyFont="1" applyFill="1" applyBorder="1" applyAlignment="1">
      <alignment horizontal="center" vertical="center" wrapText="1"/>
    </xf>
    <xf numFmtId="164" fontId="5" fillId="2" borderId="9" xfId="1" applyNumberFormat="1" applyFont="1" applyFill="1" applyBorder="1" applyAlignment="1">
      <alignment horizontal="center" vertical="center" wrapText="1"/>
    </xf>
    <xf numFmtId="164" fontId="5" fillId="2" borderId="10" xfId="1" applyNumberFormat="1" applyFont="1" applyFill="1" applyBorder="1" applyAlignment="1">
      <alignment horizontal="center" vertical="center" wrapText="1"/>
    </xf>
    <xf numFmtId="164" fontId="5" fillId="2" borderId="15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B60F-1387-4D3E-810F-F1DA7C922D5C}">
  <dimension ref="A1:U52"/>
  <sheetViews>
    <sheetView tabSelected="1" zoomScale="80" zoomScaleNormal="80" workbookViewId="0">
      <selection activeCell="A3" sqref="A3"/>
    </sheetView>
  </sheetViews>
  <sheetFormatPr baseColWidth="10" defaultColWidth="8.83203125" defaultRowHeight="15" x14ac:dyDescent="0.2"/>
  <cols>
    <col min="1" max="1" width="10.5" customWidth="1"/>
    <col min="2" max="2" width="72.5" customWidth="1"/>
    <col min="3" max="20" width="9.1640625" customWidth="1"/>
  </cols>
  <sheetData>
    <row r="1" spans="1:21" x14ac:dyDescent="0.2">
      <c r="A1" s="1" t="s">
        <v>48</v>
      </c>
    </row>
    <row r="2" spans="1:21" x14ac:dyDescent="0.2">
      <c r="A2" s="36" t="s">
        <v>49</v>
      </c>
    </row>
    <row r="3" spans="1:21" ht="16" thickBot="1" x14ac:dyDescent="0.25">
      <c r="A3" s="36" t="s">
        <v>52</v>
      </c>
      <c r="B3" s="1"/>
      <c r="K3" t="s">
        <v>46</v>
      </c>
    </row>
    <row r="4" spans="1:21" ht="15" customHeight="1" thickBot="1" x14ac:dyDescent="0.25">
      <c r="A4" s="45" t="s">
        <v>53</v>
      </c>
      <c r="B4" s="46"/>
      <c r="C4" s="51" t="s">
        <v>50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  <c r="U4" s="7"/>
    </row>
    <row r="5" spans="1:21" ht="15" customHeight="1" thickBot="1" x14ac:dyDescent="0.25">
      <c r="A5" s="47"/>
      <c r="B5" s="48"/>
      <c r="C5" s="53" t="s">
        <v>60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5"/>
      <c r="U5" s="8"/>
    </row>
    <row r="6" spans="1:21" ht="50.25" customHeight="1" thickBot="1" x14ac:dyDescent="0.25">
      <c r="A6" s="47"/>
      <c r="B6" s="48"/>
      <c r="C6" s="57" t="s">
        <v>26</v>
      </c>
      <c r="D6" s="57"/>
      <c r="E6" s="58"/>
      <c r="F6" s="56" t="s">
        <v>27</v>
      </c>
      <c r="G6" s="57"/>
      <c r="H6" s="58"/>
      <c r="I6" s="56" t="s">
        <v>28</v>
      </c>
      <c r="J6" s="57"/>
      <c r="K6" s="58"/>
      <c r="L6" s="56" t="s">
        <v>29</v>
      </c>
      <c r="M6" s="57"/>
      <c r="N6" s="58"/>
      <c r="O6" s="56" t="s">
        <v>30</v>
      </c>
      <c r="P6" s="57"/>
      <c r="Q6" s="58"/>
      <c r="R6" s="56" t="s">
        <v>19</v>
      </c>
      <c r="S6" s="57"/>
      <c r="T6" s="59"/>
      <c r="U6" s="9"/>
    </row>
    <row r="7" spans="1:21" ht="16" thickBot="1" x14ac:dyDescent="0.25">
      <c r="A7" s="49"/>
      <c r="B7" s="50"/>
      <c r="C7" s="3" t="s">
        <v>31</v>
      </c>
      <c r="D7" s="2" t="s">
        <v>32</v>
      </c>
      <c r="E7" s="2" t="s">
        <v>33</v>
      </c>
      <c r="F7" s="3" t="s">
        <v>31</v>
      </c>
      <c r="G7" s="2" t="s">
        <v>32</v>
      </c>
      <c r="H7" s="2" t="s">
        <v>33</v>
      </c>
      <c r="I7" s="3" t="s">
        <v>31</v>
      </c>
      <c r="J7" s="2" t="s">
        <v>32</v>
      </c>
      <c r="K7" s="2" t="s">
        <v>33</v>
      </c>
      <c r="L7" s="3" t="s">
        <v>31</v>
      </c>
      <c r="M7" s="2" t="s">
        <v>32</v>
      </c>
      <c r="N7" s="2" t="s">
        <v>33</v>
      </c>
      <c r="O7" s="3" t="s">
        <v>31</v>
      </c>
      <c r="P7" s="2" t="s">
        <v>32</v>
      </c>
      <c r="Q7" s="2" t="s">
        <v>33</v>
      </c>
      <c r="R7" s="3" t="s">
        <v>31</v>
      </c>
      <c r="S7" s="2" t="s">
        <v>32</v>
      </c>
      <c r="T7" s="11" t="s">
        <v>33</v>
      </c>
    </row>
    <row r="8" spans="1:21" x14ac:dyDescent="0.2">
      <c r="A8" s="39" t="s">
        <v>20</v>
      </c>
      <c r="B8" s="15" t="s">
        <v>21</v>
      </c>
      <c r="C8" s="12">
        <v>199</v>
      </c>
      <c r="D8" s="24">
        <v>47.49</v>
      </c>
      <c r="E8" s="13">
        <f>C8/$R8*100</f>
        <v>15.450310559006212</v>
      </c>
      <c r="F8" s="12">
        <v>87</v>
      </c>
      <c r="G8" s="24">
        <v>57.24</v>
      </c>
      <c r="H8" s="13">
        <f>F8/$R8*100</f>
        <v>6.7546583850931681</v>
      </c>
      <c r="I8" s="14">
        <v>5</v>
      </c>
      <c r="J8" s="24">
        <v>29.41</v>
      </c>
      <c r="K8" s="13">
        <f>I8/$R8*100</f>
        <v>0.38819875776397517</v>
      </c>
      <c r="L8" s="14">
        <v>123</v>
      </c>
      <c r="M8" s="24">
        <v>38.56</v>
      </c>
      <c r="N8" s="13">
        <f>L8/$R8*100</f>
        <v>9.549689440993788</v>
      </c>
      <c r="O8" s="14">
        <v>874</v>
      </c>
      <c r="P8" s="24">
        <v>55.53</v>
      </c>
      <c r="Q8" s="13">
        <f>O8/$R8*100</f>
        <v>67.857142857142861</v>
      </c>
      <c r="R8" s="26">
        <v>1288</v>
      </c>
      <c r="S8" s="27">
        <v>51.91</v>
      </c>
      <c r="T8" s="28">
        <f>E8+H8+K8+N8+Q8</f>
        <v>100</v>
      </c>
      <c r="U8" s="5"/>
    </row>
    <row r="9" spans="1:21" x14ac:dyDescent="0.2">
      <c r="A9" s="40"/>
      <c r="B9" s="15" t="s">
        <v>22</v>
      </c>
      <c r="C9" s="16">
        <v>120</v>
      </c>
      <c r="D9" s="29">
        <v>28.64</v>
      </c>
      <c r="E9" s="17">
        <f t="shared" ref="E9:E49" si="0">C9/$R9*100</f>
        <v>17.751479289940828</v>
      </c>
      <c r="F9" s="16">
        <v>38</v>
      </c>
      <c r="G9" s="29">
        <v>25</v>
      </c>
      <c r="H9" s="17">
        <f t="shared" ref="H9:H49" si="1">F9/$R9*100</f>
        <v>5.6213017751479288</v>
      </c>
      <c r="I9" s="18">
        <v>5</v>
      </c>
      <c r="J9" s="29">
        <v>29.41</v>
      </c>
      <c r="K9" s="17">
        <f t="shared" ref="K9:K49" si="2">I9/$R9*100</f>
        <v>0.73964497041420119</v>
      </c>
      <c r="L9" s="18">
        <v>117</v>
      </c>
      <c r="M9" s="29">
        <v>36.68</v>
      </c>
      <c r="N9" s="17">
        <f t="shared" ref="N9:N49" si="3">L9/$R9*100</f>
        <v>17.307692307692307</v>
      </c>
      <c r="O9" s="18">
        <v>396</v>
      </c>
      <c r="P9" s="29">
        <v>25.16</v>
      </c>
      <c r="Q9" s="17">
        <f t="shared" ref="Q9:Q49" si="4">O9/$R9*100</f>
        <v>58.57988165680473</v>
      </c>
      <c r="R9" s="30">
        <v>676</v>
      </c>
      <c r="S9" s="31">
        <v>27.25</v>
      </c>
      <c r="T9" s="25">
        <f t="shared" ref="T9:T49" si="5">E9+H9+K9+N9+Q9</f>
        <v>100</v>
      </c>
    </row>
    <row r="10" spans="1:21" x14ac:dyDescent="0.2">
      <c r="A10" s="40"/>
      <c r="B10" s="15" t="s">
        <v>23</v>
      </c>
      <c r="C10" s="16">
        <v>67</v>
      </c>
      <c r="D10" s="29">
        <v>15.99</v>
      </c>
      <c r="E10" s="17">
        <f t="shared" si="0"/>
        <v>20.241691842900302</v>
      </c>
      <c r="F10" s="16">
        <v>17</v>
      </c>
      <c r="G10" s="29">
        <v>11.18</v>
      </c>
      <c r="H10" s="17">
        <f t="shared" si="1"/>
        <v>5.1359516616314203</v>
      </c>
      <c r="I10" s="18">
        <v>3</v>
      </c>
      <c r="J10" s="29">
        <v>17.649999999999999</v>
      </c>
      <c r="K10" s="17">
        <f t="shared" si="2"/>
        <v>0.90634441087613304</v>
      </c>
      <c r="L10" s="18">
        <v>47</v>
      </c>
      <c r="M10" s="29">
        <v>14.73</v>
      </c>
      <c r="N10" s="17">
        <f t="shared" si="3"/>
        <v>14.19939577039275</v>
      </c>
      <c r="O10" s="18">
        <v>197</v>
      </c>
      <c r="P10" s="29">
        <v>12.52</v>
      </c>
      <c r="Q10" s="17">
        <f t="shared" si="4"/>
        <v>59.516616314199396</v>
      </c>
      <c r="R10" s="30">
        <v>331</v>
      </c>
      <c r="S10" s="31">
        <v>13.34</v>
      </c>
      <c r="T10" s="25">
        <f t="shared" si="5"/>
        <v>100</v>
      </c>
    </row>
    <row r="11" spans="1:21" x14ac:dyDescent="0.2">
      <c r="A11" s="40"/>
      <c r="B11" s="15" t="s">
        <v>24</v>
      </c>
      <c r="C11" s="16">
        <v>33</v>
      </c>
      <c r="D11" s="29">
        <v>7.88</v>
      </c>
      <c r="E11" s="17">
        <f t="shared" si="0"/>
        <v>17.741935483870968</v>
      </c>
      <c r="F11" s="16">
        <v>10</v>
      </c>
      <c r="G11" s="29">
        <v>6.58</v>
      </c>
      <c r="H11" s="17">
        <f t="shared" si="1"/>
        <v>5.376344086021505</v>
      </c>
      <c r="I11" s="18">
        <v>4</v>
      </c>
      <c r="J11" s="29">
        <v>23.53</v>
      </c>
      <c r="K11" s="17">
        <f t="shared" si="2"/>
        <v>2.1505376344086025</v>
      </c>
      <c r="L11" s="18">
        <v>32</v>
      </c>
      <c r="M11" s="29">
        <v>10.029999999999999</v>
      </c>
      <c r="N11" s="17">
        <f t="shared" si="3"/>
        <v>17.20430107526882</v>
      </c>
      <c r="O11" s="18">
        <v>107</v>
      </c>
      <c r="P11" s="29">
        <v>6.8</v>
      </c>
      <c r="Q11" s="17">
        <f t="shared" si="4"/>
        <v>57.526881720430111</v>
      </c>
      <c r="R11" s="30">
        <v>186</v>
      </c>
      <c r="S11" s="31">
        <v>7.5</v>
      </c>
      <c r="T11" s="25">
        <f t="shared" si="5"/>
        <v>100</v>
      </c>
    </row>
    <row r="12" spans="1:21" ht="16" thickBot="1" x14ac:dyDescent="0.25">
      <c r="A12" s="41"/>
      <c r="B12" s="19" t="s">
        <v>19</v>
      </c>
      <c r="C12" s="32">
        <v>419</v>
      </c>
      <c r="D12" s="31">
        <v>100</v>
      </c>
      <c r="E12" s="25">
        <f t="shared" si="0"/>
        <v>16.888351471180975</v>
      </c>
      <c r="F12" s="20">
        <v>152</v>
      </c>
      <c r="G12" s="33">
        <v>100</v>
      </c>
      <c r="H12" s="21">
        <f t="shared" si="1"/>
        <v>6.1265618702136235</v>
      </c>
      <c r="I12" s="22">
        <v>17</v>
      </c>
      <c r="J12" s="33">
        <v>100</v>
      </c>
      <c r="K12" s="21">
        <f t="shared" si="2"/>
        <v>0.68520757758968154</v>
      </c>
      <c r="L12" s="30">
        <v>319</v>
      </c>
      <c r="M12" s="31">
        <v>100</v>
      </c>
      <c r="N12" s="25">
        <f t="shared" si="3"/>
        <v>12.857718661829907</v>
      </c>
      <c r="O12" s="30">
        <v>1574</v>
      </c>
      <c r="P12" s="31">
        <v>100</v>
      </c>
      <c r="Q12" s="25">
        <f t="shared" si="4"/>
        <v>63.442160419185811</v>
      </c>
      <c r="R12" s="30">
        <v>2481</v>
      </c>
      <c r="S12" s="31">
        <v>100</v>
      </c>
      <c r="T12" s="25">
        <f t="shared" si="5"/>
        <v>100</v>
      </c>
    </row>
    <row r="13" spans="1:21" x14ac:dyDescent="0.2">
      <c r="A13" s="42" t="s">
        <v>34</v>
      </c>
      <c r="B13" s="6" t="s">
        <v>54</v>
      </c>
      <c r="C13" s="12">
        <v>4</v>
      </c>
      <c r="D13" s="24">
        <v>0.95</v>
      </c>
      <c r="E13" s="13">
        <f t="shared" si="0"/>
        <v>22.222222222222221</v>
      </c>
      <c r="F13" s="12">
        <v>3</v>
      </c>
      <c r="G13" s="24">
        <v>1.97</v>
      </c>
      <c r="H13" s="13">
        <f t="shared" si="1"/>
        <v>16.666666666666664</v>
      </c>
      <c r="I13" s="14">
        <v>0</v>
      </c>
      <c r="J13" s="24">
        <v>0</v>
      </c>
      <c r="K13" s="13">
        <f t="shared" si="2"/>
        <v>0</v>
      </c>
      <c r="L13" s="14">
        <v>3</v>
      </c>
      <c r="M13" s="24">
        <v>0.94</v>
      </c>
      <c r="N13" s="13">
        <f t="shared" si="3"/>
        <v>16.666666666666664</v>
      </c>
      <c r="O13" s="14">
        <v>8</v>
      </c>
      <c r="P13" s="24">
        <v>0.51</v>
      </c>
      <c r="Q13" s="13">
        <f t="shared" si="4"/>
        <v>44.444444444444443</v>
      </c>
      <c r="R13" s="26">
        <v>18</v>
      </c>
      <c r="S13" s="27">
        <v>0.73</v>
      </c>
      <c r="T13" s="28">
        <f t="shared" si="5"/>
        <v>100</v>
      </c>
    </row>
    <row r="14" spans="1:21" x14ac:dyDescent="0.2">
      <c r="A14" s="43"/>
      <c r="B14" s="15" t="s">
        <v>35</v>
      </c>
      <c r="C14" s="16">
        <v>34</v>
      </c>
      <c r="D14" s="29">
        <v>8.11</v>
      </c>
      <c r="E14" s="17">
        <f t="shared" si="0"/>
        <v>13.026819923371647</v>
      </c>
      <c r="F14" s="16">
        <v>18</v>
      </c>
      <c r="G14" s="29">
        <v>11.84</v>
      </c>
      <c r="H14" s="17">
        <f t="shared" si="1"/>
        <v>6.8965517241379306</v>
      </c>
      <c r="I14" s="18">
        <v>5</v>
      </c>
      <c r="J14" s="29">
        <v>29.41</v>
      </c>
      <c r="K14" s="17">
        <f t="shared" si="2"/>
        <v>1.9157088122605364</v>
      </c>
      <c r="L14" s="18">
        <v>46</v>
      </c>
      <c r="M14" s="29">
        <v>14.42</v>
      </c>
      <c r="N14" s="17">
        <f t="shared" si="3"/>
        <v>17.624521072796934</v>
      </c>
      <c r="O14" s="18">
        <v>158</v>
      </c>
      <c r="P14" s="29">
        <v>10.039999999999999</v>
      </c>
      <c r="Q14" s="17">
        <f t="shared" si="4"/>
        <v>60.536398467432953</v>
      </c>
      <c r="R14" s="30">
        <v>261</v>
      </c>
      <c r="S14" s="31">
        <v>10.52</v>
      </c>
      <c r="T14" s="25">
        <f t="shared" si="5"/>
        <v>100</v>
      </c>
    </row>
    <row r="15" spans="1:21" x14ac:dyDescent="0.2">
      <c r="A15" s="43"/>
      <c r="B15" s="15" t="s">
        <v>55</v>
      </c>
      <c r="C15" s="16">
        <v>5</v>
      </c>
      <c r="D15" s="29">
        <v>1.19</v>
      </c>
      <c r="E15" s="17">
        <f t="shared" si="0"/>
        <v>17.241379310344829</v>
      </c>
      <c r="F15" s="16">
        <v>3</v>
      </c>
      <c r="G15" s="29">
        <v>1.97</v>
      </c>
      <c r="H15" s="17">
        <f t="shared" si="1"/>
        <v>10.344827586206897</v>
      </c>
      <c r="I15" s="18">
        <v>0</v>
      </c>
      <c r="J15" s="29">
        <v>0</v>
      </c>
      <c r="K15" s="17">
        <f t="shared" si="2"/>
        <v>0</v>
      </c>
      <c r="L15" s="18">
        <v>4</v>
      </c>
      <c r="M15" s="29">
        <v>1.25</v>
      </c>
      <c r="N15" s="17">
        <f t="shared" si="3"/>
        <v>13.793103448275861</v>
      </c>
      <c r="O15" s="18">
        <v>17</v>
      </c>
      <c r="P15" s="29">
        <v>1.08</v>
      </c>
      <c r="Q15" s="17">
        <f t="shared" si="4"/>
        <v>58.620689655172406</v>
      </c>
      <c r="R15" s="30">
        <v>29</v>
      </c>
      <c r="S15" s="31">
        <v>1.17</v>
      </c>
      <c r="T15" s="25">
        <f t="shared" si="5"/>
        <v>100</v>
      </c>
    </row>
    <row r="16" spans="1:21" x14ac:dyDescent="0.2">
      <c r="A16" s="43"/>
      <c r="B16" s="15" t="s">
        <v>56</v>
      </c>
      <c r="C16" s="16">
        <v>0</v>
      </c>
      <c r="D16" s="29">
        <v>0</v>
      </c>
      <c r="E16" s="17">
        <f t="shared" si="0"/>
        <v>0</v>
      </c>
      <c r="F16" s="16">
        <v>0</v>
      </c>
      <c r="G16" s="29">
        <v>0</v>
      </c>
      <c r="H16" s="17">
        <f t="shared" si="1"/>
        <v>0</v>
      </c>
      <c r="I16" s="18">
        <v>0</v>
      </c>
      <c r="J16" s="29">
        <v>0</v>
      </c>
      <c r="K16" s="17">
        <f t="shared" si="2"/>
        <v>0</v>
      </c>
      <c r="L16" s="18">
        <v>0</v>
      </c>
      <c r="M16" s="29">
        <v>0</v>
      </c>
      <c r="N16" s="17">
        <f t="shared" si="3"/>
        <v>0</v>
      </c>
      <c r="O16" s="18">
        <v>5</v>
      </c>
      <c r="P16" s="29">
        <v>0.32</v>
      </c>
      <c r="Q16" s="17">
        <f t="shared" si="4"/>
        <v>100</v>
      </c>
      <c r="R16" s="30">
        <v>5</v>
      </c>
      <c r="S16" s="31">
        <v>0.2</v>
      </c>
      <c r="T16" s="25">
        <f t="shared" si="5"/>
        <v>100</v>
      </c>
    </row>
    <row r="17" spans="1:21" x14ac:dyDescent="0.2">
      <c r="A17" s="43"/>
      <c r="B17" s="15" t="s">
        <v>0</v>
      </c>
      <c r="C17" s="16">
        <v>53</v>
      </c>
      <c r="D17" s="29">
        <v>12.65</v>
      </c>
      <c r="E17" s="17">
        <f t="shared" si="0"/>
        <v>24.766355140186917</v>
      </c>
      <c r="F17" s="16">
        <v>12</v>
      </c>
      <c r="G17" s="29">
        <v>7.89</v>
      </c>
      <c r="H17" s="17">
        <f t="shared" si="1"/>
        <v>5.6074766355140184</v>
      </c>
      <c r="I17" s="18">
        <v>1</v>
      </c>
      <c r="J17" s="29">
        <v>5.88</v>
      </c>
      <c r="K17" s="17">
        <f t="shared" si="2"/>
        <v>0.46728971962616817</v>
      </c>
      <c r="L17" s="18">
        <v>24</v>
      </c>
      <c r="M17" s="29">
        <v>7.52</v>
      </c>
      <c r="N17" s="17">
        <f t="shared" si="3"/>
        <v>11.214953271028037</v>
      </c>
      <c r="O17" s="18">
        <v>124</v>
      </c>
      <c r="P17" s="29">
        <v>7.88</v>
      </c>
      <c r="Q17" s="17">
        <f t="shared" si="4"/>
        <v>57.943925233644855</v>
      </c>
      <c r="R17" s="30">
        <v>214</v>
      </c>
      <c r="S17" s="31">
        <v>8.6300000000000008</v>
      </c>
      <c r="T17" s="25">
        <f t="shared" si="5"/>
        <v>100</v>
      </c>
    </row>
    <row r="18" spans="1:21" x14ac:dyDescent="0.2">
      <c r="A18" s="43"/>
      <c r="B18" s="15" t="s">
        <v>36</v>
      </c>
      <c r="C18" s="16">
        <v>77</v>
      </c>
      <c r="D18" s="29">
        <v>18.38</v>
      </c>
      <c r="E18" s="17">
        <f t="shared" si="0"/>
        <v>14.419475655430711</v>
      </c>
      <c r="F18" s="16">
        <v>26</v>
      </c>
      <c r="G18" s="29">
        <v>17.11</v>
      </c>
      <c r="H18" s="17">
        <f t="shared" si="1"/>
        <v>4.868913857677903</v>
      </c>
      <c r="I18" s="18">
        <v>2</v>
      </c>
      <c r="J18" s="29">
        <v>11.76</v>
      </c>
      <c r="K18" s="17">
        <f t="shared" si="2"/>
        <v>0.37453183520599254</v>
      </c>
      <c r="L18" s="18">
        <v>59</v>
      </c>
      <c r="M18" s="29">
        <v>18.5</v>
      </c>
      <c r="N18" s="17">
        <f t="shared" si="3"/>
        <v>11.04868913857678</v>
      </c>
      <c r="O18" s="18">
        <v>370</v>
      </c>
      <c r="P18" s="29">
        <v>23.51</v>
      </c>
      <c r="Q18" s="17">
        <f t="shared" si="4"/>
        <v>69.288389513108612</v>
      </c>
      <c r="R18" s="30">
        <v>534</v>
      </c>
      <c r="S18" s="31">
        <v>21.52</v>
      </c>
      <c r="T18" s="25">
        <f t="shared" si="5"/>
        <v>100</v>
      </c>
    </row>
    <row r="19" spans="1:21" x14ac:dyDescent="0.2">
      <c r="A19" s="43"/>
      <c r="B19" s="15" t="s">
        <v>1</v>
      </c>
      <c r="C19" s="16">
        <v>13</v>
      </c>
      <c r="D19" s="29">
        <v>3.1</v>
      </c>
      <c r="E19" s="17">
        <f t="shared" si="0"/>
        <v>15.853658536585366</v>
      </c>
      <c r="F19" s="16">
        <v>2</v>
      </c>
      <c r="G19" s="29">
        <v>1.32</v>
      </c>
      <c r="H19" s="17">
        <f t="shared" si="1"/>
        <v>2.4390243902439024</v>
      </c>
      <c r="I19" s="18">
        <v>0</v>
      </c>
      <c r="J19" s="29">
        <v>0</v>
      </c>
      <c r="K19" s="17">
        <f t="shared" si="2"/>
        <v>0</v>
      </c>
      <c r="L19" s="18">
        <v>16</v>
      </c>
      <c r="M19" s="29">
        <v>5.0199999999999996</v>
      </c>
      <c r="N19" s="17">
        <f t="shared" si="3"/>
        <v>19.512195121951219</v>
      </c>
      <c r="O19" s="18">
        <v>51</v>
      </c>
      <c r="P19" s="29">
        <v>3.24</v>
      </c>
      <c r="Q19" s="17">
        <f t="shared" si="4"/>
        <v>62.195121951219512</v>
      </c>
      <c r="R19" s="30">
        <v>82</v>
      </c>
      <c r="S19" s="31">
        <v>3.31</v>
      </c>
      <c r="T19" s="25">
        <f t="shared" si="5"/>
        <v>100</v>
      </c>
    </row>
    <row r="20" spans="1:21" x14ac:dyDescent="0.2">
      <c r="A20" s="43"/>
      <c r="B20" s="15" t="s">
        <v>37</v>
      </c>
      <c r="C20" s="16">
        <v>51</v>
      </c>
      <c r="D20" s="29">
        <v>12.17</v>
      </c>
      <c r="E20" s="17">
        <f t="shared" si="0"/>
        <v>14.325842696629213</v>
      </c>
      <c r="F20" s="16">
        <v>26</v>
      </c>
      <c r="G20" s="29">
        <v>17.11</v>
      </c>
      <c r="H20" s="17">
        <f t="shared" si="1"/>
        <v>7.3033707865168536</v>
      </c>
      <c r="I20" s="18">
        <v>4</v>
      </c>
      <c r="J20" s="29">
        <v>23.53</v>
      </c>
      <c r="K20" s="17">
        <f t="shared" si="2"/>
        <v>1.1235955056179776</v>
      </c>
      <c r="L20" s="18">
        <v>44</v>
      </c>
      <c r="M20" s="29">
        <v>13.79</v>
      </c>
      <c r="N20" s="17">
        <f t="shared" si="3"/>
        <v>12.359550561797752</v>
      </c>
      <c r="O20" s="18">
        <v>231</v>
      </c>
      <c r="P20" s="29">
        <v>14.68</v>
      </c>
      <c r="Q20" s="17">
        <f t="shared" si="4"/>
        <v>64.887640449438194</v>
      </c>
      <c r="R20" s="30">
        <v>356</v>
      </c>
      <c r="S20" s="31">
        <v>14.35</v>
      </c>
      <c r="T20" s="25">
        <f t="shared" si="5"/>
        <v>100</v>
      </c>
    </row>
    <row r="21" spans="1:21" x14ac:dyDescent="0.2">
      <c r="A21" s="43"/>
      <c r="B21" s="15" t="s">
        <v>38</v>
      </c>
      <c r="C21" s="16">
        <v>61</v>
      </c>
      <c r="D21" s="29">
        <v>14.56</v>
      </c>
      <c r="E21" s="17">
        <f t="shared" si="0"/>
        <v>32.275132275132272</v>
      </c>
      <c r="F21" s="16">
        <v>8</v>
      </c>
      <c r="G21" s="29">
        <v>5.26</v>
      </c>
      <c r="H21" s="17">
        <f t="shared" si="1"/>
        <v>4.2328042328042326</v>
      </c>
      <c r="I21" s="18">
        <v>0</v>
      </c>
      <c r="J21" s="29">
        <v>0</v>
      </c>
      <c r="K21" s="17">
        <f t="shared" si="2"/>
        <v>0</v>
      </c>
      <c r="L21" s="18">
        <v>28</v>
      </c>
      <c r="M21" s="29">
        <v>8.7799999999999994</v>
      </c>
      <c r="N21" s="17">
        <f t="shared" si="3"/>
        <v>14.814814814814813</v>
      </c>
      <c r="O21" s="18">
        <v>92</v>
      </c>
      <c r="P21" s="29">
        <v>5.84</v>
      </c>
      <c r="Q21" s="17">
        <f t="shared" si="4"/>
        <v>48.677248677248677</v>
      </c>
      <c r="R21" s="30">
        <v>189</v>
      </c>
      <c r="S21" s="31">
        <v>7.62</v>
      </c>
      <c r="T21" s="25">
        <f t="shared" si="5"/>
        <v>100</v>
      </c>
    </row>
    <row r="22" spans="1:21" x14ac:dyDescent="0.2">
      <c r="A22" s="43"/>
      <c r="B22" s="15" t="s">
        <v>39</v>
      </c>
      <c r="C22" s="16">
        <v>17</v>
      </c>
      <c r="D22" s="29">
        <v>4.0599999999999996</v>
      </c>
      <c r="E22" s="17">
        <f t="shared" si="0"/>
        <v>15.596330275229359</v>
      </c>
      <c r="F22" s="16">
        <v>9</v>
      </c>
      <c r="G22" s="29">
        <v>5.92</v>
      </c>
      <c r="H22" s="17">
        <f t="shared" si="1"/>
        <v>8.2568807339449553</v>
      </c>
      <c r="I22" s="18">
        <v>1</v>
      </c>
      <c r="J22" s="29">
        <v>5.88</v>
      </c>
      <c r="K22" s="17">
        <f t="shared" si="2"/>
        <v>0.91743119266055051</v>
      </c>
      <c r="L22" s="18">
        <v>9</v>
      </c>
      <c r="M22" s="29">
        <v>2.82</v>
      </c>
      <c r="N22" s="17">
        <f t="shared" si="3"/>
        <v>8.2568807339449553</v>
      </c>
      <c r="O22" s="18">
        <v>73</v>
      </c>
      <c r="P22" s="29">
        <v>4.6399999999999997</v>
      </c>
      <c r="Q22" s="17">
        <f t="shared" si="4"/>
        <v>66.972477064220186</v>
      </c>
      <c r="R22" s="30">
        <v>109</v>
      </c>
      <c r="S22" s="31">
        <v>4.3899999999999997</v>
      </c>
      <c r="T22" s="25">
        <f t="shared" si="5"/>
        <v>100</v>
      </c>
    </row>
    <row r="23" spans="1:21" x14ac:dyDescent="0.2">
      <c r="A23" s="43"/>
      <c r="B23" s="15" t="s">
        <v>40</v>
      </c>
      <c r="C23" s="16">
        <v>9</v>
      </c>
      <c r="D23" s="29">
        <v>2.15</v>
      </c>
      <c r="E23" s="17">
        <f t="shared" si="0"/>
        <v>12</v>
      </c>
      <c r="F23" s="16">
        <v>3</v>
      </c>
      <c r="G23" s="29">
        <v>1.97</v>
      </c>
      <c r="H23" s="17">
        <f t="shared" si="1"/>
        <v>4</v>
      </c>
      <c r="I23" s="18">
        <v>0</v>
      </c>
      <c r="J23" s="29">
        <v>0</v>
      </c>
      <c r="K23" s="17">
        <f t="shared" si="2"/>
        <v>0</v>
      </c>
      <c r="L23" s="18">
        <v>13</v>
      </c>
      <c r="M23" s="29">
        <v>4.08</v>
      </c>
      <c r="N23" s="17">
        <f t="shared" si="3"/>
        <v>17.333333333333336</v>
      </c>
      <c r="O23" s="18">
        <v>50</v>
      </c>
      <c r="P23" s="29">
        <v>3.18</v>
      </c>
      <c r="Q23" s="17">
        <f t="shared" si="4"/>
        <v>66.666666666666657</v>
      </c>
      <c r="R23" s="30">
        <v>75</v>
      </c>
      <c r="S23" s="31">
        <v>3.02</v>
      </c>
      <c r="T23" s="25">
        <f t="shared" si="5"/>
        <v>100</v>
      </c>
    </row>
    <row r="24" spans="1:21" x14ac:dyDescent="0.2">
      <c r="A24" s="43"/>
      <c r="B24" s="15" t="s">
        <v>57</v>
      </c>
      <c r="C24" s="16">
        <v>18</v>
      </c>
      <c r="D24" s="29">
        <v>4.3</v>
      </c>
      <c r="E24" s="17">
        <f t="shared" si="0"/>
        <v>18.556701030927837</v>
      </c>
      <c r="F24" s="16">
        <v>5</v>
      </c>
      <c r="G24" s="29">
        <v>3.29</v>
      </c>
      <c r="H24" s="17">
        <f t="shared" si="1"/>
        <v>5.1546391752577314</v>
      </c>
      <c r="I24" s="18">
        <v>0</v>
      </c>
      <c r="J24" s="29">
        <v>0</v>
      </c>
      <c r="K24" s="17">
        <f t="shared" si="2"/>
        <v>0</v>
      </c>
      <c r="L24" s="18">
        <v>19</v>
      </c>
      <c r="M24" s="29">
        <v>5.96</v>
      </c>
      <c r="N24" s="17">
        <f t="shared" si="3"/>
        <v>19.587628865979383</v>
      </c>
      <c r="O24" s="18">
        <v>55</v>
      </c>
      <c r="P24" s="29">
        <v>3.49</v>
      </c>
      <c r="Q24" s="17">
        <f t="shared" si="4"/>
        <v>56.701030927835049</v>
      </c>
      <c r="R24" s="30">
        <v>97</v>
      </c>
      <c r="S24" s="31">
        <v>3.91</v>
      </c>
      <c r="T24" s="25">
        <f t="shared" si="5"/>
        <v>100</v>
      </c>
    </row>
    <row r="25" spans="1:21" x14ac:dyDescent="0.2">
      <c r="A25" s="43"/>
      <c r="B25" s="15" t="s">
        <v>41</v>
      </c>
      <c r="C25" s="16">
        <v>9</v>
      </c>
      <c r="D25" s="29">
        <v>2.15</v>
      </c>
      <c r="E25" s="17">
        <f t="shared" si="0"/>
        <v>16.981132075471699</v>
      </c>
      <c r="F25" s="16">
        <v>3</v>
      </c>
      <c r="G25" s="29">
        <v>1.97</v>
      </c>
      <c r="H25" s="17">
        <f t="shared" si="1"/>
        <v>5.6603773584905666</v>
      </c>
      <c r="I25" s="18">
        <v>0</v>
      </c>
      <c r="J25" s="29">
        <v>0</v>
      </c>
      <c r="K25" s="17">
        <f t="shared" si="2"/>
        <v>0</v>
      </c>
      <c r="L25" s="18">
        <v>6</v>
      </c>
      <c r="M25" s="29">
        <v>1.88</v>
      </c>
      <c r="N25" s="17">
        <f t="shared" si="3"/>
        <v>11.320754716981133</v>
      </c>
      <c r="O25" s="18">
        <v>35</v>
      </c>
      <c r="P25" s="29">
        <v>2.2200000000000002</v>
      </c>
      <c r="Q25" s="17">
        <f t="shared" si="4"/>
        <v>66.037735849056602</v>
      </c>
      <c r="R25" s="30">
        <v>53</v>
      </c>
      <c r="S25" s="31">
        <v>2.14</v>
      </c>
      <c r="T25" s="25">
        <f t="shared" si="5"/>
        <v>100</v>
      </c>
    </row>
    <row r="26" spans="1:21" x14ac:dyDescent="0.2">
      <c r="A26" s="43"/>
      <c r="B26" s="15" t="s">
        <v>42</v>
      </c>
      <c r="C26" s="16">
        <v>0</v>
      </c>
      <c r="D26" s="29">
        <v>0</v>
      </c>
      <c r="E26" s="17">
        <f t="shared" si="0"/>
        <v>0</v>
      </c>
      <c r="F26" s="16">
        <v>0</v>
      </c>
      <c r="G26" s="29">
        <v>0</v>
      </c>
      <c r="H26" s="17">
        <f t="shared" si="1"/>
        <v>0</v>
      </c>
      <c r="I26" s="18">
        <v>0</v>
      </c>
      <c r="J26" s="29">
        <v>0</v>
      </c>
      <c r="K26" s="17">
        <f t="shared" si="2"/>
        <v>0</v>
      </c>
      <c r="L26" s="18">
        <v>0</v>
      </c>
      <c r="M26" s="29">
        <v>0</v>
      </c>
      <c r="N26" s="17">
        <f t="shared" si="3"/>
        <v>0</v>
      </c>
      <c r="O26" s="18">
        <v>1</v>
      </c>
      <c r="P26" s="29">
        <v>0.06</v>
      </c>
      <c r="Q26" s="17">
        <f t="shared" si="4"/>
        <v>100</v>
      </c>
      <c r="R26" s="30">
        <v>1</v>
      </c>
      <c r="S26" s="31">
        <v>0.04</v>
      </c>
      <c r="T26" s="25">
        <f t="shared" si="5"/>
        <v>100</v>
      </c>
    </row>
    <row r="27" spans="1:21" x14ac:dyDescent="0.2">
      <c r="A27" s="43"/>
      <c r="B27" s="15" t="s">
        <v>43</v>
      </c>
      <c r="C27" s="16">
        <v>5</v>
      </c>
      <c r="D27" s="29">
        <v>1.19</v>
      </c>
      <c r="E27" s="17">
        <f t="shared" si="0"/>
        <v>16.129032258064516</v>
      </c>
      <c r="F27" s="16">
        <v>2</v>
      </c>
      <c r="G27" s="29">
        <v>1.32</v>
      </c>
      <c r="H27" s="17">
        <f t="shared" si="1"/>
        <v>6.4516129032258061</v>
      </c>
      <c r="I27" s="18">
        <v>0</v>
      </c>
      <c r="J27" s="29">
        <v>0</v>
      </c>
      <c r="K27" s="17">
        <f t="shared" si="2"/>
        <v>0</v>
      </c>
      <c r="L27" s="18">
        <v>5</v>
      </c>
      <c r="M27" s="29">
        <v>1.57</v>
      </c>
      <c r="N27" s="17">
        <f t="shared" si="3"/>
        <v>16.129032258064516</v>
      </c>
      <c r="O27" s="18">
        <v>19</v>
      </c>
      <c r="P27" s="29">
        <v>1.21</v>
      </c>
      <c r="Q27" s="17">
        <f t="shared" si="4"/>
        <v>61.29032258064516</v>
      </c>
      <c r="R27" s="30">
        <v>31</v>
      </c>
      <c r="S27" s="31">
        <v>1.25</v>
      </c>
      <c r="T27" s="25">
        <f t="shared" si="5"/>
        <v>100</v>
      </c>
    </row>
    <row r="28" spans="1:21" x14ac:dyDescent="0.2">
      <c r="A28" s="43"/>
      <c r="B28" s="15" t="s">
        <v>44</v>
      </c>
      <c r="C28" s="16">
        <v>2</v>
      </c>
      <c r="D28" s="29">
        <v>0.48</v>
      </c>
      <c r="E28" s="17">
        <f t="shared" si="0"/>
        <v>13.333333333333334</v>
      </c>
      <c r="F28" s="16">
        <v>0</v>
      </c>
      <c r="G28" s="29">
        <v>0</v>
      </c>
      <c r="H28" s="17">
        <f t="shared" si="1"/>
        <v>0</v>
      </c>
      <c r="I28" s="18">
        <v>0</v>
      </c>
      <c r="J28" s="29">
        <v>0</v>
      </c>
      <c r="K28" s="17">
        <f t="shared" si="2"/>
        <v>0</v>
      </c>
      <c r="L28" s="18">
        <v>2</v>
      </c>
      <c r="M28" s="29">
        <v>0.63</v>
      </c>
      <c r="N28" s="17">
        <f t="shared" si="3"/>
        <v>13.333333333333334</v>
      </c>
      <c r="O28" s="18">
        <v>11</v>
      </c>
      <c r="P28" s="29">
        <v>0.7</v>
      </c>
      <c r="Q28" s="17">
        <f t="shared" si="4"/>
        <v>73.333333333333329</v>
      </c>
      <c r="R28" s="30">
        <v>15</v>
      </c>
      <c r="S28" s="31">
        <v>0.6</v>
      </c>
      <c r="T28" s="25">
        <f t="shared" si="5"/>
        <v>100</v>
      </c>
    </row>
    <row r="29" spans="1:21" x14ac:dyDescent="0.2">
      <c r="A29" s="43"/>
      <c r="B29" s="15" t="s">
        <v>58</v>
      </c>
      <c r="C29" s="16">
        <v>11</v>
      </c>
      <c r="D29" s="29">
        <v>2.63</v>
      </c>
      <c r="E29" s="17">
        <f t="shared" si="0"/>
        <v>19.298245614035086</v>
      </c>
      <c r="F29" s="16">
        <v>5</v>
      </c>
      <c r="G29" s="29">
        <v>3.29</v>
      </c>
      <c r="H29" s="17">
        <f t="shared" si="1"/>
        <v>8.7719298245614024</v>
      </c>
      <c r="I29" s="18">
        <v>1</v>
      </c>
      <c r="J29" s="29">
        <v>5.88</v>
      </c>
      <c r="K29" s="17">
        <f t="shared" si="2"/>
        <v>1.7543859649122806</v>
      </c>
      <c r="L29" s="18">
        <v>8</v>
      </c>
      <c r="M29" s="29">
        <v>2.5099999999999998</v>
      </c>
      <c r="N29" s="17">
        <f t="shared" si="3"/>
        <v>14.035087719298245</v>
      </c>
      <c r="O29" s="18">
        <v>32</v>
      </c>
      <c r="P29" s="29">
        <v>2.0299999999999998</v>
      </c>
      <c r="Q29" s="17">
        <f t="shared" si="4"/>
        <v>56.140350877192979</v>
      </c>
      <c r="R29" s="30">
        <v>57</v>
      </c>
      <c r="S29" s="31">
        <v>2.2999999999999998</v>
      </c>
      <c r="T29" s="25">
        <f t="shared" si="5"/>
        <v>100</v>
      </c>
    </row>
    <row r="30" spans="1:21" x14ac:dyDescent="0.2">
      <c r="A30" s="43"/>
      <c r="B30" s="15" t="s">
        <v>45</v>
      </c>
      <c r="C30" s="16">
        <v>50</v>
      </c>
      <c r="D30" s="29">
        <v>11.93</v>
      </c>
      <c r="E30" s="17">
        <f t="shared" si="0"/>
        <v>14.084507042253522</v>
      </c>
      <c r="F30" s="16">
        <v>27</v>
      </c>
      <c r="G30" s="29">
        <v>17.760000000000002</v>
      </c>
      <c r="H30" s="17">
        <f t="shared" si="1"/>
        <v>7.605633802816901</v>
      </c>
      <c r="I30" s="18">
        <v>3</v>
      </c>
      <c r="J30" s="29">
        <v>17.649999999999999</v>
      </c>
      <c r="K30" s="17">
        <f t="shared" si="2"/>
        <v>0.84507042253521114</v>
      </c>
      <c r="L30" s="18">
        <v>33</v>
      </c>
      <c r="M30" s="29">
        <v>10.34</v>
      </c>
      <c r="N30" s="17">
        <f t="shared" si="3"/>
        <v>9.295774647887324</v>
      </c>
      <c r="O30" s="18">
        <v>242</v>
      </c>
      <c r="P30" s="29">
        <v>15.37</v>
      </c>
      <c r="Q30" s="17">
        <f t="shared" si="4"/>
        <v>68.16901408450704</v>
      </c>
      <c r="R30" s="30">
        <v>355</v>
      </c>
      <c r="S30" s="31">
        <v>14.31</v>
      </c>
      <c r="T30" s="25">
        <f t="shared" si="5"/>
        <v>100</v>
      </c>
    </row>
    <row r="31" spans="1:21" ht="16" thickBot="1" x14ac:dyDescent="0.25">
      <c r="A31" s="44"/>
      <c r="B31" s="23" t="s">
        <v>19</v>
      </c>
      <c r="C31" s="34">
        <v>419</v>
      </c>
      <c r="D31" s="35">
        <v>100</v>
      </c>
      <c r="E31" s="21">
        <f t="shared" si="0"/>
        <v>16.888351471180975</v>
      </c>
      <c r="F31" s="34">
        <v>152</v>
      </c>
      <c r="G31" s="35">
        <v>100</v>
      </c>
      <c r="H31" s="21">
        <f t="shared" si="1"/>
        <v>6.1265618702136235</v>
      </c>
      <c r="I31" s="22">
        <v>17</v>
      </c>
      <c r="J31" s="33">
        <v>100</v>
      </c>
      <c r="K31" s="21">
        <f t="shared" si="2"/>
        <v>0.68520757758968154</v>
      </c>
      <c r="L31" s="22">
        <v>319</v>
      </c>
      <c r="M31" s="33">
        <v>100</v>
      </c>
      <c r="N31" s="21">
        <f t="shared" si="3"/>
        <v>12.857718661829907</v>
      </c>
      <c r="O31" s="22">
        <v>1574</v>
      </c>
      <c r="P31" s="33">
        <v>100</v>
      </c>
      <c r="Q31" s="21">
        <f t="shared" si="4"/>
        <v>63.442160419185811</v>
      </c>
      <c r="R31" s="22">
        <v>2481</v>
      </c>
      <c r="S31" s="33">
        <v>100</v>
      </c>
      <c r="T31" s="21">
        <f t="shared" si="5"/>
        <v>100</v>
      </c>
      <c r="U31" s="4"/>
    </row>
    <row r="32" spans="1:21" x14ac:dyDescent="0.2">
      <c r="A32" s="43" t="s">
        <v>25</v>
      </c>
      <c r="B32" s="15" t="s">
        <v>2</v>
      </c>
      <c r="C32" s="12">
        <v>219</v>
      </c>
      <c r="D32" s="24">
        <v>52.27</v>
      </c>
      <c r="E32" s="13">
        <f t="shared" si="0"/>
        <v>17.790414297319252</v>
      </c>
      <c r="F32" s="18">
        <v>65</v>
      </c>
      <c r="G32" s="29">
        <v>42.76</v>
      </c>
      <c r="H32" s="17">
        <f t="shared" si="1"/>
        <v>5.2802599512591391</v>
      </c>
      <c r="I32" s="18">
        <v>10</v>
      </c>
      <c r="J32" s="29">
        <v>58.82</v>
      </c>
      <c r="K32" s="17">
        <f t="shared" si="2"/>
        <v>0.81234768480909825</v>
      </c>
      <c r="L32" s="14">
        <v>165</v>
      </c>
      <c r="M32" s="24">
        <v>51.72</v>
      </c>
      <c r="N32" s="13">
        <f t="shared" si="3"/>
        <v>13.403736799350122</v>
      </c>
      <c r="O32" s="14">
        <v>772</v>
      </c>
      <c r="P32" s="24">
        <v>49.05</v>
      </c>
      <c r="Q32" s="13">
        <f t="shared" si="4"/>
        <v>62.71324126726239</v>
      </c>
      <c r="R32" s="26">
        <v>1231</v>
      </c>
      <c r="S32" s="27">
        <v>49.62</v>
      </c>
      <c r="T32" s="28">
        <f t="shared" si="5"/>
        <v>100</v>
      </c>
    </row>
    <row r="33" spans="1:20" x14ac:dyDescent="0.2">
      <c r="A33" s="43"/>
      <c r="B33" s="15" t="s">
        <v>3</v>
      </c>
      <c r="C33" s="16">
        <v>2</v>
      </c>
      <c r="D33" s="29">
        <v>0.48</v>
      </c>
      <c r="E33" s="17">
        <f t="shared" si="0"/>
        <v>8.695652173913043</v>
      </c>
      <c r="F33" s="18">
        <v>3</v>
      </c>
      <c r="G33" s="29">
        <v>1.97</v>
      </c>
      <c r="H33" s="17">
        <f t="shared" si="1"/>
        <v>13.043478260869565</v>
      </c>
      <c r="I33" s="18">
        <v>0</v>
      </c>
      <c r="J33" s="29">
        <v>0</v>
      </c>
      <c r="K33" s="17">
        <f t="shared" si="2"/>
        <v>0</v>
      </c>
      <c r="L33" s="18">
        <v>4</v>
      </c>
      <c r="M33" s="29">
        <v>1.25</v>
      </c>
      <c r="N33" s="17">
        <f t="shared" si="3"/>
        <v>17.391304347826086</v>
      </c>
      <c r="O33" s="18">
        <v>14</v>
      </c>
      <c r="P33" s="29">
        <v>0.89</v>
      </c>
      <c r="Q33" s="17">
        <f t="shared" si="4"/>
        <v>60.869565217391312</v>
      </c>
      <c r="R33" s="30">
        <v>23</v>
      </c>
      <c r="S33" s="31">
        <v>0.93</v>
      </c>
      <c r="T33" s="25">
        <f t="shared" si="5"/>
        <v>100</v>
      </c>
    </row>
    <row r="34" spans="1:20" x14ac:dyDescent="0.2">
      <c r="A34" s="43"/>
      <c r="B34" s="15" t="s">
        <v>4</v>
      </c>
      <c r="C34" s="16">
        <v>2</v>
      </c>
      <c r="D34" s="29">
        <v>0.48</v>
      </c>
      <c r="E34" s="17">
        <f t="shared" si="0"/>
        <v>7.6923076923076925</v>
      </c>
      <c r="F34" s="18">
        <v>3</v>
      </c>
      <c r="G34" s="29">
        <v>1.97</v>
      </c>
      <c r="H34" s="17">
        <f t="shared" si="1"/>
        <v>11.538461538461538</v>
      </c>
      <c r="I34" s="18">
        <v>0</v>
      </c>
      <c r="J34" s="29">
        <v>0</v>
      </c>
      <c r="K34" s="17">
        <f t="shared" si="2"/>
        <v>0</v>
      </c>
      <c r="L34" s="18">
        <v>3</v>
      </c>
      <c r="M34" s="29">
        <v>0.94</v>
      </c>
      <c r="N34" s="17">
        <f t="shared" si="3"/>
        <v>11.538461538461538</v>
      </c>
      <c r="O34" s="18">
        <v>18</v>
      </c>
      <c r="P34" s="29">
        <v>1.1399999999999999</v>
      </c>
      <c r="Q34" s="17">
        <f t="shared" si="4"/>
        <v>69.230769230769226</v>
      </c>
      <c r="R34" s="30">
        <v>26</v>
      </c>
      <c r="S34" s="31">
        <v>1.05</v>
      </c>
      <c r="T34" s="25">
        <f t="shared" si="5"/>
        <v>100</v>
      </c>
    </row>
    <row r="35" spans="1:20" x14ac:dyDescent="0.2">
      <c r="A35" s="43"/>
      <c r="B35" s="15" t="s">
        <v>5</v>
      </c>
      <c r="C35" s="16">
        <v>4</v>
      </c>
      <c r="D35" s="29">
        <v>0.95</v>
      </c>
      <c r="E35" s="17">
        <f t="shared" si="0"/>
        <v>17.391304347826086</v>
      </c>
      <c r="F35" s="18">
        <v>1</v>
      </c>
      <c r="G35" s="29">
        <v>0.66</v>
      </c>
      <c r="H35" s="17">
        <f t="shared" si="1"/>
        <v>4.3478260869565215</v>
      </c>
      <c r="I35" s="18">
        <v>0</v>
      </c>
      <c r="J35" s="29">
        <v>0</v>
      </c>
      <c r="K35" s="17">
        <f t="shared" si="2"/>
        <v>0</v>
      </c>
      <c r="L35" s="18">
        <v>2</v>
      </c>
      <c r="M35" s="29">
        <v>0.63</v>
      </c>
      <c r="N35" s="17">
        <f t="shared" si="3"/>
        <v>8.695652173913043</v>
      </c>
      <c r="O35" s="18">
        <v>16</v>
      </c>
      <c r="P35" s="29">
        <v>1.02</v>
      </c>
      <c r="Q35" s="17">
        <f t="shared" si="4"/>
        <v>69.565217391304344</v>
      </c>
      <c r="R35" s="30">
        <v>23</v>
      </c>
      <c r="S35" s="31">
        <v>0.93</v>
      </c>
      <c r="T35" s="25">
        <f t="shared" si="5"/>
        <v>100</v>
      </c>
    </row>
    <row r="36" spans="1:20" x14ac:dyDescent="0.2">
      <c r="A36" s="43"/>
      <c r="B36" s="15" t="s">
        <v>6</v>
      </c>
      <c r="C36" s="16">
        <v>41</v>
      </c>
      <c r="D36" s="29">
        <v>9.7899999999999991</v>
      </c>
      <c r="E36" s="17">
        <f t="shared" si="0"/>
        <v>17.826086956521738</v>
      </c>
      <c r="F36" s="18">
        <v>11</v>
      </c>
      <c r="G36" s="29">
        <v>7.24</v>
      </c>
      <c r="H36" s="17">
        <f t="shared" si="1"/>
        <v>4.7826086956521738</v>
      </c>
      <c r="I36" s="18">
        <v>1</v>
      </c>
      <c r="J36" s="29">
        <v>5.88</v>
      </c>
      <c r="K36" s="17">
        <f t="shared" si="2"/>
        <v>0.43478260869565216</v>
      </c>
      <c r="L36" s="18">
        <v>33</v>
      </c>
      <c r="M36" s="29">
        <v>10.34</v>
      </c>
      <c r="N36" s="17">
        <f t="shared" si="3"/>
        <v>14.347826086956522</v>
      </c>
      <c r="O36" s="18">
        <v>144</v>
      </c>
      <c r="P36" s="29">
        <v>9.15</v>
      </c>
      <c r="Q36" s="17">
        <f t="shared" si="4"/>
        <v>62.608695652173921</v>
      </c>
      <c r="R36" s="30">
        <v>230</v>
      </c>
      <c r="S36" s="31">
        <v>9.27</v>
      </c>
      <c r="T36" s="25">
        <f t="shared" si="5"/>
        <v>100</v>
      </c>
    </row>
    <row r="37" spans="1:20" x14ac:dyDescent="0.2">
      <c r="A37" s="43"/>
      <c r="B37" s="15" t="s">
        <v>7</v>
      </c>
      <c r="C37" s="16">
        <v>45</v>
      </c>
      <c r="D37" s="29">
        <v>10.74</v>
      </c>
      <c r="E37" s="17">
        <f t="shared" si="0"/>
        <v>12.968299711815561</v>
      </c>
      <c r="F37" s="18">
        <v>20</v>
      </c>
      <c r="G37" s="29">
        <v>13.16</v>
      </c>
      <c r="H37" s="17">
        <f t="shared" si="1"/>
        <v>5.7636887608069163</v>
      </c>
      <c r="I37" s="18">
        <v>1</v>
      </c>
      <c r="J37" s="29">
        <v>5.88</v>
      </c>
      <c r="K37" s="17">
        <f t="shared" si="2"/>
        <v>0.28818443804034583</v>
      </c>
      <c r="L37" s="18">
        <v>43</v>
      </c>
      <c r="M37" s="29">
        <v>13.48</v>
      </c>
      <c r="N37" s="17">
        <f t="shared" si="3"/>
        <v>12.39193083573487</v>
      </c>
      <c r="O37" s="18">
        <v>238</v>
      </c>
      <c r="P37" s="29">
        <v>15.12</v>
      </c>
      <c r="Q37" s="17">
        <f t="shared" si="4"/>
        <v>68.58789625360231</v>
      </c>
      <c r="R37" s="30">
        <v>347</v>
      </c>
      <c r="S37" s="31">
        <v>13.99</v>
      </c>
      <c r="T37" s="25">
        <f t="shared" si="5"/>
        <v>100</v>
      </c>
    </row>
    <row r="38" spans="1:20" x14ac:dyDescent="0.2">
      <c r="A38" s="43"/>
      <c r="B38" s="15" t="s">
        <v>8</v>
      </c>
      <c r="C38" s="16">
        <v>13</v>
      </c>
      <c r="D38" s="29">
        <v>3.1</v>
      </c>
      <c r="E38" s="17">
        <f t="shared" si="0"/>
        <v>28.260869565217391</v>
      </c>
      <c r="F38" s="18">
        <v>4</v>
      </c>
      <c r="G38" s="29">
        <v>2.63</v>
      </c>
      <c r="H38" s="17">
        <f t="shared" si="1"/>
        <v>8.695652173913043</v>
      </c>
      <c r="I38" s="18">
        <v>1</v>
      </c>
      <c r="J38" s="29">
        <v>5.88</v>
      </c>
      <c r="K38" s="17">
        <f t="shared" si="2"/>
        <v>2.1739130434782608</v>
      </c>
      <c r="L38" s="18">
        <v>6</v>
      </c>
      <c r="M38" s="29">
        <v>1.88</v>
      </c>
      <c r="N38" s="17">
        <f t="shared" si="3"/>
        <v>13.043478260869565</v>
      </c>
      <c r="O38" s="18">
        <v>22</v>
      </c>
      <c r="P38" s="29">
        <v>1.4</v>
      </c>
      <c r="Q38" s="17">
        <f t="shared" si="4"/>
        <v>47.826086956521742</v>
      </c>
      <c r="R38" s="30">
        <v>46</v>
      </c>
      <c r="S38" s="31">
        <v>1.85</v>
      </c>
      <c r="T38" s="25">
        <f t="shared" si="5"/>
        <v>100</v>
      </c>
    </row>
    <row r="39" spans="1:20" x14ac:dyDescent="0.2">
      <c r="A39" s="43"/>
      <c r="B39" s="15" t="s">
        <v>9</v>
      </c>
      <c r="C39" s="16">
        <v>12</v>
      </c>
      <c r="D39" s="29">
        <v>2.86</v>
      </c>
      <c r="E39" s="17">
        <f t="shared" si="0"/>
        <v>23.52941176470588</v>
      </c>
      <c r="F39" s="18">
        <v>3</v>
      </c>
      <c r="G39" s="29">
        <v>1.97</v>
      </c>
      <c r="H39" s="17">
        <f t="shared" si="1"/>
        <v>5.8823529411764701</v>
      </c>
      <c r="I39" s="18">
        <v>0</v>
      </c>
      <c r="J39" s="29">
        <v>0</v>
      </c>
      <c r="K39" s="17">
        <f t="shared" si="2"/>
        <v>0</v>
      </c>
      <c r="L39" s="18">
        <v>6</v>
      </c>
      <c r="M39" s="29">
        <v>1.88</v>
      </c>
      <c r="N39" s="17">
        <f t="shared" si="3"/>
        <v>11.76470588235294</v>
      </c>
      <c r="O39" s="18">
        <v>30</v>
      </c>
      <c r="P39" s="29">
        <v>1.91</v>
      </c>
      <c r="Q39" s="17">
        <f t="shared" si="4"/>
        <v>58.82352941176471</v>
      </c>
      <c r="R39" s="30">
        <v>51</v>
      </c>
      <c r="S39" s="31">
        <v>2.06</v>
      </c>
      <c r="T39" s="25">
        <f t="shared" si="5"/>
        <v>100</v>
      </c>
    </row>
    <row r="40" spans="1:20" x14ac:dyDescent="0.2">
      <c r="A40" s="43"/>
      <c r="B40" s="15" t="s">
        <v>10</v>
      </c>
      <c r="C40" s="16">
        <v>9</v>
      </c>
      <c r="D40" s="29">
        <v>2.15</v>
      </c>
      <c r="E40" s="17">
        <f t="shared" si="0"/>
        <v>9</v>
      </c>
      <c r="F40" s="18">
        <v>8</v>
      </c>
      <c r="G40" s="29">
        <v>5.26</v>
      </c>
      <c r="H40" s="17">
        <f t="shared" si="1"/>
        <v>8</v>
      </c>
      <c r="I40" s="18">
        <v>0</v>
      </c>
      <c r="J40" s="29">
        <v>0</v>
      </c>
      <c r="K40" s="17">
        <f t="shared" si="2"/>
        <v>0</v>
      </c>
      <c r="L40" s="18">
        <v>13</v>
      </c>
      <c r="M40" s="29">
        <v>4.08</v>
      </c>
      <c r="N40" s="17">
        <f t="shared" si="3"/>
        <v>13</v>
      </c>
      <c r="O40" s="18">
        <v>70</v>
      </c>
      <c r="P40" s="29">
        <v>4.45</v>
      </c>
      <c r="Q40" s="17">
        <f t="shared" si="4"/>
        <v>70</v>
      </c>
      <c r="R40" s="30">
        <v>100</v>
      </c>
      <c r="S40" s="31">
        <v>4.03</v>
      </c>
      <c r="T40" s="25">
        <f t="shared" si="5"/>
        <v>100</v>
      </c>
    </row>
    <row r="41" spans="1:20" x14ac:dyDescent="0.2">
      <c r="A41" s="43"/>
      <c r="B41" s="15" t="s">
        <v>11</v>
      </c>
      <c r="C41" s="16">
        <v>35</v>
      </c>
      <c r="D41" s="29">
        <v>8.35</v>
      </c>
      <c r="E41" s="17">
        <f t="shared" si="0"/>
        <v>18.918918918918919</v>
      </c>
      <c r="F41" s="18">
        <v>15</v>
      </c>
      <c r="G41" s="29">
        <v>9.8699999999999992</v>
      </c>
      <c r="H41" s="17">
        <f t="shared" si="1"/>
        <v>8.1081081081081088</v>
      </c>
      <c r="I41" s="18">
        <v>4</v>
      </c>
      <c r="J41" s="29">
        <v>23.53</v>
      </c>
      <c r="K41" s="17">
        <f t="shared" si="2"/>
        <v>2.1621621621621623</v>
      </c>
      <c r="L41" s="18">
        <v>25</v>
      </c>
      <c r="M41" s="29">
        <v>7.84</v>
      </c>
      <c r="N41" s="17">
        <f t="shared" si="3"/>
        <v>13.513513513513514</v>
      </c>
      <c r="O41" s="18">
        <v>106</v>
      </c>
      <c r="P41" s="29">
        <v>6.73</v>
      </c>
      <c r="Q41" s="17">
        <f t="shared" si="4"/>
        <v>57.297297297297298</v>
      </c>
      <c r="R41" s="30">
        <v>185</v>
      </c>
      <c r="S41" s="31">
        <v>7.46</v>
      </c>
      <c r="T41" s="25">
        <f t="shared" si="5"/>
        <v>100</v>
      </c>
    </row>
    <row r="42" spans="1:20" x14ac:dyDescent="0.2">
      <c r="A42" s="43"/>
      <c r="B42" s="15" t="s">
        <v>12</v>
      </c>
      <c r="C42" s="16">
        <v>4</v>
      </c>
      <c r="D42" s="29">
        <v>0.95</v>
      </c>
      <c r="E42" s="17">
        <f t="shared" si="0"/>
        <v>16</v>
      </c>
      <c r="F42" s="18">
        <v>4</v>
      </c>
      <c r="G42" s="29">
        <v>2.63</v>
      </c>
      <c r="H42" s="17">
        <f t="shared" si="1"/>
        <v>16</v>
      </c>
      <c r="I42" s="18">
        <v>0</v>
      </c>
      <c r="J42" s="29">
        <v>0</v>
      </c>
      <c r="K42" s="17">
        <f t="shared" si="2"/>
        <v>0</v>
      </c>
      <c r="L42" s="18">
        <v>1</v>
      </c>
      <c r="M42" s="29">
        <v>0.31</v>
      </c>
      <c r="N42" s="17">
        <f t="shared" si="3"/>
        <v>4</v>
      </c>
      <c r="O42" s="18">
        <v>16</v>
      </c>
      <c r="P42" s="29">
        <v>1.02</v>
      </c>
      <c r="Q42" s="17">
        <f t="shared" si="4"/>
        <v>64</v>
      </c>
      <c r="R42" s="30">
        <v>25</v>
      </c>
      <c r="S42" s="31">
        <v>1.01</v>
      </c>
      <c r="T42" s="25">
        <f t="shared" si="5"/>
        <v>100</v>
      </c>
    </row>
    <row r="43" spans="1:20" x14ac:dyDescent="0.2">
      <c r="A43" s="43"/>
      <c r="B43" s="15" t="s">
        <v>13</v>
      </c>
      <c r="C43" s="16">
        <v>2</v>
      </c>
      <c r="D43" s="29">
        <v>0.48</v>
      </c>
      <c r="E43" s="17">
        <f t="shared" si="0"/>
        <v>10</v>
      </c>
      <c r="F43" s="18">
        <v>3</v>
      </c>
      <c r="G43" s="29">
        <v>1.97</v>
      </c>
      <c r="H43" s="17">
        <f t="shared" si="1"/>
        <v>15</v>
      </c>
      <c r="I43" s="18">
        <v>0</v>
      </c>
      <c r="J43" s="29">
        <v>0</v>
      </c>
      <c r="K43" s="17">
        <f t="shared" si="2"/>
        <v>0</v>
      </c>
      <c r="L43" s="18">
        <v>1</v>
      </c>
      <c r="M43" s="29">
        <v>0.31</v>
      </c>
      <c r="N43" s="17">
        <f t="shared" si="3"/>
        <v>5</v>
      </c>
      <c r="O43" s="18">
        <v>14</v>
      </c>
      <c r="P43" s="29">
        <v>0.89</v>
      </c>
      <c r="Q43" s="17">
        <f t="shared" si="4"/>
        <v>70</v>
      </c>
      <c r="R43" s="30">
        <v>20</v>
      </c>
      <c r="S43" s="31">
        <v>0.81</v>
      </c>
      <c r="T43" s="25">
        <f t="shared" si="5"/>
        <v>100</v>
      </c>
    </row>
    <row r="44" spans="1:20" x14ac:dyDescent="0.2">
      <c r="A44" s="43"/>
      <c r="B44" s="15" t="s">
        <v>14</v>
      </c>
      <c r="C44" s="16">
        <v>12</v>
      </c>
      <c r="D44" s="29">
        <v>2.86</v>
      </c>
      <c r="E44" s="17">
        <f t="shared" si="0"/>
        <v>25</v>
      </c>
      <c r="F44" s="18">
        <v>3</v>
      </c>
      <c r="G44" s="29">
        <v>1.97</v>
      </c>
      <c r="H44" s="17">
        <f t="shared" si="1"/>
        <v>6.25</v>
      </c>
      <c r="I44" s="18">
        <v>0</v>
      </c>
      <c r="J44" s="29">
        <v>0</v>
      </c>
      <c r="K44" s="17">
        <f t="shared" si="2"/>
        <v>0</v>
      </c>
      <c r="L44" s="18">
        <v>6</v>
      </c>
      <c r="M44" s="29">
        <v>1.88</v>
      </c>
      <c r="N44" s="17">
        <f t="shared" si="3"/>
        <v>12.5</v>
      </c>
      <c r="O44" s="18">
        <v>27</v>
      </c>
      <c r="P44" s="29">
        <v>1.72</v>
      </c>
      <c r="Q44" s="17">
        <f t="shared" si="4"/>
        <v>56.25</v>
      </c>
      <c r="R44" s="30">
        <v>48</v>
      </c>
      <c r="S44" s="31">
        <v>1.93</v>
      </c>
      <c r="T44" s="25">
        <f t="shared" si="5"/>
        <v>100</v>
      </c>
    </row>
    <row r="45" spans="1:20" x14ac:dyDescent="0.2">
      <c r="A45" s="43"/>
      <c r="B45" s="15" t="s">
        <v>15</v>
      </c>
      <c r="C45" s="16">
        <v>10</v>
      </c>
      <c r="D45" s="29">
        <v>2.39</v>
      </c>
      <c r="E45" s="17">
        <f t="shared" si="0"/>
        <v>11.76470588235294</v>
      </c>
      <c r="F45" s="18">
        <v>6</v>
      </c>
      <c r="G45" s="29">
        <v>3.95</v>
      </c>
      <c r="H45" s="17">
        <f t="shared" si="1"/>
        <v>7.0588235294117645</v>
      </c>
      <c r="I45" s="18">
        <v>0</v>
      </c>
      <c r="J45" s="29">
        <v>0</v>
      </c>
      <c r="K45" s="17">
        <f t="shared" si="2"/>
        <v>0</v>
      </c>
      <c r="L45" s="18">
        <v>8</v>
      </c>
      <c r="M45" s="29">
        <v>2.5099999999999998</v>
      </c>
      <c r="N45" s="17">
        <f t="shared" si="3"/>
        <v>9.4117647058823533</v>
      </c>
      <c r="O45" s="18">
        <v>61</v>
      </c>
      <c r="P45" s="29">
        <v>3.88</v>
      </c>
      <c r="Q45" s="17">
        <f t="shared" si="4"/>
        <v>71.764705882352942</v>
      </c>
      <c r="R45" s="30">
        <v>85</v>
      </c>
      <c r="S45" s="31">
        <v>3.43</v>
      </c>
      <c r="T45" s="25">
        <f t="shared" si="5"/>
        <v>100</v>
      </c>
    </row>
    <row r="46" spans="1:20" x14ac:dyDescent="0.2">
      <c r="A46" s="43"/>
      <c r="B46" s="15" t="s">
        <v>16</v>
      </c>
      <c r="C46" s="16">
        <v>7</v>
      </c>
      <c r="D46" s="29">
        <v>1.67</v>
      </c>
      <c r="E46" s="17">
        <f t="shared" si="0"/>
        <v>35</v>
      </c>
      <c r="F46" s="18">
        <v>2</v>
      </c>
      <c r="G46" s="29">
        <v>1.32</v>
      </c>
      <c r="H46" s="17">
        <f t="shared" si="1"/>
        <v>10</v>
      </c>
      <c r="I46" s="18">
        <v>0</v>
      </c>
      <c r="J46" s="29">
        <v>0</v>
      </c>
      <c r="K46" s="17">
        <f t="shared" si="2"/>
        <v>0</v>
      </c>
      <c r="L46" s="18">
        <v>1</v>
      </c>
      <c r="M46" s="29">
        <v>0.31</v>
      </c>
      <c r="N46" s="17">
        <f t="shared" si="3"/>
        <v>5</v>
      </c>
      <c r="O46" s="18">
        <v>10</v>
      </c>
      <c r="P46" s="29">
        <v>0.64</v>
      </c>
      <c r="Q46" s="17">
        <f t="shared" si="4"/>
        <v>50</v>
      </c>
      <c r="R46" s="30">
        <v>20</v>
      </c>
      <c r="S46" s="31">
        <v>0.81</v>
      </c>
      <c r="T46" s="25">
        <f t="shared" si="5"/>
        <v>100</v>
      </c>
    </row>
    <row r="47" spans="1:20" x14ac:dyDescent="0.2">
      <c r="A47" s="43"/>
      <c r="B47" s="15" t="s">
        <v>17</v>
      </c>
      <c r="C47" s="16">
        <v>2</v>
      </c>
      <c r="D47" s="29">
        <v>0.48</v>
      </c>
      <c r="E47" s="17">
        <f t="shared" si="0"/>
        <v>10</v>
      </c>
      <c r="F47" s="18">
        <v>1</v>
      </c>
      <c r="G47" s="29">
        <v>0.66</v>
      </c>
      <c r="H47" s="17">
        <f t="shared" si="1"/>
        <v>5</v>
      </c>
      <c r="I47" s="18">
        <v>0</v>
      </c>
      <c r="J47" s="29">
        <v>0</v>
      </c>
      <c r="K47" s="17">
        <f t="shared" si="2"/>
        <v>0</v>
      </c>
      <c r="L47" s="18">
        <v>2</v>
      </c>
      <c r="M47" s="29">
        <v>0.63</v>
      </c>
      <c r="N47" s="17">
        <f t="shared" si="3"/>
        <v>10</v>
      </c>
      <c r="O47" s="18">
        <v>15</v>
      </c>
      <c r="P47" s="29">
        <v>0.95</v>
      </c>
      <c r="Q47" s="17">
        <f t="shared" si="4"/>
        <v>75</v>
      </c>
      <c r="R47" s="30">
        <v>20</v>
      </c>
      <c r="S47" s="31">
        <v>0.81</v>
      </c>
      <c r="T47" s="25">
        <f t="shared" si="5"/>
        <v>100</v>
      </c>
    </row>
    <row r="48" spans="1:20" x14ac:dyDescent="0.2">
      <c r="A48" s="43"/>
      <c r="B48" s="15" t="s">
        <v>18</v>
      </c>
      <c r="C48" s="16">
        <v>0</v>
      </c>
      <c r="D48" s="29">
        <v>0</v>
      </c>
      <c r="E48" s="17">
        <f t="shared" si="0"/>
        <v>0</v>
      </c>
      <c r="F48" s="18">
        <v>0</v>
      </c>
      <c r="G48" s="29">
        <v>0</v>
      </c>
      <c r="H48" s="17">
        <f t="shared" si="1"/>
        <v>0</v>
      </c>
      <c r="I48" s="18">
        <v>0</v>
      </c>
      <c r="J48" s="29">
        <v>0</v>
      </c>
      <c r="K48" s="17">
        <f t="shared" si="2"/>
        <v>0</v>
      </c>
      <c r="L48" s="18">
        <v>0</v>
      </c>
      <c r="M48" s="29">
        <v>0</v>
      </c>
      <c r="N48" s="17">
        <f t="shared" si="3"/>
        <v>0</v>
      </c>
      <c r="O48" s="18">
        <v>1</v>
      </c>
      <c r="P48" s="29">
        <v>0.06</v>
      </c>
      <c r="Q48" s="17">
        <f t="shared" si="4"/>
        <v>100</v>
      </c>
      <c r="R48" s="30">
        <v>1</v>
      </c>
      <c r="S48" s="31">
        <v>0.04</v>
      </c>
      <c r="T48" s="25">
        <f t="shared" si="5"/>
        <v>100</v>
      </c>
    </row>
    <row r="49" spans="1:21" ht="16" thickBot="1" x14ac:dyDescent="0.25">
      <c r="A49" s="44"/>
      <c r="B49" s="19" t="s">
        <v>19</v>
      </c>
      <c r="C49" s="20">
        <v>419</v>
      </c>
      <c r="D49" s="33">
        <v>100</v>
      </c>
      <c r="E49" s="21">
        <f t="shared" si="0"/>
        <v>16.888351471180975</v>
      </c>
      <c r="F49" s="22">
        <v>152</v>
      </c>
      <c r="G49" s="33">
        <v>100</v>
      </c>
      <c r="H49" s="21">
        <f t="shared" si="1"/>
        <v>6.1265618702136235</v>
      </c>
      <c r="I49" s="22">
        <v>17</v>
      </c>
      <c r="J49" s="33">
        <v>100</v>
      </c>
      <c r="K49" s="21">
        <f t="shared" si="2"/>
        <v>0.68520757758968154</v>
      </c>
      <c r="L49" s="22">
        <v>319</v>
      </c>
      <c r="M49" s="33">
        <v>100</v>
      </c>
      <c r="N49" s="21">
        <f t="shared" si="3"/>
        <v>12.857718661829907</v>
      </c>
      <c r="O49" s="22">
        <v>1574</v>
      </c>
      <c r="P49" s="33">
        <v>100</v>
      </c>
      <c r="Q49" s="21">
        <f t="shared" si="4"/>
        <v>63.442160419185811</v>
      </c>
      <c r="R49" s="22">
        <v>2481</v>
      </c>
      <c r="S49" s="33">
        <v>100</v>
      </c>
      <c r="T49" s="21">
        <f t="shared" si="5"/>
        <v>100</v>
      </c>
      <c r="U49" s="4"/>
    </row>
    <row r="50" spans="1:21" ht="15" customHeight="1" x14ac:dyDescent="0.2">
      <c r="A50" s="38" t="s">
        <v>59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4"/>
    </row>
    <row r="51" spans="1:21" x14ac:dyDescent="0.2">
      <c r="A51" s="37" t="s">
        <v>47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1" x14ac:dyDescent="0.2">
      <c r="A52" s="10" t="s">
        <v>51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</sheetData>
  <mergeCells count="13">
    <mergeCell ref="A50:T50"/>
    <mergeCell ref="A8:A12"/>
    <mergeCell ref="A13:A31"/>
    <mergeCell ref="A32:A49"/>
    <mergeCell ref="A4:B7"/>
    <mergeCell ref="C4:T4"/>
    <mergeCell ref="C5:T5"/>
    <mergeCell ref="O6:Q6"/>
    <mergeCell ref="R6:T6"/>
    <mergeCell ref="L6:N6"/>
    <mergeCell ref="C6:E6"/>
    <mergeCell ref="F6:H6"/>
    <mergeCell ref="I6:K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Part4-q4.3</vt:lpstr>
    </vt:vector>
  </TitlesOfParts>
  <Manager/>
  <Company>ADB Economic Research and Regional Cooperation Department</Company>
  <LinksUpToDate>false</LinksUpToDate>
  <SharedDoc>false</SharedDoc>
  <HyperlinkBase>https://data.adb.org/dataset/adb-philippine-enterprise-survey-covid-19-impact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Philippine Enterprise Survey on COVID-19 Impact - Part 2: Social Contact Indices</dc:title>
  <dc:subject>This dataset covers the results of a survey on the impact of COVID-19 on Philippine enterprises.</dc:subject>
  <dc:creator>ADB Economic Research and Regional Cooperation Department</dc:creator>
  <cp:keywords>covid-19 impact, philippine enterprises, data, survey</cp:keywords>
  <dc:description/>
  <cp:lastModifiedBy>Microsoft Office User</cp:lastModifiedBy>
  <cp:lastPrinted>2020-05-16T04:03:59Z</cp:lastPrinted>
  <dcterms:created xsi:type="dcterms:W3CDTF">2020-05-11T14:46:09Z</dcterms:created>
  <dcterms:modified xsi:type="dcterms:W3CDTF">2020-07-20T02:00:36Z</dcterms:modified>
  <cp:category/>
</cp:coreProperties>
</file>