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222" documentId="8_{EBD64FB2-22C7-4356-AC8A-FEAD9EB179F1}" xr6:coauthVersionLast="45" xr6:coauthVersionMax="45" xr10:uidLastSave="{9049216C-4819-47CD-A82C-BC32DB66D40B}"/>
  <bookViews>
    <workbookView xWindow="-28920" yWindow="-120" windowWidth="29040" windowHeight="15840" activeTab="8" xr2:uid="{00000000-000D-0000-FFFF-FFFF00000000}"/>
  </bookViews>
  <sheets>
    <sheet name="Contents" sheetId="30" r:id="rId1"/>
    <sheet name="3.34.1" sheetId="1" r:id="rId2"/>
    <sheet name="3.34.2" sheetId="31" r:id="rId3"/>
    <sheet name="3.34.3" sheetId="41" r:id="rId4"/>
    <sheet name="3.34.4" sheetId="42" r:id="rId5"/>
    <sheet name="3.34.5" sheetId="33" r:id="rId6"/>
    <sheet name="3.34.6" sheetId="46" r:id="rId7"/>
    <sheet name="3.34.7" sheetId="48" r:id="rId8"/>
    <sheet name="3.34.8" sheetId="47" r:id="rId9"/>
  </sheets>
  <externalReferences>
    <externalReference r:id="rId10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47" l="1"/>
  <c r="L10" i="47" s="1"/>
  <c r="L11" i="47" s="1"/>
  <c r="L12" i="47" s="1"/>
  <c r="L13" i="47" s="1"/>
  <c r="L14" i="47" s="1"/>
  <c r="L15" i="47" s="1"/>
  <c r="L16" i="47" s="1"/>
  <c r="L8" i="48" l="1"/>
  <c r="L9" i="48" s="1"/>
  <c r="L10" i="48" s="1"/>
  <c r="L11" i="48" s="1"/>
  <c r="L12" i="48" s="1"/>
  <c r="L13" i="48" s="1"/>
  <c r="L14" i="48" s="1"/>
  <c r="L15" i="48" s="1"/>
  <c r="L16" i="48" s="1"/>
  <c r="L17" i="48" s="1"/>
  <c r="L18" i="48" s="1"/>
  <c r="L19" i="48" s="1"/>
  <c r="C13" i="30" l="1"/>
  <c r="C12" i="30"/>
  <c r="C11" i="30"/>
  <c r="C10" i="30"/>
  <c r="C9" i="30"/>
  <c r="C8" i="30"/>
  <c r="C7" i="30"/>
  <c r="C6" i="30"/>
</calcChain>
</file>

<file path=xl/sharedStrings.xml><?xml version="1.0" encoding="utf-8"?>
<sst xmlns="http://schemas.openxmlformats.org/spreadsheetml/2006/main" count="104" uniqueCount="58">
  <si>
    <t>Sheet</t>
  </si>
  <si>
    <t>Description</t>
  </si>
  <si>
    <t xml:space="preserve">Asian Development Bank </t>
  </si>
  <si>
    <t>&lt;&lt;&lt; back to content</t>
  </si>
  <si>
    <t>Access the complete publication at</t>
  </si>
  <si>
    <t>Gross domestic product</t>
  </si>
  <si>
    <t>%</t>
  </si>
  <si>
    <t xml:space="preserve">% </t>
  </si>
  <si>
    <t>Current account balance</t>
  </si>
  <si>
    <t>% of GDP</t>
  </si>
  <si>
    <t>Asian Development Outlook 2020</t>
  </si>
  <si>
    <t>https://www.adb.org/ado2020</t>
  </si>
  <si>
    <t xml:space="preserve">Asian Development Outlook 2020: What Drives Innovation in Asia? </t>
  </si>
  <si>
    <t>Inflation</t>
  </si>
  <si>
    <t>Papua New Guinea</t>
  </si>
  <si>
    <t>Source: ADB estimates using data from Papua New Guinea National Statistical O_x0004_ce.</t>
  </si>
  <si>
    <t>3.34.1 GDP growth</t>
  </si>
  <si>
    <t>3.34.2  Inflation</t>
  </si>
  <si>
    <t xml:space="preserve">3.34.3 Kina facility rate </t>
  </si>
  <si>
    <t>3.34.5 Fiscal balance</t>
  </si>
  <si>
    <t>3.34.6 Real capital expenditure</t>
  </si>
  <si>
    <t>Source: Papua New Guinea Department of Treasury.</t>
  </si>
  <si>
    <t>3.34.8 Debt service cost, in real terms</t>
  </si>
  <si>
    <t>Sources: Papua New Guinea National Statistical Office; ADB estimates.</t>
  </si>
  <si>
    <t>Source: Bank of Papua New Guinea.</t>
  </si>
  <si>
    <t>Sources: Bank of Papua New Guinea; ADB estimates.</t>
  </si>
  <si>
    <t>3.34.1</t>
  </si>
  <si>
    <t>3.34.6</t>
  </si>
  <si>
    <t>3.34.7</t>
  </si>
  <si>
    <t>3.34.8</t>
  </si>
  <si>
    <t>3.34.2</t>
  </si>
  <si>
    <t>3.34.3</t>
  </si>
  <si>
    <t>3.34.4</t>
  </si>
  <si>
    <t>3.34.5</t>
  </si>
  <si>
    <t xml:space="preserve">3.34.7 Public debt
_x001F_ </t>
  </si>
  <si>
    <t xml:space="preserve">Non-mining </t>
  </si>
  <si>
    <t>Mining &amp; petroleum</t>
  </si>
  <si>
    <t>2020</t>
  </si>
  <si>
    <t>Kina facility rate</t>
  </si>
  <si>
    <t>Goods balance</t>
  </si>
  <si>
    <t>Services balance</t>
  </si>
  <si>
    <t>Transfer balance</t>
  </si>
  <si>
    <t>Income balance</t>
  </si>
  <si>
    <t>3.34.4 Current account balance</t>
  </si>
  <si>
    <t>Revenue</t>
  </si>
  <si>
    <t>Expenditure</t>
  </si>
  <si>
    <t>Overall balance</t>
  </si>
  <si>
    <t>Public Investment Program</t>
  </si>
  <si>
    <t>Concessional Project Loan Drawdown</t>
  </si>
  <si>
    <t>Donor grant</t>
  </si>
  <si>
    <t>Infrastructure Tax Credit</t>
  </si>
  <si>
    <t>K trillion, constant 2013 prices</t>
  </si>
  <si>
    <t>…</t>
  </si>
  <si>
    <t xml:space="preserve">Domestic </t>
  </si>
  <si>
    <t>External</t>
  </si>
  <si>
    <t>Interest payments</t>
  </si>
  <si>
    <t>K billion, constant 2013 prices</t>
  </si>
  <si>
    <t>Share to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</si>
</sst>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mm/yyyy"/>
    <numFmt numFmtId="166" formatCode="\ [$]m/yyyy"/>
    <numFmt numFmtId="167" formatCode="0.0_);\(0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9" fillId="0" borderId="0" xfId="0" applyFont="1" applyAlignment="1"/>
    <xf numFmtId="0" fontId="7" fillId="0" borderId="0" xfId="0" applyFont="1" applyAlignment="1"/>
    <xf numFmtId="0" fontId="11" fillId="0" borderId="0" xfId="6" applyFont="1" applyAlignment="1" applyProtection="1"/>
    <xf numFmtId="0" fontId="10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vertical="top" wrapText="1"/>
    </xf>
    <xf numFmtId="0" fontId="6" fillId="3" borderId="0" xfId="0" applyFont="1" applyFill="1"/>
    <xf numFmtId="0" fontId="9" fillId="3" borderId="0" xfId="0" applyFont="1" applyFill="1" applyAlignment="1"/>
    <xf numFmtId="0" fontId="10" fillId="3" borderId="0" xfId="0" applyFont="1" applyFill="1" applyAlignment="1"/>
    <xf numFmtId="0" fontId="7" fillId="3" borderId="0" xfId="0" applyFont="1" applyFill="1"/>
    <xf numFmtId="0" fontId="5" fillId="3" borderId="0" xfId="0" applyFont="1" applyFill="1"/>
    <xf numFmtId="49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4" fillId="0" borderId="0" xfId="6" applyAlignment="1" applyProtection="1"/>
    <xf numFmtId="0" fontId="6" fillId="0" borderId="0" xfId="0" applyFont="1" applyFill="1"/>
    <xf numFmtId="0" fontId="6" fillId="0" borderId="0" xfId="0" applyFont="1" applyFill="1" applyBorder="1" applyAlignment="1">
      <alignment horizontal="center" vertical="top" wrapText="1"/>
    </xf>
    <xf numFmtId="0" fontId="4" fillId="3" borderId="0" xfId="6" applyFill="1" applyAlignment="1" applyProtection="1"/>
    <xf numFmtId="0" fontId="4" fillId="0" borderId="0" xfId="6" applyFill="1" applyAlignment="1" applyProtection="1"/>
    <xf numFmtId="0" fontId="6" fillId="0" borderId="2" xfId="0" applyFont="1" applyBorder="1"/>
    <xf numFmtId="0" fontId="0" fillId="0" borderId="2" xfId="0" applyBorder="1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6" fillId="0" borderId="0" xfId="0" applyFont="1" applyAlignment="1"/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6" applyFont="1" applyAlignment="1" applyProtection="1">
      <alignment horizontal="center"/>
    </xf>
    <xf numFmtId="0" fontId="7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2" fontId="0" fillId="0" borderId="3" xfId="0" applyNumberFormat="1" applyBorder="1"/>
    <xf numFmtId="0" fontId="11" fillId="3" borderId="0" xfId="6" applyFont="1" applyFill="1" applyAlignment="1" applyProtection="1"/>
    <xf numFmtId="0" fontId="11" fillId="0" borderId="0" xfId="6" applyFont="1" applyFill="1" applyAlignment="1" applyProtection="1"/>
    <xf numFmtId="166" fontId="6" fillId="0" borderId="0" xfId="11" quotePrefix="1" applyNumberFormat="1" applyFont="1" applyAlignment="1">
      <alignment horizontal="center"/>
    </xf>
    <xf numFmtId="0" fontId="6" fillId="0" borderId="0" xfId="11" applyFont="1" applyAlignment="1">
      <alignment horizontal="center"/>
    </xf>
    <xf numFmtId="167" fontId="6" fillId="0" borderId="0" xfId="0" applyNumberFormat="1" applyFont="1" applyAlignment="1">
      <alignment horizontal="center"/>
    </xf>
    <xf numFmtId="17" fontId="0" fillId="0" borderId="0" xfId="0" applyNumberFormat="1"/>
    <xf numFmtId="164" fontId="6" fillId="0" borderId="0" xfId="13" applyNumberFormat="1" applyFont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0" fillId="0" borderId="0" xfId="0" applyAlignment="1">
      <alignment horizontal="left" indent="1"/>
    </xf>
    <xf numFmtId="0" fontId="6" fillId="0" borderId="3" xfId="0" applyFont="1" applyBorder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0" xfId="0" applyFill="1"/>
  </cellXfs>
  <cellStyles count="14">
    <cellStyle name="Comma" xfId="13" builtinId="3"/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Normal" xfId="0" builtinId="0"/>
    <cellStyle name="Normal 10 2" xfId="12" xr:uid="{00000000-0005-0000-0000-000005000000}"/>
    <cellStyle name="Normal 13" xfId="9" xr:uid="{00000000-0005-0000-0000-000006000000}"/>
    <cellStyle name="Normal 19" xfId="11" xr:uid="{00000000-0005-0000-0000-000007000000}"/>
    <cellStyle name="Normal 2" xfId="1" xr:uid="{00000000-0005-0000-0000-000008000000}"/>
    <cellStyle name="Normal 2 2" xfId="2" xr:uid="{00000000-0005-0000-0000-000009000000}"/>
    <cellStyle name="Normal 3" xfId="4" xr:uid="{00000000-0005-0000-0000-00000A000000}"/>
    <cellStyle name="Normal 6" xfId="10" xr:uid="{00000000-0005-0000-0000-00000B000000}"/>
    <cellStyle name="Normal 9 2 2" xfId="8" xr:uid="{00000000-0005-0000-0000-00000C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6</xdr:row>
      <xdr:rowOff>9525</xdr:rowOff>
    </xdr:from>
    <xdr:to>
      <xdr:col>8</xdr:col>
      <xdr:colOff>56563</xdr:colOff>
      <xdr:row>34</xdr:row>
      <xdr:rowOff>47037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9DADD6-6DFD-42E5-ACCB-37D400FD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19175"/>
          <a:ext cx="4695238" cy="47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6</xdr:row>
      <xdr:rowOff>47625</xdr:rowOff>
    </xdr:from>
    <xdr:to>
      <xdr:col>8</xdr:col>
      <xdr:colOff>66075</xdr:colOff>
      <xdr:row>31</xdr:row>
      <xdr:rowOff>59792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A72986-A04B-4402-9A67-41A78198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038225"/>
          <a:ext cx="4803175" cy="42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6</xdr:row>
      <xdr:rowOff>0</xdr:rowOff>
    </xdr:from>
    <xdr:to>
      <xdr:col>7</xdr:col>
      <xdr:colOff>828046</xdr:colOff>
      <xdr:row>28</xdr:row>
      <xdr:rowOff>85213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8D51BC-1013-45F3-BA80-7060FA08E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990600"/>
          <a:ext cx="5031746" cy="40984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5</xdr:row>
      <xdr:rowOff>133350</xdr:rowOff>
    </xdr:from>
    <xdr:to>
      <xdr:col>7</xdr:col>
      <xdr:colOff>431214</xdr:colOff>
      <xdr:row>38</xdr:row>
      <xdr:rowOff>85063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189B9E-F5ED-4326-8474-FB91643F2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962025"/>
          <a:ext cx="4688889" cy="5295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5</xdr:row>
      <xdr:rowOff>133350</xdr:rowOff>
    </xdr:from>
    <xdr:to>
      <xdr:col>7</xdr:col>
      <xdr:colOff>650275</xdr:colOff>
      <xdr:row>36</xdr:row>
      <xdr:rowOff>123180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488235-5008-4172-A363-440CC7339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962025"/>
          <a:ext cx="4803175" cy="5161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6</xdr:row>
      <xdr:rowOff>66675</xdr:rowOff>
    </xdr:from>
    <xdr:to>
      <xdr:col>8</xdr:col>
      <xdr:colOff>123221</xdr:colOff>
      <xdr:row>41</xdr:row>
      <xdr:rowOff>2458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499D2D-646B-44D0-81AB-12B3716B9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076325"/>
          <a:ext cx="4828571" cy="5733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6</xdr:row>
      <xdr:rowOff>0</xdr:rowOff>
    </xdr:from>
    <xdr:to>
      <xdr:col>8</xdr:col>
      <xdr:colOff>107345</xdr:colOff>
      <xdr:row>37</xdr:row>
      <xdr:rowOff>8896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2C02EB-DC12-416C-BD40-42C27D0A8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009650"/>
          <a:ext cx="4841270" cy="50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5</xdr:row>
      <xdr:rowOff>161925</xdr:rowOff>
    </xdr:from>
    <xdr:to>
      <xdr:col>8</xdr:col>
      <xdr:colOff>202576</xdr:colOff>
      <xdr:row>37</xdr:row>
      <xdr:rowOff>50167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C8CA01-4F4D-4A0B-9314-E473C6B1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990600"/>
          <a:ext cx="4993651" cy="50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2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zoomScaleNormal="100" workbookViewId="0"/>
  </sheetViews>
  <sheetFormatPr defaultColWidth="0" defaultRowHeight="12.5" zeroHeight="1" x14ac:dyDescent="0.25"/>
  <cols>
    <col min="1" max="1" width="9.1796875" style="23" customWidth="1"/>
    <col min="2" max="2" width="11" style="23" customWidth="1"/>
    <col min="3" max="9" width="9.1796875" style="23" customWidth="1"/>
    <col min="10" max="12" width="0" style="23" hidden="1" customWidth="1"/>
    <col min="13" max="16384" width="9.1796875" style="23" hidden="1"/>
  </cols>
  <sheetData>
    <row r="1" spans="1:12" s="2" customFormat="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12" s="2" customFormat="1" ht="13" x14ac:dyDescent="0.3">
      <c r="A2" s="15"/>
      <c r="B2" s="54" t="s">
        <v>10</v>
      </c>
      <c r="C2" s="54"/>
      <c r="D2" s="54"/>
      <c r="E2" s="54"/>
      <c r="F2" s="54"/>
      <c r="G2" s="54"/>
      <c r="H2" s="54"/>
      <c r="I2" s="16"/>
      <c r="J2" s="8"/>
      <c r="K2" s="8"/>
      <c r="L2" s="8"/>
    </row>
    <row r="3" spans="1:12" s="2" customFormat="1" ht="15.5" x14ac:dyDescent="0.35">
      <c r="A3" s="15"/>
      <c r="B3" s="55" t="s">
        <v>14</v>
      </c>
      <c r="C3" s="55"/>
      <c r="D3" s="55"/>
      <c r="E3" s="55"/>
      <c r="F3" s="55"/>
      <c r="G3" s="55"/>
      <c r="H3" s="55"/>
      <c r="I3" s="17"/>
      <c r="J3" s="11"/>
      <c r="K3" s="9"/>
      <c r="L3" s="9"/>
    </row>
    <row r="4" spans="1:12" s="2" customForma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2" s="2" customFormat="1" ht="13" x14ac:dyDescent="0.3">
      <c r="A5" s="15"/>
      <c r="B5" s="18" t="s">
        <v>0</v>
      </c>
      <c r="C5" s="18" t="s">
        <v>1</v>
      </c>
      <c r="D5" s="15"/>
      <c r="E5" s="15"/>
      <c r="F5" s="15"/>
      <c r="G5" s="15"/>
      <c r="H5" s="15"/>
      <c r="I5" s="15"/>
    </row>
    <row r="6" spans="1:12" s="2" customFormat="1" x14ac:dyDescent="0.25">
      <c r="A6" s="15"/>
      <c r="B6" s="10" t="s">
        <v>26</v>
      </c>
      <c r="C6" s="10" t="str">
        <f>'3.34.1'!L3</f>
        <v>3.34.1 GDP growth</v>
      </c>
      <c r="D6" s="44"/>
      <c r="E6" s="15"/>
      <c r="F6" s="15"/>
      <c r="G6" s="15"/>
      <c r="H6" s="15"/>
      <c r="I6" s="15"/>
    </row>
    <row r="7" spans="1:12" s="2" customFormat="1" ht="14.5" x14ac:dyDescent="0.35">
      <c r="A7" s="15"/>
      <c r="B7" s="26" t="s">
        <v>30</v>
      </c>
      <c r="C7" s="26" t="str">
        <f>'3.34.2'!L3</f>
        <v>3.34.2  Inflation</v>
      </c>
      <c r="D7" s="56"/>
      <c r="E7" s="15"/>
      <c r="F7" s="15"/>
      <c r="G7" s="15"/>
      <c r="H7" s="15"/>
      <c r="I7" s="15"/>
    </row>
    <row r="8" spans="1:12" s="2" customFormat="1" x14ac:dyDescent="0.25">
      <c r="A8" s="15"/>
      <c r="B8" s="10" t="s">
        <v>31</v>
      </c>
      <c r="C8" s="10" t="str">
        <f>'3.34.3'!K3</f>
        <v xml:space="preserve">3.34.3 Kina facility rate </v>
      </c>
      <c r="D8" s="44"/>
      <c r="E8" s="19"/>
      <c r="F8" s="19"/>
      <c r="G8" s="19"/>
      <c r="H8" s="19"/>
      <c r="I8" s="15"/>
    </row>
    <row r="9" spans="1:12" s="2" customFormat="1" ht="14" x14ac:dyDescent="0.3">
      <c r="A9" s="15"/>
      <c r="B9" s="10" t="s">
        <v>32</v>
      </c>
      <c r="C9" s="10" t="str">
        <f>'3.34.4'!K3</f>
        <v>3.34.4 Current account balance</v>
      </c>
      <c r="D9" s="44"/>
      <c r="E9" s="25"/>
      <c r="F9" s="19"/>
      <c r="G9" s="19"/>
      <c r="H9" s="19"/>
      <c r="I9" s="15"/>
    </row>
    <row r="10" spans="1:12" s="2" customFormat="1" x14ac:dyDescent="0.25">
      <c r="A10" s="15"/>
      <c r="B10" s="10" t="s">
        <v>33</v>
      </c>
      <c r="C10" s="10" t="str">
        <f>'3.34.5'!K3</f>
        <v>3.34.5 Fiscal balance</v>
      </c>
      <c r="D10" s="44"/>
      <c r="E10" s="19"/>
      <c r="F10" s="19"/>
      <c r="G10" s="19"/>
      <c r="H10" s="19"/>
      <c r="I10" s="15"/>
    </row>
    <row r="11" spans="1:12" ht="14" x14ac:dyDescent="0.3">
      <c r="B11" s="10" t="s">
        <v>27</v>
      </c>
      <c r="C11" s="45" t="str">
        <f>'3.34.6'!L3</f>
        <v>3.34.6 Real capital expenditure</v>
      </c>
      <c r="D11" s="45"/>
      <c r="E11" s="26"/>
    </row>
    <row r="12" spans="1:12" x14ac:dyDescent="0.25">
      <c r="B12" s="10" t="s">
        <v>28</v>
      </c>
      <c r="C12" s="45" t="str">
        <f>'3.34.7'!L3</f>
        <v xml:space="preserve">3.34.7 Public debt
_x001F_ </v>
      </c>
      <c r="D12" s="45"/>
    </row>
    <row r="13" spans="1:12" ht="14" x14ac:dyDescent="0.3">
      <c r="B13" s="10" t="s">
        <v>29</v>
      </c>
      <c r="C13" s="45" t="str">
        <f>'3.34.8'!L3</f>
        <v>3.34.8 Debt service cost, in real terms</v>
      </c>
      <c r="D13" s="45"/>
      <c r="E13" s="26"/>
      <c r="F13" s="26"/>
    </row>
    <row r="14" spans="1:12" x14ac:dyDescent="0.25"/>
    <row r="15" spans="1:12" x14ac:dyDescent="0.25"/>
    <row r="16" spans="1:12" x14ac:dyDescent="0.25"/>
    <row r="17" x14ac:dyDescent="0.25"/>
    <row r="18" x14ac:dyDescent="0.25"/>
    <row r="19" x14ac:dyDescent="0.25"/>
    <row r="20" x14ac:dyDescent="0.25"/>
    <row r="2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</sheetData>
  <mergeCells count="2">
    <mergeCell ref="B2:H2"/>
    <mergeCell ref="B3:H3"/>
  </mergeCells>
  <phoneticPr fontId="12" type="noConversion"/>
  <hyperlinks>
    <hyperlink ref="B6" location="'3.28.1'!A1" display="3.28.1" xr:uid="{00000000-0004-0000-0000-000000000000}"/>
    <hyperlink ref="C6" location="'3.28.1'!A1" display="3.28.1 Demand-side contributions to growth" xr:uid="{00000000-0004-0000-0000-00000C000000}"/>
    <hyperlink ref="C8" location="'3.28.3'!A1" display="3.28.3 Construction growth" xr:uid="{00000000-0004-0000-0000-00000E000000}"/>
    <hyperlink ref="C9" location="'3.28.4'!A1" display="3.28.4 Inflation " xr:uid="{00000000-0004-0000-0000-00000F000000}"/>
    <hyperlink ref="C10" location="'3.28.5'!A1" display="3.28.5 Fiscal balance" xr:uid="{00000000-0004-0000-0000-000010000000}"/>
    <hyperlink ref="B6:C6" location="'3.33.1'!A1" display="3.33.1" xr:uid="{A304D18F-0485-4296-B41D-8A78AFFECF6F}"/>
    <hyperlink ref="B8:C8" location="'3.33.3'!A1" display="3.33.3" xr:uid="{E6EE9766-A1B9-458D-8AE6-C8C0EF6ADF1C}"/>
    <hyperlink ref="B9:C9" location="'3.33.4'!A1" display="3.33.4" xr:uid="{0266E5EF-5105-4F3C-ADAD-FD62F968C2DB}"/>
    <hyperlink ref="B10:C10" location="'3.33.5'!A1" display="3.33.5" xr:uid="{84F3B722-30D0-4E97-BAC9-743FA59317D5}"/>
    <hyperlink ref="B7:B13" location="'3.28.1'!A1" display="3.28.1" xr:uid="{006304F7-D352-418F-BBFB-40E2F6D37BAD}"/>
    <hyperlink ref="B6:D6" location="'3.34.1'!A1" display="3.34.1" xr:uid="{906FFA1D-FE45-4B0C-845C-B657410C5028}"/>
    <hyperlink ref="B8:D8" location="'3.34.3'!A1" display="3.34.3" xr:uid="{6D1AAED5-28EF-4F8D-A860-6318AAE888C3}"/>
    <hyperlink ref="B9:E9" location="'3.34.4'!A1" display="3.34.4" xr:uid="{3BB8FE92-EE07-45FB-819F-0459B92739C4}"/>
    <hyperlink ref="B10:D10" location="'3.34.5'!A1" display="3.34.5" xr:uid="{51048F3E-EF48-4452-86B5-AD59F1FE7D8B}"/>
    <hyperlink ref="B11:E11" location="'3.34.6'!A1" display="3.34.6" xr:uid="{1D59E4A6-F649-4710-ABF7-B8DFE2CB30E6}"/>
    <hyperlink ref="B12:D12" location="'3.34.7'!A1" display="3.34.7" xr:uid="{A743ACE9-1E03-4D01-9617-5EE14B9D9168}"/>
    <hyperlink ref="B13:F13" location="'3.34.8'!A1" display="3.34.8" xr:uid="{1C0240C7-ECED-4CE9-BDB6-7350574801FB}"/>
    <hyperlink ref="B7:C7" location="'3.34.2'!A1" display="3.34.2" xr:uid="{172797D5-B1FD-4190-B0FA-0D8E67B07AB7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showGridLines="0" zoomScaleNormal="100" workbookViewId="0">
      <selection activeCell="M34" sqref="M34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21.08984375" style="2" bestFit="1" customWidth="1"/>
    <col min="14" max="14" width="21.08984375" style="2" customWidth="1"/>
    <col min="15" max="15" width="11.453125" style="2" bestFit="1" customWidth="1"/>
    <col min="16" max="16" width="18.26953125" style="2" bestFit="1" customWidth="1"/>
    <col min="17" max="16384" width="9.1796875" style="2"/>
  </cols>
  <sheetData>
    <row r="1" spans="1:15" ht="14" x14ac:dyDescent="0.3">
      <c r="A1" s="1" t="s">
        <v>2</v>
      </c>
      <c r="L1" s="22" t="s">
        <v>3</v>
      </c>
    </row>
    <row r="2" spans="1:15" x14ac:dyDescent="0.25">
      <c r="A2" s="4" t="s">
        <v>12</v>
      </c>
    </row>
    <row r="3" spans="1:15" ht="13" x14ac:dyDescent="0.3">
      <c r="A3" s="1" t="s">
        <v>4</v>
      </c>
      <c r="L3" s="5" t="s">
        <v>16</v>
      </c>
    </row>
    <row r="4" spans="1:15" x14ac:dyDescent="0.25">
      <c r="A4" s="10" t="s">
        <v>11</v>
      </c>
      <c r="L4" s="2" t="s">
        <v>6</v>
      </c>
    </row>
    <row r="6" spans="1:15" ht="14.5" x14ac:dyDescent="0.35">
      <c r="L6" s="27"/>
      <c r="M6" s="28" t="s">
        <v>5</v>
      </c>
      <c r="N6" s="28" t="s">
        <v>36</v>
      </c>
      <c r="O6" s="28" t="s">
        <v>35</v>
      </c>
    </row>
    <row r="7" spans="1:15" ht="14.5" x14ac:dyDescent="0.35">
      <c r="L7" s="30">
        <v>2015</v>
      </c>
      <c r="M7" s="39">
        <v>9.4835485633716132</v>
      </c>
      <c r="N7" s="39">
        <v>61.231484026909676</v>
      </c>
      <c r="O7" s="39">
        <v>-4.0965536337078561</v>
      </c>
    </row>
    <row r="8" spans="1:15" ht="14.5" x14ac:dyDescent="0.35">
      <c r="L8" s="30">
        <v>2016</v>
      </c>
      <c r="M8" s="39">
        <v>4.0777736375896545</v>
      </c>
      <c r="N8" s="39">
        <v>9.8368828259397745</v>
      </c>
      <c r="O8" s="39">
        <v>1.5369123282932495</v>
      </c>
    </row>
    <row r="9" spans="1:15" ht="14.5" x14ac:dyDescent="0.35">
      <c r="L9" s="30">
        <v>2017</v>
      </c>
      <c r="M9" s="39">
        <v>3.5378389826749235</v>
      </c>
      <c r="N9" s="39">
        <v>7.8934198959885737</v>
      </c>
      <c r="O9" s="39">
        <v>1.4591190519801067</v>
      </c>
    </row>
    <row r="10" spans="1:15" ht="14.5" x14ac:dyDescent="0.35">
      <c r="L10" s="30">
        <v>2018</v>
      </c>
      <c r="M10" s="39">
        <v>-0.8492091446205996</v>
      </c>
      <c r="N10" s="39">
        <v>-9.2761687403797861</v>
      </c>
      <c r="O10" s="39">
        <v>3.4276473453229706</v>
      </c>
    </row>
    <row r="11" spans="1:15" ht="14.5" x14ac:dyDescent="0.35">
      <c r="L11" s="30">
        <v>2019</v>
      </c>
      <c r="M11" s="39">
        <v>4.7956919523473918</v>
      </c>
      <c r="N11" s="39">
        <v>10.791066370978907</v>
      </c>
      <c r="O11" s="39">
        <v>2.1266536095543742</v>
      </c>
    </row>
    <row r="12" spans="1:15" ht="14.5" x14ac:dyDescent="0.35">
      <c r="L12" s="30">
        <v>2020</v>
      </c>
      <c r="M12" s="39">
        <v>0.8002487407033243</v>
      </c>
      <c r="N12" s="39">
        <v>-0.65083709640040288</v>
      </c>
      <c r="O12" s="39">
        <v>1.5010538291675646</v>
      </c>
    </row>
    <row r="13" spans="1:15" ht="14.5" x14ac:dyDescent="0.35">
      <c r="L13" s="30">
        <v>2021</v>
      </c>
      <c r="M13" s="39">
        <v>2.8414368394267697</v>
      </c>
      <c r="N13" s="39">
        <v>2.4741103816050991</v>
      </c>
      <c r="O13" s="39">
        <v>3.0150769344977624</v>
      </c>
    </row>
    <row r="16" spans="1:15" x14ac:dyDescent="0.25">
      <c r="L16" s="2" t="s">
        <v>15</v>
      </c>
    </row>
  </sheetData>
  <hyperlinks>
    <hyperlink ref="L1" location="Contents!A1" display="&lt;&lt;&lt; back to content" xr:uid="{00000000-0004-0000-0100-000000000000}"/>
    <hyperlink ref="A4" r:id="rId1" xr:uid="{00000000-0004-0000-0100-000001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showGridLines="0" zoomScaleNormal="100" workbookViewId="0">
      <selection activeCell="L5" sqref="L5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15.54296875" style="2" customWidth="1"/>
    <col min="14" max="16384" width="9.1796875" style="2"/>
  </cols>
  <sheetData>
    <row r="1" spans="1:13" ht="14" x14ac:dyDescent="0.3">
      <c r="A1" s="1" t="s">
        <v>2</v>
      </c>
      <c r="L1" s="22" t="s">
        <v>3</v>
      </c>
    </row>
    <row r="2" spans="1:13" x14ac:dyDescent="0.25">
      <c r="A2" s="4" t="s">
        <v>12</v>
      </c>
    </row>
    <row r="3" spans="1:13" ht="13" x14ac:dyDescent="0.3">
      <c r="A3" s="1" t="s">
        <v>4</v>
      </c>
      <c r="L3" s="5" t="s">
        <v>17</v>
      </c>
    </row>
    <row r="4" spans="1:13" x14ac:dyDescent="0.25">
      <c r="A4" s="10" t="s">
        <v>11</v>
      </c>
      <c r="L4" s="2" t="s">
        <v>6</v>
      </c>
    </row>
    <row r="7" spans="1:13" ht="29.25" customHeight="1" thickBot="1" x14ac:dyDescent="0.3">
      <c r="L7" s="34"/>
      <c r="M7" s="34" t="s">
        <v>13</v>
      </c>
    </row>
    <row r="8" spans="1:13" x14ac:dyDescent="0.25">
      <c r="L8" s="13">
        <v>2015</v>
      </c>
      <c r="M8" s="48">
        <v>6.0036256973351243</v>
      </c>
    </row>
    <row r="9" spans="1:13" x14ac:dyDescent="0.25">
      <c r="L9" s="13">
        <v>2016</v>
      </c>
      <c r="M9" s="48">
        <v>6.6846184481730297</v>
      </c>
    </row>
    <row r="10" spans="1:13" x14ac:dyDescent="0.25">
      <c r="L10" s="13">
        <v>2017</v>
      </c>
      <c r="M10" s="48">
        <v>5.424602937364309</v>
      </c>
    </row>
    <row r="11" spans="1:13" x14ac:dyDescent="0.25">
      <c r="L11" s="13">
        <v>2018</v>
      </c>
      <c r="M11" s="48">
        <v>4.7068936984650422</v>
      </c>
    </row>
    <row r="12" spans="1:13" ht="12.75" customHeight="1" x14ac:dyDescent="0.25">
      <c r="L12" s="13">
        <v>2019</v>
      </c>
      <c r="M12" s="48">
        <v>3.6300473054325266</v>
      </c>
    </row>
    <row r="13" spans="1:13" x14ac:dyDescent="0.25">
      <c r="L13" s="46" t="s">
        <v>37</v>
      </c>
      <c r="M13" s="35">
        <v>3.3</v>
      </c>
    </row>
    <row r="14" spans="1:13" x14ac:dyDescent="0.25">
      <c r="L14" s="47">
        <v>2021</v>
      </c>
      <c r="M14" s="35">
        <v>4.4000000000000004</v>
      </c>
    </row>
    <row r="15" spans="1:13" x14ac:dyDescent="0.25">
      <c r="M15" s="14"/>
    </row>
    <row r="16" spans="1:13" x14ac:dyDescent="0.25">
      <c r="L16" s="14"/>
      <c r="M16" s="14"/>
    </row>
    <row r="17" spans="12:13" x14ac:dyDescent="0.25">
      <c r="L17" s="31" t="s">
        <v>23</v>
      </c>
      <c r="M17" s="6"/>
    </row>
    <row r="18" spans="12:13" x14ac:dyDescent="0.25">
      <c r="M18" s="6"/>
    </row>
    <row r="19" spans="12:13" x14ac:dyDescent="0.25">
      <c r="M19" s="6"/>
    </row>
    <row r="20" spans="12:13" x14ac:dyDescent="0.25">
      <c r="L20" s="7"/>
      <c r="M20" s="6"/>
    </row>
    <row r="21" spans="12:13" x14ac:dyDescent="0.25">
      <c r="L21" s="7"/>
      <c r="M21" s="6"/>
    </row>
    <row r="22" spans="12:13" x14ac:dyDescent="0.25">
      <c r="L22" s="7"/>
      <c r="M22" s="6"/>
    </row>
    <row r="23" spans="12:13" x14ac:dyDescent="0.25">
      <c r="L23" s="7"/>
      <c r="M23" s="6"/>
    </row>
    <row r="24" spans="12:13" x14ac:dyDescent="0.25">
      <c r="L24" s="7"/>
      <c r="M24" s="6"/>
    </row>
    <row r="25" spans="12:13" x14ac:dyDescent="0.25">
      <c r="L25" s="7"/>
      <c r="M25" s="6"/>
    </row>
    <row r="26" spans="12:13" x14ac:dyDescent="0.25">
      <c r="L26" s="7"/>
      <c r="M26" s="6"/>
    </row>
    <row r="27" spans="12:13" x14ac:dyDescent="0.25">
      <c r="L27" s="7"/>
      <c r="M27" s="6"/>
    </row>
    <row r="28" spans="12:13" x14ac:dyDescent="0.25">
      <c r="L28" s="7"/>
      <c r="M28" s="6"/>
    </row>
    <row r="29" spans="12:13" x14ac:dyDescent="0.25">
      <c r="L29" s="7"/>
      <c r="M29" s="6"/>
    </row>
    <row r="30" spans="12:13" x14ac:dyDescent="0.25">
      <c r="L30" s="7"/>
      <c r="M30" s="6"/>
    </row>
    <row r="31" spans="12:13" x14ac:dyDescent="0.25">
      <c r="L31" s="7"/>
      <c r="M31" s="6"/>
    </row>
  </sheetData>
  <hyperlinks>
    <hyperlink ref="L1" location="Contents!A1" display="&lt;&lt;&lt; back to content" xr:uid="{00000000-0004-0000-0200-000000000000}"/>
    <hyperlink ref="A4" r:id="rId1" xr:uid="{00000000-0004-0000-0200-000001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showGridLines="0" zoomScaleNormal="100" workbookViewId="0">
      <selection activeCell="H37" sqref="H37"/>
    </sheetView>
  </sheetViews>
  <sheetFormatPr defaultColWidth="9.1796875" defaultRowHeight="12.5" x14ac:dyDescent="0.25"/>
  <cols>
    <col min="1" max="7" width="9.1796875" style="2"/>
    <col min="8" max="8" width="12.26953125" style="2" customWidth="1"/>
    <col min="9" max="9" width="3.7265625" style="3" customWidth="1"/>
    <col min="10" max="10" width="3.1796875" style="2" customWidth="1"/>
    <col min="11" max="11" width="9.1796875" style="2"/>
    <col min="12" max="12" width="12" style="2" customWidth="1"/>
    <col min="13" max="16384" width="9.1796875" style="2"/>
  </cols>
  <sheetData>
    <row r="1" spans="1:12" ht="14" x14ac:dyDescent="0.3">
      <c r="A1" s="1" t="s">
        <v>2</v>
      </c>
      <c r="K1" s="22" t="s">
        <v>3</v>
      </c>
    </row>
    <row r="2" spans="1:12" x14ac:dyDescent="0.25">
      <c r="A2" s="4" t="s">
        <v>12</v>
      </c>
    </row>
    <row r="3" spans="1:12" ht="13" x14ac:dyDescent="0.3">
      <c r="A3" s="1" t="s">
        <v>4</v>
      </c>
      <c r="K3" s="5" t="s">
        <v>18</v>
      </c>
    </row>
    <row r="4" spans="1:12" x14ac:dyDescent="0.25">
      <c r="A4" s="10" t="s">
        <v>11</v>
      </c>
      <c r="K4" s="2" t="s">
        <v>7</v>
      </c>
    </row>
    <row r="6" spans="1:12" x14ac:dyDescent="0.25">
      <c r="L6" s="24"/>
    </row>
    <row r="7" spans="1:12" ht="25.5" thickBot="1" x14ac:dyDescent="0.3">
      <c r="K7" s="32"/>
      <c r="L7" s="33" t="s">
        <v>38</v>
      </c>
    </row>
    <row r="8" spans="1:12" ht="14.5" x14ac:dyDescent="0.35">
      <c r="K8" s="49">
        <v>43466</v>
      </c>
      <c r="L8" s="38">
        <v>6.25</v>
      </c>
    </row>
    <row r="9" spans="1:12" ht="14.5" x14ac:dyDescent="0.35">
      <c r="K9" s="49">
        <v>43497</v>
      </c>
      <c r="L9" s="38">
        <v>6.25</v>
      </c>
    </row>
    <row r="10" spans="1:12" ht="14.5" x14ac:dyDescent="0.35">
      <c r="K10" s="49">
        <v>43525</v>
      </c>
      <c r="L10" s="38">
        <v>6.25</v>
      </c>
    </row>
    <row r="11" spans="1:12" ht="14.5" x14ac:dyDescent="0.35">
      <c r="K11" s="49">
        <v>43556</v>
      </c>
      <c r="L11" s="38">
        <v>6.25</v>
      </c>
    </row>
    <row r="12" spans="1:12" ht="14.5" x14ac:dyDescent="0.35">
      <c r="K12" s="49">
        <v>43586</v>
      </c>
      <c r="L12" s="38">
        <v>6.25</v>
      </c>
    </row>
    <row r="13" spans="1:12" ht="14.5" x14ac:dyDescent="0.35">
      <c r="K13" s="49">
        <v>43617</v>
      </c>
      <c r="L13" s="38">
        <v>6.25</v>
      </c>
    </row>
    <row r="14" spans="1:12" ht="14.5" x14ac:dyDescent="0.35">
      <c r="K14" s="49">
        <v>43647</v>
      </c>
      <c r="L14" s="38">
        <v>6</v>
      </c>
    </row>
    <row r="15" spans="1:12" ht="14.5" x14ac:dyDescent="0.35">
      <c r="K15" s="49">
        <v>43678</v>
      </c>
      <c r="L15" s="38">
        <v>5.5</v>
      </c>
    </row>
    <row r="16" spans="1:12" ht="14.5" x14ac:dyDescent="0.35">
      <c r="K16" s="49">
        <v>43709</v>
      </c>
      <c r="L16" s="38">
        <v>5.5</v>
      </c>
    </row>
    <row r="17" spans="11:12" ht="14.5" x14ac:dyDescent="0.35">
      <c r="K17" s="49">
        <v>43739</v>
      </c>
      <c r="L17" s="38">
        <v>5.5</v>
      </c>
    </row>
    <row r="18" spans="11:12" ht="14.5" x14ac:dyDescent="0.35">
      <c r="K18" s="49">
        <v>43770</v>
      </c>
      <c r="L18" s="38">
        <v>5.5</v>
      </c>
    </row>
    <row r="19" spans="11:12" ht="14.5" x14ac:dyDescent="0.35">
      <c r="K19" s="49">
        <v>43800</v>
      </c>
      <c r="L19" s="38">
        <v>5</v>
      </c>
    </row>
    <row r="20" spans="11:12" ht="14.5" x14ac:dyDescent="0.35">
      <c r="K20" s="49">
        <v>43831</v>
      </c>
      <c r="L20" s="38">
        <v>5</v>
      </c>
    </row>
    <row r="21" spans="11:12" ht="14.5" x14ac:dyDescent="0.35">
      <c r="K21" s="49">
        <v>43862</v>
      </c>
      <c r="L21" s="38">
        <v>5</v>
      </c>
    </row>
    <row r="22" spans="11:12" ht="14.5" x14ac:dyDescent="0.35">
      <c r="K22" s="49">
        <v>43891</v>
      </c>
      <c r="L22" s="38">
        <v>5</v>
      </c>
    </row>
    <row r="48" spans="11:11" x14ac:dyDescent="0.25">
      <c r="K48" s="2" t="s">
        <v>24</v>
      </c>
    </row>
  </sheetData>
  <hyperlinks>
    <hyperlink ref="K1" location="Contents!A1" display="&lt;&lt;&lt; back to content" xr:uid="{00000000-0004-0000-0300-000000000000}"/>
    <hyperlink ref="A4" r:id="rId1" xr:uid="{00000000-0004-0000-0300-000001000000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showGridLines="0" zoomScaleNormal="100" workbookViewId="0">
      <selection activeCell="K1" sqref="K1"/>
    </sheetView>
  </sheetViews>
  <sheetFormatPr defaultColWidth="9.1796875" defaultRowHeight="12.5" x14ac:dyDescent="0.25"/>
  <cols>
    <col min="1" max="7" width="9.1796875" style="2"/>
    <col min="8" max="8" width="14.7265625" style="2" customWidth="1"/>
    <col min="9" max="9" width="3.7265625" style="3" customWidth="1"/>
    <col min="10" max="10" width="3.1796875" style="2" customWidth="1"/>
    <col min="11" max="11" width="19.54296875" style="2" customWidth="1"/>
    <col min="12" max="12" width="13.36328125" style="13" bestFit="1" customWidth="1"/>
    <col min="13" max="13" width="15" style="2" bestFit="1" customWidth="1"/>
    <col min="14" max="14" width="14.36328125" style="2" bestFit="1" customWidth="1"/>
    <col min="15" max="15" width="13.453125" style="2" customWidth="1"/>
    <col min="16" max="16" width="20.54296875" style="2" bestFit="1" customWidth="1"/>
    <col min="17" max="16384" width="9.1796875" style="2"/>
  </cols>
  <sheetData>
    <row r="1" spans="1:16" ht="14" x14ac:dyDescent="0.3">
      <c r="A1" s="1" t="s">
        <v>2</v>
      </c>
      <c r="K1" s="22" t="s">
        <v>3</v>
      </c>
      <c r="L1" s="36"/>
    </row>
    <row r="2" spans="1:16" x14ac:dyDescent="0.25">
      <c r="A2" s="4" t="s">
        <v>12</v>
      </c>
    </row>
    <row r="3" spans="1:16" ht="13" x14ac:dyDescent="0.3">
      <c r="A3" s="1" t="s">
        <v>4</v>
      </c>
      <c r="K3" s="5" t="s">
        <v>43</v>
      </c>
      <c r="L3" s="37"/>
    </row>
    <row r="4" spans="1:16" x14ac:dyDescent="0.25">
      <c r="A4" s="10" t="s">
        <v>11</v>
      </c>
      <c r="K4" s="2" t="s">
        <v>9</v>
      </c>
    </row>
    <row r="7" spans="1:16" ht="13" thickBot="1" x14ac:dyDescent="0.3">
      <c r="K7" s="21"/>
      <c r="L7" s="21" t="s">
        <v>39</v>
      </c>
      <c r="M7" s="21" t="s">
        <v>40</v>
      </c>
      <c r="N7" s="21" t="s">
        <v>41</v>
      </c>
      <c r="O7" s="21" t="s">
        <v>42</v>
      </c>
      <c r="P7" s="21" t="s">
        <v>8</v>
      </c>
    </row>
    <row r="8" spans="1:16" ht="13" thickTop="1" x14ac:dyDescent="0.25">
      <c r="K8" s="13">
        <v>2015</v>
      </c>
      <c r="L8" s="50">
        <v>27.002736298834623</v>
      </c>
      <c r="M8" s="35">
        <v>-5.4648284111411236</v>
      </c>
      <c r="N8" s="35">
        <v>0.48989661315851596</v>
      </c>
      <c r="O8" s="35">
        <v>-1.8212878211392951</v>
      </c>
      <c r="P8" s="35">
        <v>20.207238444194513</v>
      </c>
    </row>
    <row r="9" spans="1:16" x14ac:dyDescent="0.25">
      <c r="K9" s="13">
        <v>2016</v>
      </c>
      <c r="L9" s="50">
        <v>29.505437985892634</v>
      </c>
      <c r="M9" s="35">
        <v>-4.5576223870349439</v>
      </c>
      <c r="N9" s="35">
        <v>1.1263586800827974</v>
      </c>
      <c r="O9" s="35">
        <v>-1.1073129393476175</v>
      </c>
      <c r="P9" s="35">
        <v>24.969227335059355</v>
      </c>
    </row>
    <row r="10" spans="1:16" x14ac:dyDescent="0.25">
      <c r="K10" s="13">
        <v>2017</v>
      </c>
      <c r="L10" s="50">
        <v>30.303610281879322</v>
      </c>
      <c r="M10" s="35">
        <v>-5.715154886400529</v>
      </c>
      <c r="N10" s="35">
        <v>0.89502949123283215</v>
      </c>
      <c r="O10" s="35">
        <v>-1.971553428749119</v>
      </c>
      <c r="P10" s="35">
        <v>23.510292636915082</v>
      </c>
    </row>
    <row r="11" spans="1:16" x14ac:dyDescent="0.25">
      <c r="K11" s="13">
        <v>2018</v>
      </c>
      <c r="L11" s="50">
        <v>27.571955358806445</v>
      </c>
      <c r="M11" s="35">
        <v>-5.4923037371433221</v>
      </c>
      <c r="N11" s="35">
        <v>1.2369418567607187</v>
      </c>
      <c r="O11" s="35">
        <v>-2.8603053134336252</v>
      </c>
      <c r="P11" s="35">
        <v>20.457118235587551</v>
      </c>
    </row>
    <row r="12" spans="1:16" ht="12.75" customHeight="1" x14ac:dyDescent="0.25">
      <c r="K12" s="13">
        <v>2019</v>
      </c>
      <c r="L12" s="50">
        <v>29.908169364258914</v>
      </c>
      <c r="M12" s="35">
        <v>-4.1260014861010319</v>
      </c>
      <c r="N12" s="35">
        <v>1.3713918441303168</v>
      </c>
      <c r="O12" s="35">
        <v>-2.2615451252124616</v>
      </c>
      <c r="P12" s="35">
        <v>24.892014597075732</v>
      </c>
    </row>
    <row r="13" spans="1:16" x14ac:dyDescent="0.25">
      <c r="K13" s="13">
        <v>2020</v>
      </c>
      <c r="L13" s="50">
        <v>22.677621459878409</v>
      </c>
      <c r="M13" s="35">
        <v>-4.2844413005630253</v>
      </c>
      <c r="N13" s="35">
        <v>1.4240537421133019</v>
      </c>
      <c r="O13" s="35">
        <v>-2.3483892020367496</v>
      </c>
      <c r="P13" s="35">
        <v>17.468844699391934</v>
      </c>
    </row>
    <row r="14" spans="1:16" x14ac:dyDescent="0.25">
      <c r="K14" s="13">
        <v>2021</v>
      </c>
      <c r="L14" s="50">
        <v>27.57204159040203</v>
      </c>
      <c r="M14" s="35">
        <v>-4.096947815722606</v>
      </c>
      <c r="N14" s="35">
        <v>1.3617350452335535</v>
      </c>
      <c r="O14" s="35">
        <v>-2.2456202190205476</v>
      </c>
      <c r="P14" s="35">
        <v>22.591208600892429</v>
      </c>
    </row>
    <row r="15" spans="1:16" x14ac:dyDescent="0.25">
      <c r="K15" s="20"/>
      <c r="L15" s="35"/>
    </row>
    <row r="16" spans="1:16" x14ac:dyDescent="0.25">
      <c r="K16" s="12" t="s">
        <v>25</v>
      </c>
      <c r="L16" s="35"/>
    </row>
    <row r="17" spans="11:12" x14ac:dyDescent="0.25">
      <c r="K17" s="20"/>
      <c r="L17" s="35"/>
    </row>
    <row r="18" spans="11:12" x14ac:dyDescent="0.25">
      <c r="K18" s="20"/>
      <c r="L18" s="35"/>
    </row>
    <row r="19" spans="11:12" x14ac:dyDescent="0.25">
      <c r="K19" s="20"/>
      <c r="L19" s="35"/>
    </row>
    <row r="20" spans="11:12" x14ac:dyDescent="0.25">
      <c r="K20" s="20"/>
      <c r="L20" s="35"/>
    </row>
    <row r="21" spans="11:12" x14ac:dyDescent="0.25">
      <c r="K21" s="20"/>
      <c r="L21" s="35"/>
    </row>
    <row r="22" spans="11:12" x14ac:dyDescent="0.25">
      <c r="K22" s="20"/>
      <c r="L22" s="35"/>
    </row>
    <row r="23" spans="11:12" x14ac:dyDescent="0.25">
      <c r="K23" s="20"/>
      <c r="L23" s="35"/>
    </row>
    <row r="24" spans="11:12" x14ac:dyDescent="0.25">
      <c r="K24" s="20"/>
      <c r="L24" s="35"/>
    </row>
    <row r="25" spans="11:12" x14ac:dyDescent="0.25">
      <c r="L25" s="35"/>
    </row>
    <row r="26" spans="11:12" x14ac:dyDescent="0.25">
      <c r="K26" s="20"/>
      <c r="L26" s="35"/>
    </row>
    <row r="27" spans="11:12" x14ac:dyDescent="0.25">
      <c r="K27" s="20"/>
      <c r="L27" s="35"/>
    </row>
    <row r="28" spans="11:12" x14ac:dyDescent="0.25">
      <c r="K28" s="20"/>
      <c r="L28" s="35"/>
    </row>
    <row r="29" spans="11:12" x14ac:dyDescent="0.25">
      <c r="K29" s="20"/>
      <c r="L29" s="35"/>
    </row>
    <row r="30" spans="11:12" x14ac:dyDescent="0.25">
      <c r="K30" s="20"/>
      <c r="L30" s="35"/>
    </row>
    <row r="31" spans="11:12" x14ac:dyDescent="0.25">
      <c r="K31" s="20"/>
      <c r="L31" s="35"/>
    </row>
    <row r="32" spans="11:12" x14ac:dyDescent="0.25">
      <c r="K32" s="20"/>
      <c r="L32" s="35"/>
    </row>
    <row r="33" spans="11:12" x14ac:dyDescent="0.25">
      <c r="K33" s="20"/>
      <c r="L33" s="35"/>
    </row>
    <row r="34" spans="11:12" x14ac:dyDescent="0.25">
      <c r="K34" s="20"/>
      <c r="L34" s="35"/>
    </row>
    <row r="35" spans="11:12" x14ac:dyDescent="0.25">
      <c r="K35" s="20"/>
      <c r="L35" s="35"/>
    </row>
    <row r="36" spans="11:12" x14ac:dyDescent="0.25">
      <c r="K36" s="20"/>
      <c r="L36" s="35"/>
    </row>
    <row r="37" spans="11:12" x14ac:dyDescent="0.25">
      <c r="K37" s="20"/>
      <c r="L37" s="35"/>
    </row>
    <row r="38" spans="11:12" x14ac:dyDescent="0.25">
      <c r="K38" s="20"/>
      <c r="L38" s="35"/>
    </row>
    <row r="39" spans="11:12" x14ac:dyDescent="0.25">
      <c r="K39" s="20"/>
      <c r="L39" s="35"/>
    </row>
    <row r="40" spans="11:12" x14ac:dyDescent="0.25">
      <c r="K40" s="20"/>
      <c r="L40" s="35"/>
    </row>
    <row r="41" spans="11:12" x14ac:dyDescent="0.25">
      <c r="K41" s="20"/>
      <c r="L41" s="35"/>
    </row>
    <row r="42" spans="11:12" x14ac:dyDescent="0.25">
      <c r="K42" s="20"/>
      <c r="L42" s="35"/>
    </row>
    <row r="43" spans="11:12" x14ac:dyDescent="0.25">
      <c r="K43" s="20"/>
      <c r="L43" s="35"/>
    </row>
    <row r="44" spans="11:12" x14ac:dyDescent="0.25">
      <c r="K44" s="20"/>
      <c r="L44" s="35"/>
    </row>
    <row r="45" spans="11:12" x14ac:dyDescent="0.25">
      <c r="K45" s="20"/>
      <c r="L45" s="35"/>
    </row>
    <row r="46" spans="11:12" x14ac:dyDescent="0.25">
      <c r="K46" s="20"/>
      <c r="L46" s="35"/>
    </row>
    <row r="47" spans="11:12" x14ac:dyDescent="0.25">
      <c r="K47" s="20"/>
      <c r="L47" s="35"/>
    </row>
    <row r="48" spans="11:12" x14ac:dyDescent="0.25">
      <c r="L48" s="35"/>
    </row>
    <row r="49" spans="11:12" x14ac:dyDescent="0.25">
      <c r="K49" s="20"/>
      <c r="L49" s="35"/>
    </row>
    <row r="50" spans="11:12" x14ac:dyDescent="0.25">
      <c r="K50" s="20"/>
      <c r="L50" s="35"/>
    </row>
    <row r="51" spans="11:12" x14ac:dyDescent="0.25">
      <c r="K51" s="20"/>
      <c r="L51" s="35"/>
    </row>
    <row r="52" spans="11:12" x14ac:dyDescent="0.25">
      <c r="L52" s="35"/>
    </row>
    <row r="53" spans="11:12" x14ac:dyDescent="0.25">
      <c r="L53" s="35"/>
    </row>
    <row r="54" spans="11:12" x14ac:dyDescent="0.25">
      <c r="L54" s="35"/>
    </row>
    <row r="55" spans="11:12" x14ac:dyDescent="0.25">
      <c r="L55" s="35"/>
    </row>
    <row r="56" spans="11:12" x14ac:dyDescent="0.25">
      <c r="L56" s="35"/>
    </row>
    <row r="57" spans="11:12" x14ac:dyDescent="0.25">
      <c r="L57" s="35"/>
    </row>
  </sheetData>
  <hyperlinks>
    <hyperlink ref="A4" r:id="rId1" xr:uid="{00000000-0004-0000-0400-000000000000}"/>
    <hyperlink ref="K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8"/>
  <sheetViews>
    <sheetView showGridLines="0" zoomScaleNormal="100" workbookViewId="0">
      <selection activeCell="K1" sqref="K1"/>
    </sheetView>
  </sheetViews>
  <sheetFormatPr defaultColWidth="9.1796875" defaultRowHeight="12.5" x14ac:dyDescent="0.25"/>
  <cols>
    <col min="1" max="7" width="9.1796875" style="2"/>
    <col min="8" max="8" width="15" style="2" customWidth="1"/>
    <col min="9" max="9" width="3.7265625" style="3" customWidth="1"/>
    <col min="10" max="10" width="3.1796875" style="2" customWidth="1"/>
    <col min="11" max="11" width="13.7265625" style="2" customWidth="1"/>
    <col min="12" max="12" width="11.81640625" style="13" customWidth="1"/>
    <col min="13" max="13" width="10.26953125" style="13" customWidth="1"/>
    <col min="14" max="14" width="13.26953125" style="2" bestFit="1" customWidth="1"/>
    <col min="15" max="16384" width="9.1796875" style="2"/>
  </cols>
  <sheetData>
    <row r="1" spans="1:14" ht="14" x14ac:dyDescent="0.3">
      <c r="A1" s="1" t="s">
        <v>2</v>
      </c>
      <c r="K1" s="22" t="s">
        <v>3</v>
      </c>
      <c r="L1" s="36"/>
    </row>
    <row r="2" spans="1:14" x14ac:dyDescent="0.25">
      <c r="A2" s="4" t="s">
        <v>12</v>
      </c>
    </row>
    <row r="3" spans="1:14" ht="13" x14ac:dyDescent="0.3">
      <c r="A3" s="1" t="s">
        <v>4</v>
      </c>
      <c r="K3" s="5" t="s">
        <v>19</v>
      </c>
      <c r="L3" s="37"/>
    </row>
    <row r="4" spans="1:14" x14ac:dyDescent="0.25">
      <c r="A4" s="10" t="s">
        <v>11</v>
      </c>
      <c r="K4" s="2" t="s">
        <v>9</v>
      </c>
    </row>
    <row r="7" spans="1:14" ht="15.75" customHeight="1" thickBot="1" x14ac:dyDescent="0.4">
      <c r="K7" s="43"/>
      <c r="L7" s="51" t="s">
        <v>44</v>
      </c>
      <c r="M7" s="51" t="s">
        <v>45</v>
      </c>
      <c r="N7" s="51" t="s">
        <v>46</v>
      </c>
    </row>
    <row r="8" spans="1:14" ht="14.5" x14ac:dyDescent="0.35">
      <c r="K8" s="40">
        <v>2015</v>
      </c>
      <c r="L8" s="35">
        <v>18.295985093542097</v>
      </c>
      <c r="M8" s="35">
        <v>-22.441518664691117</v>
      </c>
      <c r="N8" s="35">
        <v>-4.1455335711490182</v>
      </c>
    </row>
    <row r="9" spans="1:14" ht="14.5" x14ac:dyDescent="0.35">
      <c r="K9" s="40">
        <v>2016</v>
      </c>
      <c r="L9" s="35">
        <v>16.122072695465338</v>
      </c>
      <c r="M9" s="35">
        <v>-20.868362925176083</v>
      </c>
      <c r="N9" s="35">
        <v>-4.7462902297107421</v>
      </c>
    </row>
    <row r="10" spans="1:14" ht="14.5" x14ac:dyDescent="0.35">
      <c r="K10" s="40">
        <v>2017</v>
      </c>
      <c r="L10" s="35">
        <v>15.891944849518758</v>
      </c>
      <c r="M10" s="35">
        <v>-18.36651636967445</v>
      </c>
      <c r="N10" s="35">
        <v>-2.4745715201556924</v>
      </c>
    </row>
    <row r="11" spans="1:14" ht="14.5" x14ac:dyDescent="0.35">
      <c r="K11" s="40">
        <v>2018</v>
      </c>
      <c r="L11" s="35">
        <v>17.794222796029281</v>
      </c>
      <c r="M11" s="35">
        <v>-20.381786622940552</v>
      </c>
      <c r="N11" s="35">
        <v>-2.5875638269112695</v>
      </c>
    </row>
    <row r="12" spans="1:14" ht="14.5" x14ac:dyDescent="0.35">
      <c r="K12" s="40">
        <v>2019</v>
      </c>
      <c r="L12" s="35">
        <v>15.40079073634513</v>
      </c>
      <c r="M12" s="35">
        <v>-19.545474435893709</v>
      </c>
      <c r="N12" s="35">
        <v>-4.1446836995485796</v>
      </c>
    </row>
    <row r="13" spans="1:14" ht="12.75" customHeight="1" x14ac:dyDescent="0.35">
      <c r="K13" s="40">
        <v>2020</v>
      </c>
      <c r="L13" s="35">
        <v>15.286824530237663</v>
      </c>
      <c r="M13" s="35">
        <v>-20.309805631291606</v>
      </c>
      <c r="N13" s="35">
        <v>-5.0229811010539445</v>
      </c>
    </row>
    <row r="14" spans="1:14" ht="14.5" x14ac:dyDescent="0.35">
      <c r="K14" s="40">
        <v>2021</v>
      </c>
      <c r="L14" s="35">
        <v>14.926668952790227</v>
      </c>
      <c r="M14" s="35">
        <v>-18.570525260013518</v>
      </c>
      <c r="N14" s="35"/>
    </row>
    <row r="15" spans="1:14" x14ac:dyDescent="0.25">
      <c r="L15" s="35"/>
      <c r="M15" s="41"/>
      <c r="N15" s="6"/>
    </row>
    <row r="16" spans="1:14" x14ac:dyDescent="0.25">
      <c r="K16" s="2" t="s">
        <v>21</v>
      </c>
      <c r="L16" s="35"/>
      <c r="M16" s="41"/>
      <c r="N16" s="6"/>
    </row>
    <row r="17" spans="11:14" x14ac:dyDescent="0.25">
      <c r="K17" s="20"/>
      <c r="L17" s="35"/>
      <c r="M17" s="35"/>
      <c r="N17" s="6"/>
    </row>
    <row r="18" spans="11:14" x14ac:dyDescent="0.25">
      <c r="K18" s="20"/>
      <c r="L18" s="35"/>
      <c r="M18" s="35"/>
      <c r="N18" s="6"/>
    </row>
    <row r="19" spans="11:14" x14ac:dyDescent="0.25">
      <c r="K19" s="20"/>
      <c r="L19" s="35"/>
      <c r="M19" s="35"/>
      <c r="N19" s="6"/>
    </row>
    <row r="20" spans="11:14" x14ac:dyDescent="0.25">
      <c r="K20" s="20"/>
      <c r="L20" s="35"/>
      <c r="M20" s="35"/>
      <c r="N20" s="6"/>
    </row>
    <row r="21" spans="11:14" x14ac:dyDescent="0.25">
      <c r="K21" s="20"/>
      <c r="L21" s="35"/>
      <c r="M21" s="35"/>
      <c r="N21" s="6"/>
    </row>
    <row r="22" spans="11:14" x14ac:dyDescent="0.25">
      <c r="K22" s="20"/>
      <c r="L22" s="35"/>
      <c r="M22" s="35"/>
      <c r="N22" s="6"/>
    </row>
    <row r="23" spans="11:14" x14ac:dyDescent="0.25">
      <c r="K23" s="20"/>
      <c r="L23" s="35"/>
      <c r="M23" s="35"/>
      <c r="N23" s="6"/>
    </row>
    <row r="24" spans="11:14" x14ac:dyDescent="0.25">
      <c r="K24" s="20"/>
      <c r="L24" s="35"/>
      <c r="M24" s="35"/>
      <c r="N24" s="6"/>
    </row>
    <row r="25" spans="11:14" x14ac:dyDescent="0.25">
      <c r="K25" s="20"/>
      <c r="L25" s="35"/>
      <c r="M25" s="35"/>
      <c r="N25" s="6"/>
    </row>
    <row r="26" spans="11:14" x14ac:dyDescent="0.25">
      <c r="K26" s="20"/>
      <c r="L26" s="35"/>
      <c r="M26" s="35"/>
      <c r="N26" s="6"/>
    </row>
    <row r="27" spans="11:14" x14ac:dyDescent="0.25">
      <c r="K27" s="20"/>
      <c r="L27" s="35"/>
      <c r="M27" s="35"/>
      <c r="N27" s="6"/>
    </row>
    <row r="28" spans="11:14" x14ac:dyDescent="0.25">
      <c r="K28" s="20"/>
      <c r="L28" s="35"/>
      <c r="M28" s="35"/>
      <c r="N28" s="6"/>
    </row>
    <row r="29" spans="11:14" x14ac:dyDescent="0.25">
      <c r="K29" s="20"/>
      <c r="L29" s="35"/>
      <c r="M29" s="35"/>
      <c r="N29" s="6"/>
    </row>
    <row r="30" spans="11:14" x14ac:dyDescent="0.25">
      <c r="K30" s="20"/>
      <c r="L30" s="35"/>
      <c r="M30" s="35"/>
      <c r="N30" s="6"/>
    </row>
    <row r="31" spans="11:14" x14ac:dyDescent="0.25">
      <c r="K31" s="20"/>
      <c r="L31" s="35"/>
    </row>
    <row r="32" spans="11:14" x14ac:dyDescent="0.25">
      <c r="K32" s="20"/>
      <c r="L32" s="35"/>
    </row>
    <row r="33" spans="11:12" x14ac:dyDescent="0.25">
      <c r="K33" s="20"/>
      <c r="L33" s="35"/>
    </row>
    <row r="34" spans="11:12" x14ac:dyDescent="0.25">
      <c r="K34" s="20"/>
      <c r="L34" s="35"/>
    </row>
    <row r="35" spans="11:12" x14ac:dyDescent="0.25">
      <c r="K35" s="20"/>
      <c r="L35" s="35"/>
    </row>
    <row r="36" spans="11:12" x14ac:dyDescent="0.25">
      <c r="K36" s="20"/>
      <c r="L36" s="35"/>
    </row>
    <row r="37" spans="11:12" x14ac:dyDescent="0.25">
      <c r="K37" s="20"/>
      <c r="L37" s="35"/>
    </row>
    <row r="38" spans="11:12" x14ac:dyDescent="0.25">
      <c r="K38" s="20"/>
      <c r="L38" s="35"/>
    </row>
    <row r="39" spans="11:12" x14ac:dyDescent="0.25">
      <c r="K39" s="20"/>
      <c r="L39" s="35"/>
    </row>
    <row r="40" spans="11:12" x14ac:dyDescent="0.25">
      <c r="K40" s="20"/>
      <c r="L40" s="35"/>
    </row>
    <row r="41" spans="11:12" x14ac:dyDescent="0.25">
      <c r="K41" s="20"/>
      <c r="L41" s="35"/>
    </row>
    <row r="42" spans="11:12" x14ac:dyDescent="0.25">
      <c r="K42" s="20"/>
      <c r="L42" s="35"/>
    </row>
    <row r="43" spans="11:12" x14ac:dyDescent="0.25">
      <c r="K43" s="20"/>
      <c r="L43" s="35"/>
    </row>
    <row r="44" spans="11:12" x14ac:dyDescent="0.25">
      <c r="K44" s="20"/>
      <c r="L44" s="35"/>
    </row>
    <row r="45" spans="11:12" x14ac:dyDescent="0.25">
      <c r="K45" s="20"/>
      <c r="L45" s="35"/>
    </row>
    <row r="46" spans="11:12" x14ac:dyDescent="0.25">
      <c r="K46" s="20"/>
      <c r="L46" s="35"/>
    </row>
    <row r="47" spans="11:12" x14ac:dyDescent="0.25">
      <c r="K47" s="20"/>
      <c r="L47" s="35"/>
    </row>
    <row r="48" spans="11:12" x14ac:dyDescent="0.25">
      <c r="K48" s="20"/>
      <c r="L48" s="35"/>
    </row>
    <row r="49" spans="11:12" x14ac:dyDescent="0.25">
      <c r="K49" s="20"/>
      <c r="L49" s="35"/>
    </row>
    <row r="50" spans="11:12" x14ac:dyDescent="0.25">
      <c r="K50" s="20"/>
      <c r="L50" s="35"/>
    </row>
    <row r="53" spans="11:12" x14ac:dyDescent="0.25">
      <c r="K53" s="12"/>
    </row>
    <row r="58" spans="11:12" x14ac:dyDescent="0.25">
      <c r="L58" s="42"/>
    </row>
  </sheetData>
  <hyperlinks>
    <hyperlink ref="K1" location="Contents!A1" display="&lt;&lt;&lt; back to content" xr:uid="{00000000-0004-0000-0500-000000000000}"/>
    <hyperlink ref="A4" r:id="rId1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0927-5A15-443F-88D9-64F8DA88A229}">
  <dimension ref="A1:P14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26.26953125" style="2" bestFit="1" customWidth="1"/>
    <col min="14" max="14" width="11.81640625" style="2" customWidth="1"/>
    <col min="15" max="15" width="13.81640625" style="2" customWidth="1"/>
    <col min="16" max="16" width="10.81640625" style="2" customWidth="1"/>
    <col min="17" max="16384" width="9.1796875" style="2"/>
  </cols>
  <sheetData>
    <row r="1" spans="1:16" ht="14" x14ac:dyDescent="0.3">
      <c r="A1" s="1" t="s">
        <v>2</v>
      </c>
      <c r="L1" s="22" t="s">
        <v>3</v>
      </c>
    </row>
    <row r="2" spans="1:16" x14ac:dyDescent="0.25">
      <c r="A2" s="4" t="s">
        <v>12</v>
      </c>
    </row>
    <row r="3" spans="1:16" ht="13" x14ac:dyDescent="0.3">
      <c r="A3" s="1" t="s">
        <v>4</v>
      </c>
      <c r="L3" s="5" t="s">
        <v>20</v>
      </c>
    </row>
    <row r="4" spans="1:16" x14ac:dyDescent="0.25">
      <c r="A4" s="10" t="s">
        <v>11</v>
      </c>
      <c r="L4" s="2" t="s">
        <v>51</v>
      </c>
    </row>
    <row r="6" spans="1:16" ht="14.5" x14ac:dyDescent="0.35">
      <c r="L6" s="27"/>
      <c r="M6" s="52" t="s">
        <v>47</v>
      </c>
      <c r="N6" s="52" t="s">
        <v>48</v>
      </c>
      <c r="O6" s="52" t="s">
        <v>49</v>
      </c>
      <c r="P6" s="52" t="s">
        <v>50</v>
      </c>
    </row>
    <row r="7" spans="1:16" ht="14.5" x14ac:dyDescent="0.35">
      <c r="L7" s="30">
        <v>2015</v>
      </c>
      <c r="M7" s="35">
        <v>3.016917003567591</v>
      </c>
      <c r="N7" s="35">
        <v>0.63815580974440966</v>
      </c>
      <c r="O7" s="35">
        <v>0.73938736898846846</v>
      </c>
      <c r="P7" s="35">
        <v>0.19804213238922369</v>
      </c>
    </row>
    <row r="8" spans="1:16" ht="14.5" x14ac:dyDescent="0.35">
      <c r="L8" s="30">
        <v>2016</v>
      </c>
      <c r="M8" s="35">
        <v>1.7299458467916338</v>
      </c>
      <c r="N8" s="35">
        <v>0.83880766127123629</v>
      </c>
      <c r="O8" s="35">
        <v>1.206978220585498</v>
      </c>
      <c r="P8" s="35" t="s">
        <v>52</v>
      </c>
    </row>
    <row r="9" spans="1:16" ht="14.5" x14ac:dyDescent="0.35">
      <c r="L9" s="30">
        <v>2017</v>
      </c>
      <c r="M9" s="35">
        <v>0.91881596175495017</v>
      </c>
      <c r="N9" s="35">
        <v>0.45972718044730482</v>
      </c>
      <c r="O9" s="35">
        <v>1.1490386514946611</v>
      </c>
      <c r="P9" s="35" t="s">
        <v>52</v>
      </c>
    </row>
    <row r="10" spans="1:16" ht="14.5" x14ac:dyDescent="0.35">
      <c r="L10" s="30">
        <v>2018</v>
      </c>
      <c r="M10" s="35">
        <v>1.5588253064444777</v>
      </c>
      <c r="N10" s="35">
        <v>0.60467786180303262</v>
      </c>
      <c r="O10" s="35">
        <v>1.4022323786152437</v>
      </c>
      <c r="P10" s="35" t="s">
        <v>52</v>
      </c>
    </row>
    <row r="11" spans="1:16" ht="14.5" x14ac:dyDescent="0.35">
      <c r="L11" s="30">
        <v>2019</v>
      </c>
      <c r="M11" s="35">
        <v>2.4301275647208649</v>
      </c>
      <c r="N11" s="35">
        <v>0.6060667970258391</v>
      </c>
      <c r="O11" s="35">
        <v>0.69961027695846856</v>
      </c>
      <c r="P11" s="35" t="s">
        <v>52</v>
      </c>
    </row>
    <row r="12" spans="1:16" ht="14.5" x14ac:dyDescent="0.35">
      <c r="L12" s="30">
        <v>2020</v>
      </c>
      <c r="M12" s="35">
        <v>2.603298256633066</v>
      </c>
      <c r="N12" s="35">
        <v>0.96473424561658649</v>
      </c>
      <c r="O12" s="35">
        <v>0.65877567057818343</v>
      </c>
      <c r="P12" s="35" t="s">
        <v>52</v>
      </c>
    </row>
    <row r="13" spans="1:16" ht="14.5" x14ac:dyDescent="0.35">
      <c r="L13" s="30"/>
      <c r="M13" s="29"/>
      <c r="N13" s="29"/>
      <c r="O13" s="29"/>
      <c r="P13" s="29"/>
    </row>
    <row r="14" spans="1:16" x14ac:dyDescent="0.25">
      <c r="L14" s="2" t="s">
        <v>21</v>
      </c>
    </row>
  </sheetData>
  <hyperlinks>
    <hyperlink ref="L1" location="Contents!A1" display="&lt;&lt;&lt; back to content" xr:uid="{87CB560A-7A87-4723-9A34-8F8DE5DDDD91}"/>
    <hyperlink ref="A4" r:id="rId1" xr:uid="{EBF08F23-3E20-445E-B0CC-F82418C25D3E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ECB8-8583-4A04-A668-BA906F8A7CC9}">
  <dimension ref="A1:N22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11" style="2" customWidth="1"/>
    <col min="14" max="14" width="11.81640625" style="2" customWidth="1"/>
    <col min="15" max="16384" width="9.1796875" style="2"/>
  </cols>
  <sheetData>
    <row r="1" spans="1:14" ht="14" x14ac:dyDescent="0.3">
      <c r="A1" s="1" t="s">
        <v>2</v>
      </c>
      <c r="L1" s="22" t="s">
        <v>3</v>
      </c>
    </row>
    <row r="2" spans="1:14" x14ac:dyDescent="0.25">
      <c r="A2" s="4" t="s">
        <v>12</v>
      </c>
    </row>
    <row r="3" spans="1:14" ht="13" x14ac:dyDescent="0.3">
      <c r="A3" s="1" t="s">
        <v>4</v>
      </c>
      <c r="L3" s="9" t="s">
        <v>34</v>
      </c>
    </row>
    <row r="4" spans="1:14" x14ac:dyDescent="0.25">
      <c r="A4" s="10" t="s">
        <v>11</v>
      </c>
      <c r="L4" s="2" t="s">
        <v>9</v>
      </c>
    </row>
    <row r="6" spans="1:14" ht="13" thickBot="1" x14ac:dyDescent="0.3">
      <c r="L6" s="53"/>
      <c r="M6" s="34" t="s">
        <v>53</v>
      </c>
      <c r="N6" s="34" t="s">
        <v>54</v>
      </c>
    </row>
    <row r="7" spans="1:14" x14ac:dyDescent="0.25">
      <c r="L7" s="2">
        <v>2012</v>
      </c>
      <c r="M7" s="6">
        <v>13.788538366125122</v>
      </c>
      <c r="N7" s="6">
        <v>5.3353904298592099</v>
      </c>
    </row>
    <row r="8" spans="1:14" x14ac:dyDescent="0.25">
      <c r="L8" s="2">
        <f>+L7+1</f>
        <v>2013</v>
      </c>
      <c r="M8" s="6">
        <v>18.53512502892282</v>
      </c>
      <c r="N8" s="6">
        <v>6.3546066397829852</v>
      </c>
    </row>
    <row r="9" spans="1:14" x14ac:dyDescent="0.25">
      <c r="L9" s="2">
        <f t="shared" ref="L9:L19" si="0">+L8+1</f>
        <v>2014</v>
      </c>
      <c r="M9" s="6">
        <v>20.703202797135852</v>
      </c>
      <c r="N9" s="6">
        <v>6.1914092048486156</v>
      </c>
    </row>
    <row r="10" spans="1:14" x14ac:dyDescent="0.25">
      <c r="L10" s="2">
        <f t="shared" si="0"/>
        <v>2015</v>
      </c>
      <c r="M10" s="6">
        <v>23.182796136921763</v>
      </c>
      <c r="N10" s="6">
        <v>6.7478198969475116</v>
      </c>
    </row>
    <row r="11" spans="1:14" x14ac:dyDescent="0.25">
      <c r="L11" s="2">
        <f t="shared" si="0"/>
        <v>2016</v>
      </c>
      <c r="M11" s="6">
        <v>25.272700079928885</v>
      </c>
      <c r="N11" s="6">
        <v>8.4674900139427951</v>
      </c>
    </row>
    <row r="12" spans="1:14" x14ac:dyDescent="0.25">
      <c r="L12" s="2">
        <f t="shared" si="0"/>
        <v>2017</v>
      </c>
      <c r="M12" s="6">
        <v>23.679964433737716</v>
      </c>
      <c r="N12" s="6">
        <v>8.8044057803109936</v>
      </c>
    </row>
    <row r="13" spans="1:14" x14ac:dyDescent="0.25">
      <c r="L13" s="2">
        <f t="shared" si="0"/>
        <v>2018</v>
      </c>
      <c r="M13" s="6">
        <v>23.092519650224741</v>
      </c>
      <c r="N13" s="6">
        <v>15.183541057663399</v>
      </c>
    </row>
    <row r="14" spans="1:14" x14ac:dyDescent="0.25">
      <c r="L14" s="2">
        <f t="shared" si="0"/>
        <v>2019</v>
      </c>
      <c r="M14" s="6">
        <v>21.398489251260433</v>
      </c>
      <c r="N14" s="6">
        <v>14.645179831610767</v>
      </c>
    </row>
    <row r="15" spans="1:14" x14ac:dyDescent="0.25">
      <c r="L15" s="2">
        <f t="shared" si="0"/>
        <v>2020</v>
      </c>
      <c r="M15" s="6">
        <v>21.300519921653859</v>
      </c>
      <c r="N15" s="6">
        <v>19.029306055341184</v>
      </c>
    </row>
    <row r="16" spans="1:14" x14ac:dyDescent="0.25">
      <c r="L16" s="2">
        <f t="shared" si="0"/>
        <v>2021</v>
      </c>
      <c r="M16" s="6">
        <v>19.997006896032254</v>
      </c>
      <c r="N16" s="6">
        <v>20.502365741447353</v>
      </c>
    </row>
    <row r="17" spans="12:14" x14ac:dyDescent="0.25">
      <c r="L17" s="2">
        <f t="shared" si="0"/>
        <v>2022</v>
      </c>
      <c r="M17" s="6">
        <v>19.147623773911047</v>
      </c>
      <c r="N17" s="6">
        <v>19.860180026569587</v>
      </c>
    </row>
    <row r="18" spans="12:14" x14ac:dyDescent="0.25">
      <c r="L18" s="2">
        <f t="shared" si="0"/>
        <v>2023</v>
      </c>
      <c r="M18" s="6">
        <v>18.270854951424358</v>
      </c>
      <c r="N18" s="6">
        <v>19.78957831709668</v>
      </c>
    </row>
    <row r="19" spans="12:14" x14ac:dyDescent="0.25">
      <c r="L19" s="2">
        <f t="shared" si="0"/>
        <v>2024</v>
      </c>
      <c r="M19" s="6">
        <v>17.371584527039818</v>
      </c>
      <c r="N19" s="6">
        <v>20.196724932163814</v>
      </c>
    </row>
    <row r="22" spans="12:14" x14ac:dyDescent="0.25">
      <c r="L22" s="2" t="s">
        <v>21</v>
      </c>
    </row>
  </sheetData>
  <hyperlinks>
    <hyperlink ref="L1" location="Contents!A1" display="&lt;&lt;&lt; back to content" xr:uid="{F2598E6B-C56D-4518-8FB6-843422B09FDC}"/>
    <hyperlink ref="A4" r:id="rId1" xr:uid="{C0077133-63ED-4C8C-AF21-918F1A939355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D0DA-104A-42A2-8F9E-D42B4608C23E}">
  <dimension ref="A1:N19"/>
  <sheetViews>
    <sheetView showGridLines="0" tabSelected="1" zoomScaleNormal="100" workbookViewId="0">
      <selection activeCell="N30" sqref="N30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25.36328125" style="2" bestFit="1" customWidth="1"/>
    <col min="14" max="14" width="14.54296875" style="2" bestFit="1" customWidth="1"/>
    <col min="15" max="15" width="13.81640625" style="2" customWidth="1"/>
    <col min="16" max="16384" width="9.1796875" style="2"/>
  </cols>
  <sheetData>
    <row r="1" spans="1:14" ht="14" x14ac:dyDescent="0.3">
      <c r="A1" s="1" t="s">
        <v>2</v>
      </c>
      <c r="L1" s="22" t="s">
        <v>3</v>
      </c>
    </row>
    <row r="2" spans="1:14" x14ac:dyDescent="0.25">
      <c r="A2" s="4" t="s">
        <v>12</v>
      </c>
    </row>
    <row r="3" spans="1:14" ht="13" x14ac:dyDescent="0.3">
      <c r="A3" s="1" t="s">
        <v>4</v>
      </c>
      <c r="L3" s="5" t="s">
        <v>22</v>
      </c>
    </row>
    <row r="4" spans="1:14" x14ac:dyDescent="0.25">
      <c r="A4" s="10" t="s">
        <v>11</v>
      </c>
    </row>
    <row r="6" spans="1:14" x14ac:dyDescent="0.25">
      <c r="M6" s="13" t="s">
        <v>55</v>
      </c>
      <c r="N6" s="13" t="s">
        <v>57</v>
      </c>
    </row>
    <row r="7" spans="1:14" ht="13" thickBot="1" x14ac:dyDescent="0.3">
      <c r="L7" s="53"/>
      <c r="M7" s="34" t="s">
        <v>56</v>
      </c>
      <c r="N7" s="34" t="s">
        <v>6</v>
      </c>
    </row>
    <row r="8" spans="1:14" x14ac:dyDescent="0.25">
      <c r="L8" s="2">
        <v>2012</v>
      </c>
      <c r="M8" s="35">
        <v>0.45250542435668978</v>
      </c>
      <c r="N8" s="35">
        <v>5.8795599148047151</v>
      </c>
    </row>
    <row r="9" spans="1:14" x14ac:dyDescent="0.25">
      <c r="L9" s="2">
        <f>+L8+1</f>
        <v>2013</v>
      </c>
      <c r="M9" s="35">
        <v>0.48480000000000001</v>
      </c>
      <c r="N9" s="35">
        <v>5.8037638270363461</v>
      </c>
    </row>
    <row r="10" spans="1:14" x14ac:dyDescent="0.25">
      <c r="L10" s="2">
        <f t="shared" ref="L10:L16" si="0">+L9+1</f>
        <v>2014</v>
      </c>
      <c r="M10" s="35">
        <v>0.90560102399407061</v>
      </c>
      <c r="N10" s="35">
        <v>9.8196991551617554</v>
      </c>
    </row>
    <row r="11" spans="1:14" x14ac:dyDescent="0.25">
      <c r="L11" s="2">
        <f t="shared" si="0"/>
        <v>2015</v>
      </c>
      <c r="M11" s="35">
        <v>0.96963954295534727</v>
      </c>
      <c r="N11" s="35">
        <v>11.274890366982097</v>
      </c>
    </row>
    <row r="12" spans="1:14" x14ac:dyDescent="0.25">
      <c r="L12" s="2">
        <f t="shared" si="0"/>
        <v>2016</v>
      </c>
      <c r="M12" s="35">
        <v>1.0671206743260455</v>
      </c>
      <c r="N12" s="35">
        <v>14.594419882487392</v>
      </c>
    </row>
    <row r="13" spans="1:14" x14ac:dyDescent="0.25">
      <c r="L13" s="2">
        <f t="shared" si="0"/>
        <v>2017</v>
      </c>
      <c r="M13" s="35">
        <v>1.3038504428620923</v>
      </c>
      <c r="N13" s="35">
        <v>17.364734889949286</v>
      </c>
    </row>
    <row r="14" spans="1:14" x14ac:dyDescent="0.25">
      <c r="L14" s="2">
        <f t="shared" si="0"/>
        <v>2018</v>
      </c>
      <c r="M14" s="35">
        <v>1.4778553047376546</v>
      </c>
      <c r="N14" s="35">
        <v>17.878132623641608</v>
      </c>
    </row>
    <row r="15" spans="1:14" x14ac:dyDescent="0.25">
      <c r="L15" s="2">
        <f t="shared" si="0"/>
        <v>2019</v>
      </c>
      <c r="M15" s="35">
        <v>1.5589343622396583</v>
      </c>
      <c r="N15" s="35">
        <v>20.206147899579818</v>
      </c>
    </row>
    <row r="16" spans="1:14" x14ac:dyDescent="0.25">
      <c r="L16" s="2">
        <f t="shared" si="0"/>
        <v>2020</v>
      </c>
      <c r="M16" s="35">
        <v>1.5244214610772273</v>
      </c>
      <c r="N16" s="35">
        <v>18.215830011485711</v>
      </c>
    </row>
    <row r="19" spans="12:12" x14ac:dyDescent="0.25">
      <c r="L19" s="2" t="s">
        <v>21</v>
      </c>
    </row>
  </sheetData>
  <hyperlinks>
    <hyperlink ref="L1" location="Contents!A1" display="&lt;&lt;&lt; back to content" xr:uid="{2005A168-B9B4-458E-AD18-F9B516A70BEA}"/>
    <hyperlink ref="A4" r:id="rId1" xr:uid="{3879BCCE-E8A0-4D54-A54B-EEC5C0231402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75F15-E170-4702-82C5-F812C6CCC7E6}">
  <ds:schemaRefs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7262f74e-a7f8-4dc3-a24f-59b8c79c3e7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ABAFB6-778F-4CD0-811C-905489F8A7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010BE-A934-462F-BA16-96C3B04E622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62DA5E6-A687-4098-9A1B-46429C8E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3.34.1</vt:lpstr>
      <vt:lpstr>3.34.2</vt:lpstr>
      <vt:lpstr>3.34.3</vt:lpstr>
      <vt:lpstr>3.34.4</vt:lpstr>
      <vt:lpstr>3.34.5</vt:lpstr>
      <vt:lpstr>3.34.6</vt:lpstr>
      <vt:lpstr>3.34.7</vt:lpstr>
      <vt:lpstr>3.34.8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Papua New Guinea</cp:keywords>
  <dc:description/>
  <cp:lastModifiedBy>Editha Lavina</cp:lastModifiedBy>
  <cp:revision/>
  <dcterms:created xsi:type="dcterms:W3CDTF">2016-03-02T05:09:31Z</dcterms:created>
  <dcterms:modified xsi:type="dcterms:W3CDTF">2020-04-23T11:52:49Z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</Properties>
</file>