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A3D71076-A844-934C-9ED5-09A145274621}" xr6:coauthVersionLast="45" xr6:coauthVersionMax="45" xr10:uidLastSave="{00000000-0000-0000-0000-000000000000}"/>
  <bookViews>
    <workbookView xWindow="0" yWindow="460" windowWidth="25440" windowHeight="15400" xr2:uid="{00000000-000D-0000-FFFF-FFFF00000000}"/>
  </bookViews>
  <sheets>
    <sheet name="Nonsov Commitments" sheetId="1" r:id="rId1"/>
  </sheets>
  <definedNames>
    <definedName name="a">#REF!</definedName>
    <definedName name="ad">#REF!</definedName>
    <definedName name="B">#REF!</definedName>
    <definedName name="mike">#REF!</definedName>
    <definedName name="mikeb">#REF!</definedName>
    <definedName name="_xlnm.Print_Area" localSheetId="0">'Nonsov Commitments'!$A$1:$O$116</definedName>
    <definedName name="Print_Area_MI">#REF!</definedName>
    <definedName name="_xlnm.Print_Titles" localSheetId="0">'Nonsov Commitments'!$A:$O,'Nonsov Commitments'!$10:$11</definedName>
    <definedName name="TITLE">#N/A</definedName>
    <definedName name="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8" i="1" l="1"/>
  <c r="G57" i="1" s="1"/>
  <c r="G56" i="1" s="1"/>
  <c r="N103" i="1" l="1"/>
</calcChain>
</file>

<file path=xl/sharedStrings.xml><?xml version="1.0" encoding="utf-8"?>
<sst xmlns="http://schemas.openxmlformats.org/spreadsheetml/2006/main" count="108" uniqueCount="82">
  <si>
    <t>($ million)</t>
  </si>
  <si>
    <t>Region / Country / Sector / Project Number</t>
  </si>
  <si>
    <t>Equity
Investment</t>
  </si>
  <si>
    <t>Energy</t>
  </si>
  <si>
    <t>Finance</t>
  </si>
  <si>
    <t>India</t>
  </si>
  <si>
    <t>Thailand</t>
  </si>
  <si>
    <t>OVERALL TOTAL</t>
  </si>
  <si>
    <t xml:space="preserve">Loan </t>
  </si>
  <si>
    <t>Ordinary Capital Resources</t>
  </si>
  <si>
    <t>Partial Credit Guarantee</t>
  </si>
  <si>
    <t>Bangladesh</t>
  </si>
  <si>
    <t>Myanmar</t>
  </si>
  <si>
    <t>- = nil, ADB = Asian Development Bank.</t>
  </si>
  <si>
    <t>EAST ASIA</t>
  </si>
  <si>
    <t>SOUTH ASIA</t>
  </si>
  <si>
    <t>REGIONAL</t>
  </si>
  <si>
    <t>Armenia</t>
  </si>
  <si>
    <t>Indonesia</t>
  </si>
  <si>
    <t>CENTRAL AND WEST ASIA</t>
  </si>
  <si>
    <t>SOUTHEAST ASIA</t>
  </si>
  <si>
    <t>Note: Numbers may not sum precisely because of rounding.</t>
  </si>
  <si>
    <t>Total ADB
Commitments</t>
  </si>
  <si>
    <t>People’s Republic of China</t>
  </si>
  <si>
    <t>Agriculture, Natural Resources, and Rural Development</t>
  </si>
  <si>
    <t>Kazakhstan</t>
  </si>
  <si>
    <t>Health</t>
  </si>
  <si>
    <t>Viet Nam</t>
  </si>
  <si>
    <t>Partial Risk Guarantee</t>
  </si>
  <si>
    <t>Afghanistan</t>
  </si>
  <si>
    <t>Kandahar Solar Power Project</t>
  </si>
  <si>
    <t>Yerevan Gas-Fired Combined-Cycle Power</t>
  </si>
  <si>
    <t>Georgia</t>
  </si>
  <si>
    <t>Low-Income Housing Finance</t>
  </si>
  <si>
    <t>Hospital Bond Project</t>
  </si>
  <si>
    <t>Baikonyr Solar Power Project</t>
  </si>
  <si>
    <t>Total Eren Access M-KAT Solar Power Project</t>
  </si>
  <si>
    <t>Pakistan</t>
  </si>
  <si>
    <t>Eco-Industrial Park Waste-to-Energy Project</t>
  </si>
  <si>
    <t xml:space="preserve">Equity Investment in CDH VGC Fund II, L.P. </t>
  </si>
  <si>
    <t>Mongolia</t>
  </si>
  <si>
    <t>Gender Inclusive Dairy Value Chain Project</t>
  </si>
  <si>
    <t>Sermsang Khushig Khundii Solar Project</t>
  </si>
  <si>
    <t>XacBank LLC for MSME Financing Project</t>
  </si>
  <si>
    <t xml:space="preserve">Second PRAN Agribusiness Project </t>
  </si>
  <si>
    <t>Avaada Solar Project</t>
  </si>
  <si>
    <t xml:space="preserve">Tata Capital Growth Fund II </t>
  </si>
  <si>
    <t>Transport</t>
  </si>
  <si>
    <t>Railways Track Electrification</t>
  </si>
  <si>
    <t>Highway Equipment Finance Project</t>
  </si>
  <si>
    <t>Nepal</t>
  </si>
  <si>
    <t>Upper Trishuli-1 Hydropower Project</t>
  </si>
  <si>
    <t>High-Value Coconut Processing Project</t>
  </si>
  <si>
    <t>Riau Natural Gas Power Project</t>
  </si>
  <si>
    <t>Myingyan Natural Gas Power Project</t>
  </si>
  <si>
    <t>Information and Communication Technology</t>
  </si>
  <si>
    <t xml:space="preserve">Nationwide Data Connectivity Project </t>
  </si>
  <si>
    <t>Philippines</t>
  </si>
  <si>
    <t>Energy Absolute Green Bond for Wind Power</t>
  </si>
  <si>
    <t>Floating Solar Energy Project</t>
  </si>
  <si>
    <t>Papua New Guinea</t>
  </si>
  <si>
    <t>Inclusive Beverage Production and Distribution Project</t>
  </si>
  <si>
    <t>Education</t>
  </si>
  <si>
    <t>Tertiary Education Project</t>
  </si>
  <si>
    <t>AC Energy Green Bond Project</t>
  </si>
  <si>
    <t xml:space="preserve">Everbridge Partners Fund I, L.P. </t>
  </si>
  <si>
    <t xml:space="preserve">Kaizen Private Equity II Pte. Ltd. </t>
  </si>
  <si>
    <t>Nonsovereign Commitments, Ordinary Capital Resources, 2019</t>
  </si>
  <si>
    <t>Kashf Foundation for Expanding Access to Credit 
   for Women</t>
  </si>
  <si>
    <t>Integrated and Sustainable Livestock Value Chain 
   Project</t>
  </si>
  <si>
    <t>Annapurna Finance Private Limited for Supporting 
   Access to Finance for Women in Rural Areas 
   Project</t>
  </si>
  <si>
    <t>Fullerton India Credit Company Limited for Expanding 
   Micro, Small and Medium Enterprise Lending Project</t>
  </si>
  <si>
    <t>Far East Horizon for Health Care Finance 
   in Underdeveloped Provinces</t>
  </si>
  <si>
    <t>Maxwealth Financial Leasing Co., Ltd for Industrial 
   and Municipal Wastewater Treatment Project</t>
  </si>
  <si>
    <t>ASA Philippines Foundation for Fostering Women's 
   Empowerment Through Financial Inclusion in 
   Conflict-Impacted and Lagging Provinces Project</t>
  </si>
  <si>
    <t>Eastern Economic Corridor Independent 
   Power Project</t>
  </si>
  <si>
    <t xml:space="preserve">Bangkok Mass Rapid Transit Project 
   (Pink and Yellow Lines) </t>
  </si>
  <si>
    <t>Additional Capital Contribution to the Credit Guarantee 
   and Investment Facility</t>
  </si>
  <si>
    <t>Asia-Pacific Remote Broadband Internet 
   Satellite Project</t>
  </si>
  <si>
    <t>Water and Other Urban Infrastructure and Services</t>
  </si>
  <si>
    <t>Kina Securities Limited for Supporting Inclusive 
   Finance through the Development of Private 
   Sector Banking</t>
  </si>
  <si>
    <t>PACIFIC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</si>
</sst>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0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Arial"/>
      <family val="2"/>
    </font>
    <font>
      <sz val="10"/>
      <name val="Courier"/>
      <family val="3"/>
    </font>
    <font>
      <sz val="11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38" fontId="4" fillId="2" borderId="0" applyNumberFormat="0" applyBorder="0" applyAlignment="0" applyProtection="0"/>
    <xf numFmtId="10" fontId="4" fillId="3" borderId="3" applyNumberFormat="0" applyBorder="0" applyAlignment="0" applyProtection="0"/>
    <xf numFmtId="165" fontId="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8" fillId="0" borderId="0"/>
    <xf numFmtId="10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62">
    <xf numFmtId="0" fontId="0" fillId="0" borderId="0" xfId="0"/>
    <xf numFmtId="0" fontId="2" fillId="0" borderId="0" xfId="1" applyAlignment="1">
      <alignment horizontal="left" vertical="center"/>
    </xf>
    <xf numFmtId="0" fontId="2" fillId="0" borderId="0" xfId="1" applyAlignment="1">
      <alignment vertical="center"/>
    </xf>
    <xf numFmtId="0" fontId="13" fillId="0" borderId="0" xfId="32" applyAlignment="1">
      <alignment horizontal="left" vertical="center"/>
    </xf>
    <xf numFmtId="0" fontId="14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43" fontId="12" fillId="0" borderId="1" xfId="2" applyFont="1" applyBorder="1" applyAlignment="1">
      <alignment horizontal="center"/>
    </xf>
    <xf numFmtId="0" fontId="4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43" fontId="2" fillId="0" borderId="0" xfId="2" applyAlignment="1">
      <alignment horizontal="center"/>
    </xf>
    <xf numFmtId="43" fontId="10" fillId="0" borderId="0" xfId="2" applyFont="1" applyAlignment="1">
      <alignment horizontal="center"/>
    </xf>
    <xf numFmtId="43" fontId="11" fillId="0" borderId="0" xfId="2" applyFont="1" applyAlignment="1">
      <alignment horizontal="center"/>
    </xf>
    <xf numFmtId="43" fontId="4" fillId="0" borderId="0" xfId="2" applyFont="1" applyAlignment="1">
      <alignment horizontal="center"/>
    </xf>
    <xf numFmtId="0" fontId="2" fillId="0" borderId="0" xfId="1" applyAlignment="1">
      <alignment vertical="top"/>
    </xf>
    <xf numFmtId="0" fontId="2" fillId="0" borderId="0" xfId="1" applyAlignment="1">
      <alignment vertical="top" wrapText="1"/>
    </xf>
    <xf numFmtId="0" fontId="10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4" fillId="0" borderId="0" xfId="1" quotePrefix="1" applyFont="1" applyAlignment="1">
      <alignment vertical="center"/>
    </xf>
    <xf numFmtId="43" fontId="12" fillId="0" borderId="4" xfId="2" applyFont="1" applyBorder="1" applyAlignment="1">
      <alignment horizontal="center" wrapText="1"/>
    </xf>
    <xf numFmtId="43" fontId="12" fillId="0" borderId="2" xfId="2" applyFont="1" applyBorder="1" applyAlignment="1">
      <alignment horizont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164" fontId="12" fillId="0" borderId="0" xfId="2" applyNumberFormat="1" applyFont="1" applyAlignment="1">
      <alignment horizontal="center" vertical="center"/>
    </xf>
    <xf numFmtId="0" fontId="12" fillId="0" borderId="0" xfId="1" applyFont="1" applyAlignment="1">
      <alignment vertical="center" wrapText="1"/>
    </xf>
    <xf numFmtId="0" fontId="11" fillId="0" borderId="0" xfId="1" applyFont="1" applyAlignment="1">
      <alignment vertical="top"/>
    </xf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164" fontId="12" fillId="0" borderId="0" xfId="2" applyNumberFormat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vertical="top" wrapText="1"/>
    </xf>
    <xf numFmtId="164" fontId="7" fillId="0" borderId="0" xfId="2" applyNumberFormat="1" applyFont="1" applyAlignment="1">
      <alignment horizontal="center" vertical="top"/>
    </xf>
    <xf numFmtId="164" fontId="7" fillId="0" borderId="0" xfId="2" applyNumberFormat="1" applyFont="1" applyAlignment="1">
      <alignment horizontal="right" vertical="top"/>
    </xf>
    <xf numFmtId="0" fontId="7" fillId="0" borderId="0" xfId="1" applyFont="1" applyAlignment="1">
      <alignment vertical="top"/>
    </xf>
    <xf numFmtId="164" fontId="7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center"/>
    </xf>
    <xf numFmtId="164" fontId="7" fillId="0" borderId="0" xfId="2" applyNumberFormat="1" applyFont="1" applyAlignment="1">
      <alignment horizontal="center"/>
    </xf>
    <xf numFmtId="164" fontId="12" fillId="0" borderId="0" xfId="2" applyNumberFormat="1" applyFont="1" applyAlignment="1">
      <alignment horizontal="right" vertical="top"/>
    </xf>
    <xf numFmtId="0" fontId="12" fillId="0" borderId="2" xfId="1" applyFont="1" applyBorder="1" applyAlignment="1">
      <alignment horizontal="left" vertical="top"/>
    </xf>
    <xf numFmtId="0" fontId="12" fillId="0" borderId="2" xfId="1" applyFont="1" applyBorder="1" applyAlignment="1">
      <alignment vertical="top"/>
    </xf>
    <xf numFmtId="0" fontId="12" fillId="0" borderId="2" xfId="1" applyFont="1" applyBorder="1" applyAlignment="1">
      <alignment vertical="top" wrapText="1"/>
    </xf>
    <xf numFmtId="164" fontId="12" fillId="0" borderId="2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2" fillId="0" borderId="0" xfId="1" applyAlignment="1">
      <alignment horizontal="left" vertical="top"/>
    </xf>
    <xf numFmtId="0" fontId="10" fillId="0" borderId="0" xfId="1" applyFont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2" fillId="0" borderId="0" xfId="1" applyFont="1" applyFill="1" applyAlignment="1">
      <alignment vertical="top"/>
    </xf>
    <xf numFmtId="0" fontId="7" fillId="0" borderId="0" xfId="1" applyFont="1" applyFill="1" applyAlignment="1">
      <alignment vertical="top" wrapText="1"/>
    </xf>
    <xf numFmtId="164" fontId="7" fillId="0" borderId="0" xfId="2" applyNumberFormat="1" applyFont="1" applyFill="1" applyAlignment="1">
      <alignment horizontal="right" vertical="top"/>
    </xf>
    <xf numFmtId="0" fontId="12" fillId="0" borderId="1" xfId="2" applyNumberFormat="1" applyFont="1" applyBorder="1" applyAlignment="1">
      <alignment horizontal="center" wrapText="1"/>
    </xf>
    <xf numFmtId="0" fontId="12" fillId="0" borderId="4" xfId="2" applyNumberFormat="1" applyFont="1" applyBorder="1" applyAlignment="1">
      <alignment horizontal="center" wrapText="1"/>
    </xf>
    <xf numFmtId="43" fontId="11" fillId="0" borderId="0" xfId="2" applyFont="1" applyAlignment="1">
      <alignment horizontal="center"/>
    </xf>
    <xf numFmtId="0" fontId="12" fillId="0" borderId="1" xfId="1" applyFont="1" applyBorder="1" applyAlignment="1">
      <alignment horizontal="left" wrapText="1"/>
    </xf>
    <xf numFmtId="0" fontId="12" fillId="0" borderId="4" xfId="1" applyFont="1" applyBorder="1" applyAlignment="1">
      <alignment horizontal="left" wrapText="1"/>
    </xf>
    <xf numFmtId="43" fontId="12" fillId="0" borderId="2" xfId="2" applyFont="1" applyBorder="1" applyAlignment="1">
      <alignment horizontal="center"/>
    </xf>
    <xf numFmtId="0" fontId="12" fillId="0" borderId="4" xfId="2" applyNumberFormat="1" applyFont="1" applyBorder="1" applyAlignment="1">
      <alignment horizontal="center"/>
    </xf>
    <xf numFmtId="43" fontId="12" fillId="0" borderId="4" xfId="2" applyFont="1" applyBorder="1" applyAlignment="1">
      <alignment horizontal="center" wrapText="1"/>
    </xf>
  </cellXfs>
  <cellStyles count="42">
    <cellStyle name="Comma 2" xfId="3" xr:uid="{00000000-0005-0000-0000-000000000000}"/>
    <cellStyle name="Comma 2 2" xfId="2" xr:uid="{00000000-0005-0000-0000-000001000000}"/>
    <cellStyle name="Comma 2 4" xfId="4" xr:uid="{00000000-0005-0000-0000-000002000000}"/>
    <cellStyle name="Comma 3" xfId="5" xr:uid="{00000000-0005-0000-0000-000003000000}"/>
    <cellStyle name="Comma 3 2" xfId="6" xr:uid="{00000000-0005-0000-0000-000004000000}"/>
    <cellStyle name="Comma 3 3" xfId="7" xr:uid="{00000000-0005-0000-0000-000005000000}"/>
    <cellStyle name="Comma 4" xfId="8" xr:uid="{00000000-0005-0000-0000-000006000000}"/>
    <cellStyle name="Comma 5" xfId="9" xr:uid="{00000000-0005-0000-0000-000007000000}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Grey" xfId="10" xr:uid="{00000000-0005-0000-0000-000010000000}"/>
    <cellStyle name="Hyperlink" xfId="32" builtinId="8"/>
    <cellStyle name="Input [yellow]" xfId="11" xr:uid="{00000000-0005-0000-0000-000012000000}"/>
    <cellStyle name="Normal" xfId="0" builtinId="0"/>
    <cellStyle name="Normal - Style1" xfId="12" xr:uid="{00000000-0005-0000-0000-000014000000}"/>
    <cellStyle name="Normal 10" xfId="31" xr:uid="{00000000-0005-0000-0000-000015000000}"/>
    <cellStyle name="Normal 11" xfId="41" xr:uid="{00000000-0005-0000-0000-000016000000}"/>
    <cellStyle name="Normal 2" xfId="13" xr:uid="{00000000-0005-0000-0000-000017000000}"/>
    <cellStyle name="Normal 2 2" xfId="14" xr:uid="{00000000-0005-0000-0000-000018000000}"/>
    <cellStyle name="Normal 2 2 2" xfId="15" xr:uid="{00000000-0005-0000-0000-000019000000}"/>
    <cellStyle name="Normal 2 3" xfId="1" xr:uid="{00000000-0005-0000-0000-00001A000000}"/>
    <cellStyle name="Normal 3" xfId="16" xr:uid="{00000000-0005-0000-0000-00001B000000}"/>
    <cellStyle name="Normal 4" xfId="17" xr:uid="{00000000-0005-0000-0000-00001C000000}"/>
    <cellStyle name="Normal 4 2" xfId="18" xr:uid="{00000000-0005-0000-0000-00001D000000}"/>
    <cellStyle name="Normal 4 3" xfId="19" xr:uid="{00000000-0005-0000-0000-00001E000000}"/>
    <cellStyle name="Normal 5" xfId="20" xr:uid="{00000000-0005-0000-0000-00001F000000}"/>
    <cellStyle name="Normal 6" xfId="21" xr:uid="{00000000-0005-0000-0000-000020000000}"/>
    <cellStyle name="Normal 6 2" xfId="22" xr:uid="{00000000-0005-0000-0000-000021000000}"/>
    <cellStyle name="Normal 6 3" xfId="23" xr:uid="{00000000-0005-0000-0000-000022000000}"/>
    <cellStyle name="Normal 7" xfId="24" xr:uid="{00000000-0005-0000-0000-000023000000}"/>
    <cellStyle name="Normal 7 2" xfId="25" xr:uid="{00000000-0005-0000-0000-000024000000}"/>
    <cellStyle name="Normal 8" xfId="26" xr:uid="{00000000-0005-0000-0000-000025000000}"/>
    <cellStyle name="Normal 9" xfId="27" xr:uid="{00000000-0005-0000-0000-000026000000}"/>
    <cellStyle name="Percent [2]" xfId="28" xr:uid="{00000000-0005-0000-0000-000027000000}"/>
    <cellStyle name="Percent 2" xfId="29" xr:uid="{00000000-0005-0000-0000-000028000000}"/>
    <cellStyle name="Percent 2 2" xfId="30" xr:uid="{00000000-0005-0000-0000-000029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195211</xdr:colOff>
      <xdr:row>0</xdr:row>
      <xdr:rowOff>38101</xdr:rowOff>
    </xdr:from>
    <xdr:to>
      <xdr:col>13</xdr:col>
      <xdr:colOff>0</xdr:colOff>
      <xdr:row>4</xdr:row>
      <xdr:rowOff>38101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8233" y="38101"/>
          <a:ext cx="5904258" cy="59634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nonsovereign, commitments, loans, private sector</a:t>
          </a:r>
        </a:p>
      </xdr:txBody>
    </xdr:sp>
    <xdr:clientData/>
  </xdr:twoCellAnchor>
  <xdr:twoCellAnchor editAs="oneCell">
    <xdr:from>
      <xdr:col>0</xdr:col>
      <xdr:colOff>57977</xdr:colOff>
      <xdr:row>0</xdr:row>
      <xdr:rowOff>66260</xdr:rowOff>
    </xdr:from>
    <xdr:to>
      <xdr:col>2</xdr:col>
      <xdr:colOff>112567</xdr:colOff>
      <xdr:row>3</xdr:row>
      <xdr:rowOff>8283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7" y="66260"/>
          <a:ext cx="377612" cy="48867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6:O116"/>
  <sheetViews>
    <sheetView showGridLines="0" tabSelected="1" zoomScale="115" zoomScaleNormal="115" zoomScalePageLayoutView="115" workbookViewId="0">
      <selection activeCell="A95" sqref="A95"/>
    </sheetView>
  </sheetViews>
  <sheetFormatPr baseColWidth="10" defaultColWidth="10.33203125" defaultRowHeight="14"/>
  <cols>
    <col min="1" max="1" width="1.6640625" style="1" customWidth="1"/>
    <col min="2" max="2" width="3.1640625" style="2" customWidth="1"/>
    <col min="3" max="3" width="6.33203125" style="44" customWidth="1"/>
    <col min="4" max="4" width="44.33203125" style="15" customWidth="1"/>
    <col min="5" max="5" width="9" style="10" customWidth="1"/>
    <col min="6" max="6" width="2.33203125" style="10" customWidth="1"/>
    <col min="7" max="7" width="9.5" style="10" customWidth="1"/>
    <col min="8" max="8" width="1.6640625" style="10" customWidth="1"/>
    <col min="9" max="9" width="10.5" style="10" customWidth="1"/>
    <col min="10" max="10" width="3.1640625" style="10" customWidth="1"/>
    <col min="11" max="11" width="10.5" style="10" customWidth="1"/>
    <col min="12" max="12" width="3.1640625" style="10" customWidth="1"/>
    <col min="13" max="13" width="1.6640625" style="10" customWidth="1"/>
    <col min="14" max="14" width="11.33203125" style="10" customWidth="1"/>
    <col min="15" max="15" width="4.1640625" style="10" customWidth="1"/>
    <col min="16" max="16384" width="10.33203125" style="2"/>
  </cols>
  <sheetData>
    <row r="6" spans="1:15" ht="15">
      <c r="A6" s="3"/>
    </row>
    <row r="7" spans="1:15" s="5" customFormat="1" ht="20">
      <c r="A7" s="4" t="s">
        <v>67</v>
      </c>
      <c r="C7" s="45"/>
      <c r="D7" s="16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>
      <c r="A8" s="6" t="s">
        <v>0</v>
      </c>
    </row>
    <row r="9" spans="1:15">
      <c r="E9" s="56"/>
      <c r="F9" s="56"/>
      <c r="G9" s="56"/>
      <c r="H9" s="12"/>
      <c r="I9" s="12"/>
      <c r="J9" s="12"/>
      <c r="K9" s="12"/>
      <c r="L9" s="12"/>
      <c r="M9" s="12"/>
    </row>
    <row r="10" spans="1:15">
      <c r="A10" s="57" t="s">
        <v>1</v>
      </c>
      <c r="B10" s="57"/>
      <c r="C10" s="57"/>
      <c r="D10" s="57"/>
      <c r="E10" s="59" t="s">
        <v>9</v>
      </c>
      <c r="F10" s="59"/>
      <c r="G10" s="59"/>
      <c r="H10" s="59"/>
      <c r="I10" s="59"/>
      <c r="J10" s="59"/>
      <c r="K10" s="59"/>
      <c r="L10" s="20"/>
      <c r="M10" s="7"/>
      <c r="N10" s="54" t="s">
        <v>22</v>
      </c>
      <c r="O10" s="54"/>
    </row>
    <row r="11" spans="1:15" ht="25.5" customHeight="1">
      <c r="A11" s="58"/>
      <c r="B11" s="58"/>
      <c r="C11" s="58"/>
      <c r="D11" s="58"/>
      <c r="E11" s="60" t="s">
        <v>8</v>
      </c>
      <c r="F11" s="60"/>
      <c r="G11" s="61" t="s">
        <v>2</v>
      </c>
      <c r="H11" s="61"/>
      <c r="I11" s="61" t="s">
        <v>10</v>
      </c>
      <c r="J11" s="61"/>
      <c r="K11" s="61" t="s">
        <v>28</v>
      </c>
      <c r="L11" s="61"/>
      <c r="M11" s="19"/>
      <c r="N11" s="55"/>
      <c r="O11" s="55"/>
    </row>
    <row r="12" spans="1:15" s="25" customFormat="1">
      <c r="A12" s="26" t="s">
        <v>19</v>
      </c>
      <c r="B12" s="27"/>
      <c r="C12" s="26"/>
      <c r="D12" s="28"/>
      <c r="E12" s="29">
        <v>133.221</v>
      </c>
      <c r="F12" s="29"/>
      <c r="G12" s="29">
        <v>0</v>
      </c>
      <c r="H12" s="29"/>
      <c r="I12" s="29">
        <v>0</v>
      </c>
      <c r="J12" s="29"/>
      <c r="K12" s="29">
        <v>0</v>
      </c>
      <c r="L12" s="29"/>
      <c r="M12" s="29"/>
      <c r="N12" s="29">
        <v>133.221</v>
      </c>
      <c r="O12" s="29"/>
    </row>
    <row r="13" spans="1:15" s="25" customFormat="1">
      <c r="A13" s="26"/>
      <c r="B13" s="27" t="s">
        <v>29</v>
      </c>
      <c r="C13" s="26"/>
      <c r="D13" s="28"/>
      <c r="E13" s="29">
        <v>4</v>
      </c>
      <c r="F13" s="29"/>
      <c r="G13" s="29">
        <v>0</v>
      </c>
      <c r="H13" s="29"/>
      <c r="I13" s="29">
        <v>0</v>
      </c>
      <c r="J13" s="29"/>
      <c r="K13" s="29">
        <v>0</v>
      </c>
      <c r="L13" s="29"/>
      <c r="M13" s="29"/>
      <c r="N13" s="29">
        <v>4</v>
      </c>
      <c r="O13" s="29"/>
    </row>
    <row r="14" spans="1:15" s="25" customFormat="1">
      <c r="A14" s="26"/>
      <c r="B14" s="27"/>
      <c r="C14" s="26" t="s">
        <v>3</v>
      </c>
      <c r="D14" s="28"/>
      <c r="E14" s="29">
        <v>4</v>
      </c>
      <c r="F14" s="29"/>
      <c r="G14" s="29">
        <v>0</v>
      </c>
      <c r="H14" s="29"/>
      <c r="I14" s="29">
        <v>0</v>
      </c>
      <c r="J14" s="29"/>
      <c r="K14" s="29">
        <v>0</v>
      </c>
      <c r="L14" s="29"/>
      <c r="M14" s="29"/>
      <c r="N14" s="29">
        <v>4</v>
      </c>
      <c r="O14" s="29"/>
    </row>
    <row r="15" spans="1:15" s="43" customFormat="1">
      <c r="A15" s="30"/>
      <c r="B15" s="34"/>
      <c r="C15" s="30">
        <v>52229</v>
      </c>
      <c r="D15" s="31" t="s">
        <v>30</v>
      </c>
      <c r="E15" s="32">
        <v>4</v>
      </c>
      <c r="F15" s="32"/>
      <c r="G15" s="32">
        <v>0</v>
      </c>
      <c r="H15" s="32"/>
      <c r="I15" s="32">
        <v>0</v>
      </c>
      <c r="J15" s="32"/>
      <c r="K15" s="32">
        <v>0</v>
      </c>
      <c r="L15" s="32"/>
      <c r="M15" s="32"/>
      <c r="N15" s="33">
        <v>4</v>
      </c>
      <c r="O15" s="32"/>
    </row>
    <row r="16" spans="1:15" s="25" customFormat="1">
      <c r="A16" s="26"/>
      <c r="B16" s="27" t="s">
        <v>17</v>
      </c>
      <c r="C16" s="26"/>
      <c r="D16" s="28"/>
      <c r="E16" s="29">
        <v>43.86</v>
      </c>
      <c r="F16" s="29"/>
      <c r="G16" s="29">
        <v>0</v>
      </c>
      <c r="H16" s="29"/>
      <c r="I16" s="29">
        <v>0</v>
      </c>
      <c r="J16" s="29"/>
      <c r="K16" s="29">
        <v>0</v>
      </c>
      <c r="L16" s="29"/>
      <c r="M16" s="29"/>
      <c r="N16" s="29">
        <v>43.86</v>
      </c>
      <c r="O16" s="29"/>
    </row>
    <row r="17" spans="1:15" s="25" customFormat="1">
      <c r="A17" s="26"/>
      <c r="B17" s="27"/>
      <c r="C17" s="26" t="s">
        <v>3</v>
      </c>
      <c r="D17" s="28"/>
      <c r="E17" s="29">
        <v>43.86</v>
      </c>
      <c r="F17" s="29"/>
      <c r="G17" s="29">
        <v>0</v>
      </c>
      <c r="H17" s="29"/>
      <c r="I17" s="29">
        <v>0</v>
      </c>
      <c r="J17" s="29"/>
      <c r="K17" s="29">
        <v>0</v>
      </c>
      <c r="L17" s="29"/>
      <c r="M17" s="29"/>
      <c r="N17" s="38">
        <v>43.86</v>
      </c>
      <c r="O17" s="29"/>
    </row>
    <row r="18" spans="1:15" s="43" customFormat="1">
      <c r="A18" s="30"/>
      <c r="B18" s="34"/>
      <c r="C18" s="30">
        <v>51090</v>
      </c>
      <c r="D18" s="31" t="s">
        <v>31</v>
      </c>
      <c r="E18" s="32">
        <v>43.86</v>
      </c>
      <c r="F18" s="32"/>
      <c r="G18" s="32">
        <v>0</v>
      </c>
      <c r="H18" s="32"/>
      <c r="I18" s="32">
        <v>0</v>
      </c>
      <c r="J18" s="32"/>
      <c r="K18" s="32">
        <v>0</v>
      </c>
      <c r="L18" s="32"/>
      <c r="M18" s="32"/>
      <c r="N18" s="32">
        <v>43.86</v>
      </c>
      <c r="O18" s="32"/>
    </row>
    <row r="19" spans="1:15" s="25" customFormat="1">
      <c r="A19" s="26"/>
      <c r="B19" s="27" t="s">
        <v>32</v>
      </c>
      <c r="C19" s="26"/>
      <c r="D19" s="28"/>
      <c r="E19" s="29">
        <v>29.112000000000002</v>
      </c>
      <c r="F19" s="29"/>
      <c r="G19" s="29">
        <v>0</v>
      </c>
      <c r="H19" s="29"/>
      <c r="I19" s="29">
        <v>0</v>
      </c>
      <c r="J19" s="29"/>
      <c r="K19" s="29">
        <v>0</v>
      </c>
      <c r="L19" s="29"/>
      <c r="M19" s="29"/>
      <c r="N19" s="29">
        <v>29.112000000000002</v>
      </c>
      <c r="O19" s="29"/>
    </row>
    <row r="20" spans="1:15" s="25" customFormat="1">
      <c r="A20" s="26"/>
      <c r="B20" s="27"/>
      <c r="C20" s="26" t="s">
        <v>4</v>
      </c>
      <c r="D20" s="28"/>
      <c r="E20" s="29">
        <v>22.263000000000002</v>
      </c>
      <c r="F20" s="29"/>
      <c r="G20" s="29">
        <v>0</v>
      </c>
      <c r="H20" s="29"/>
      <c r="I20" s="29">
        <v>0</v>
      </c>
      <c r="J20" s="29"/>
      <c r="K20" s="29">
        <v>0</v>
      </c>
      <c r="L20" s="29"/>
      <c r="M20" s="29"/>
      <c r="N20" s="38">
        <v>22.263000000000002</v>
      </c>
      <c r="O20" s="29"/>
    </row>
    <row r="21" spans="1:15" s="43" customFormat="1">
      <c r="A21" s="30"/>
      <c r="B21" s="34"/>
      <c r="C21" s="30">
        <v>52187</v>
      </c>
      <c r="D21" s="31" t="s">
        <v>33</v>
      </c>
      <c r="E21" s="32">
        <v>22.263000000000002</v>
      </c>
      <c r="F21" s="32"/>
      <c r="G21" s="32">
        <v>0</v>
      </c>
      <c r="H21" s="32"/>
      <c r="I21" s="32">
        <v>0</v>
      </c>
      <c r="J21" s="32"/>
      <c r="K21" s="32">
        <v>0</v>
      </c>
      <c r="L21" s="32"/>
      <c r="M21" s="32"/>
      <c r="N21" s="33">
        <v>22.263000000000002</v>
      </c>
      <c r="O21" s="32"/>
    </row>
    <row r="22" spans="1:15" s="25" customFormat="1">
      <c r="A22" s="26"/>
      <c r="B22" s="27"/>
      <c r="C22" s="26" t="s">
        <v>26</v>
      </c>
      <c r="D22" s="28"/>
      <c r="E22" s="29">
        <v>6.8490000000000002</v>
      </c>
      <c r="F22" s="29"/>
      <c r="G22" s="29">
        <v>0</v>
      </c>
      <c r="H22" s="29"/>
      <c r="I22" s="29">
        <v>0</v>
      </c>
      <c r="J22" s="29"/>
      <c r="K22" s="29">
        <v>0</v>
      </c>
      <c r="L22" s="29"/>
      <c r="M22" s="29"/>
      <c r="N22" s="38">
        <v>6.8490000000000002</v>
      </c>
      <c r="O22" s="23"/>
    </row>
    <row r="23" spans="1:15" s="43" customFormat="1">
      <c r="A23" s="30"/>
      <c r="B23" s="34"/>
      <c r="C23" s="30">
        <v>53349</v>
      </c>
      <c r="D23" s="31" t="s">
        <v>34</v>
      </c>
      <c r="E23" s="32">
        <v>6.8490000000000002</v>
      </c>
      <c r="F23" s="32"/>
      <c r="G23" s="32">
        <v>0</v>
      </c>
      <c r="H23" s="32"/>
      <c r="I23" s="32">
        <v>0</v>
      </c>
      <c r="J23" s="32"/>
      <c r="K23" s="32">
        <v>0</v>
      </c>
      <c r="L23" s="32"/>
      <c r="M23" s="32"/>
      <c r="N23" s="32">
        <v>6.8490000000000002</v>
      </c>
      <c r="O23" s="35"/>
    </row>
    <row r="24" spans="1:15" s="25" customFormat="1">
      <c r="A24" s="26"/>
      <c r="B24" s="27" t="s">
        <v>25</v>
      </c>
      <c r="C24" s="26"/>
      <c r="D24" s="28"/>
      <c r="E24" s="29">
        <v>41.248999999999995</v>
      </c>
      <c r="F24" s="29"/>
      <c r="G24" s="29">
        <v>0</v>
      </c>
      <c r="H24" s="29"/>
      <c r="I24" s="29">
        <v>0</v>
      </c>
      <c r="J24" s="29"/>
      <c r="K24" s="29">
        <v>0</v>
      </c>
      <c r="L24" s="29"/>
      <c r="M24" s="29"/>
      <c r="N24" s="29">
        <v>41.248999999999995</v>
      </c>
      <c r="O24" s="23"/>
    </row>
    <row r="25" spans="1:15" s="25" customFormat="1">
      <c r="A25" s="26"/>
      <c r="B25" s="27"/>
      <c r="C25" s="26" t="s">
        <v>3</v>
      </c>
      <c r="D25" s="28"/>
      <c r="E25" s="29">
        <v>41.248999999999995</v>
      </c>
      <c r="F25" s="29"/>
      <c r="G25" s="29">
        <v>0</v>
      </c>
      <c r="H25" s="29"/>
      <c r="I25" s="29">
        <v>0</v>
      </c>
      <c r="J25" s="29"/>
      <c r="K25" s="29">
        <v>0</v>
      </c>
      <c r="L25" s="29"/>
      <c r="M25" s="29"/>
      <c r="N25" s="38">
        <v>41.248999999999995</v>
      </c>
      <c r="O25" s="23"/>
    </row>
    <row r="26" spans="1:15" s="43" customFormat="1">
      <c r="A26" s="30"/>
      <c r="B26" s="34"/>
      <c r="C26" s="46">
        <v>51250</v>
      </c>
      <c r="D26" s="31" t="s">
        <v>35</v>
      </c>
      <c r="E26" s="32">
        <v>11.5</v>
      </c>
      <c r="F26" s="32"/>
      <c r="G26" s="32">
        <v>0</v>
      </c>
      <c r="H26" s="32"/>
      <c r="I26" s="32">
        <v>0</v>
      </c>
      <c r="J26" s="32"/>
      <c r="K26" s="32">
        <v>0</v>
      </c>
      <c r="L26" s="32"/>
      <c r="M26" s="32"/>
      <c r="N26" s="32">
        <v>11.5</v>
      </c>
      <c r="O26" s="37"/>
    </row>
    <row r="27" spans="1:15" s="43" customFormat="1">
      <c r="A27" s="30"/>
      <c r="B27" s="34"/>
      <c r="C27" s="30">
        <v>52224</v>
      </c>
      <c r="D27" s="31" t="s">
        <v>36</v>
      </c>
      <c r="E27" s="32">
        <v>29.748999999999999</v>
      </c>
      <c r="F27" s="32"/>
      <c r="G27" s="32">
        <v>0</v>
      </c>
      <c r="H27" s="32"/>
      <c r="I27" s="32">
        <v>0</v>
      </c>
      <c r="J27" s="32"/>
      <c r="K27" s="32">
        <v>0</v>
      </c>
      <c r="L27" s="32"/>
      <c r="M27" s="32"/>
      <c r="N27" s="33">
        <v>29.748999999999999</v>
      </c>
      <c r="O27" s="37"/>
    </row>
    <row r="28" spans="1:15" s="25" customFormat="1">
      <c r="A28" s="26"/>
      <c r="B28" s="27" t="s">
        <v>37</v>
      </c>
      <c r="C28" s="26"/>
      <c r="D28" s="28"/>
      <c r="E28" s="29">
        <v>15</v>
      </c>
      <c r="F28" s="29"/>
      <c r="G28" s="29">
        <v>0</v>
      </c>
      <c r="H28" s="29"/>
      <c r="I28" s="29">
        <v>0</v>
      </c>
      <c r="J28" s="29"/>
      <c r="K28" s="29">
        <v>0</v>
      </c>
      <c r="L28" s="29"/>
      <c r="M28" s="29"/>
      <c r="N28" s="29">
        <v>15</v>
      </c>
      <c r="O28" s="36"/>
    </row>
    <row r="29" spans="1:15" s="25" customFormat="1">
      <c r="A29" s="26"/>
      <c r="B29" s="27"/>
      <c r="C29" s="26" t="s">
        <v>4</v>
      </c>
      <c r="D29" s="28"/>
      <c r="E29" s="29">
        <v>15</v>
      </c>
      <c r="F29" s="29"/>
      <c r="G29" s="29">
        <v>0</v>
      </c>
      <c r="H29" s="29"/>
      <c r="I29" s="29">
        <v>0</v>
      </c>
      <c r="J29" s="29"/>
      <c r="K29" s="29">
        <v>0</v>
      </c>
      <c r="L29" s="29"/>
      <c r="M29" s="29"/>
      <c r="N29" s="38">
        <v>15</v>
      </c>
      <c r="O29" s="36"/>
    </row>
    <row r="30" spans="1:15" s="43" customFormat="1" ht="28">
      <c r="A30" s="30"/>
      <c r="B30" s="34"/>
      <c r="C30" s="30">
        <v>52124</v>
      </c>
      <c r="D30" s="31" t="s">
        <v>68</v>
      </c>
      <c r="E30" s="32">
        <v>15</v>
      </c>
      <c r="F30" s="32"/>
      <c r="G30" s="32">
        <v>0</v>
      </c>
      <c r="H30" s="32"/>
      <c r="I30" s="32">
        <v>0</v>
      </c>
      <c r="J30" s="32"/>
      <c r="K30" s="32">
        <v>0</v>
      </c>
      <c r="L30" s="32"/>
      <c r="M30" s="32"/>
      <c r="N30" s="33">
        <v>15</v>
      </c>
      <c r="O30" s="37"/>
    </row>
    <row r="31" spans="1:15" s="43" customFormat="1">
      <c r="A31" s="30"/>
      <c r="B31" s="34"/>
      <c r="C31" s="30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3"/>
      <c r="O31" s="37"/>
    </row>
    <row r="32" spans="1:15" s="25" customFormat="1">
      <c r="A32" s="26" t="s">
        <v>14</v>
      </c>
      <c r="B32" s="27"/>
      <c r="C32" s="26"/>
      <c r="D32" s="28"/>
      <c r="E32" s="29">
        <v>397.97899999999998</v>
      </c>
      <c r="F32" s="29"/>
      <c r="G32" s="29">
        <v>30</v>
      </c>
      <c r="H32" s="29"/>
      <c r="I32" s="29">
        <v>0</v>
      </c>
      <c r="J32" s="29"/>
      <c r="K32" s="29">
        <v>0</v>
      </c>
      <c r="L32" s="29"/>
      <c r="M32" s="29"/>
      <c r="N32" s="29">
        <v>427.97899999999998</v>
      </c>
      <c r="O32" s="36"/>
    </row>
    <row r="33" spans="1:15" s="25" customFormat="1">
      <c r="A33" s="26"/>
      <c r="B33" s="27" t="s">
        <v>23</v>
      </c>
      <c r="C33" s="26"/>
      <c r="D33" s="28"/>
      <c r="E33" s="29">
        <v>350.99599999999998</v>
      </c>
      <c r="F33" s="29"/>
      <c r="G33" s="29">
        <v>30</v>
      </c>
      <c r="H33" s="29"/>
      <c r="I33" s="29">
        <v>0</v>
      </c>
      <c r="J33" s="29"/>
      <c r="K33" s="29">
        <v>0</v>
      </c>
      <c r="L33" s="29"/>
      <c r="M33" s="29"/>
      <c r="N33" s="38">
        <v>380.99599999999998</v>
      </c>
      <c r="O33" s="36"/>
    </row>
    <row r="34" spans="1:15" s="25" customFormat="1">
      <c r="A34" s="26"/>
      <c r="B34" s="27"/>
      <c r="C34" s="26" t="s">
        <v>24</v>
      </c>
      <c r="D34" s="28"/>
      <c r="E34" s="29">
        <v>40.247999999999998</v>
      </c>
      <c r="F34" s="29">
        <v>0</v>
      </c>
      <c r="G34" s="29">
        <v>0</v>
      </c>
      <c r="H34" s="29"/>
      <c r="I34" s="29">
        <v>0</v>
      </c>
      <c r="J34" s="29"/>
      <c r="K34" s="29">
        <v>0</v>
      </c>
      <c r="L34" s="29"/>
      <c r="M34" s="29"/>
      <c r="N34" s="38">
        <v>40.247999999999998</v>
      </c>
      <c r="O34" s="29"/>
    </row>
    <row r="35" spans="1:15" s="43" customFormat="1" ht="28">
      <c r="A35" s="30"/>
      <c r="B35" s="34"/>
      <c r="C35" s="30">
        <v>53027</v>
      </c>
      <c r="D35" s="31" t="s">
        <v>69</v>
      </c>
      <c r="E35" s="32">
        <v>40.247999999999998</v>
      </c>
      <c r="F35" s="32"/>
      <c r="G35" s="32"/>
      <c r="H35" s="32"/>
      <c r="I35" s="32">
        <v>0</v>
      </c>
      <c r="J35" s="32"/>
      <c r="K35" s="32">
        <v>0</v>
      </c>
      <c r="L35" s="32"/>
      <c r="M35" s="32"/>
      <c r="N35" s="32">
        <v>40.247999999999998</v>
      </c>
      <c r="O35" s="32"/>
    </row>
    <row r="36" spans="1:15" s="25" customFormat="1">
      <c r="A36" s="26"/>
      <c r="B36" s="27"/>
      <c r="C36" s="26" t="s">
        <v>3</v>
      </c>
      <c r="D36" s="28"/>
      <c r="E36" s="29">
        <v>100</v>
      </c>
      <c r="F36" s="29"/>
      <c r="G36" s="29">
        <v>0</v>
      </c>
      <c r="H36" s="29"/>
      <c r="I36" s="29">
        <v>0</v>
      </c>
      <c r="J36" s="29"/>
      <c r="K36" s="29">
        <v>0</v>
      </c>
      <c r="L36" s="29"/>
      <c r="M36" s="29"/>
      <c r="N36" s="29">
        <v>100</v>
      </c>
      <c r="O36" s="29"/>
    </row>
    <row r="37" spans="1:15" s="43" customFormat="1">
      <c r="A37" s="30"/>
      <c r="B37" s="34"/>
      <c r="C37" s="30">
        <v>51399</v>
      </c>
      <c r="D37" s="31" t="s">
        <v>38</v>
      </c>
      <c r="E37" s="32">
        <v>100</v>
      </c>
      <c r="F37" s="32"/>
      <c r="G37" s="32"/>
      <c r="H37" s="32"/>
      <c r="I37" s="32">
        <v>0</v>
      </c>
      <c r="J37" s="32"/>
      <c r="K37" s="32">
        <v>0</v>
      </c>
      <c r="L37" s="32"/>
      <c r="M37" s="32"/>
      <c r="N37" s="32">
        <v>100</v>
      </c>
      <c r="O37" s="32"/>
    </row>
    <row r="38" spans="1:15" s="25" customFormat="1">
      <c r="A38" s="26"/>
      <c r="B38" s="27"/>
      <c r="C38" s="26" t="s">
        <v>4</v>
      </c>
      <c r="D38" s="28"/>
      <c r="E38" s="29">
        <v>180.4</v>
      </c>
      <c r="F38" s="29"/>
      <c r="G38" s="29">
        <v>30</v>
      </c>
      <c r="H38" s="29"/>
      <c r="I38" s="29">
        <v>0</v>
      </c>
      <c r="J38" s="29"/>
      <c r="K38" s="29">
        <v>0</v>
      </c>
      <c r="L38" s="29"/>
      <c r="M38" s="29"/>
      <c r="N38" s="38">
        <v>210.4</v>
      </c>
      <c r="O38" s="29"/>
    </row>
    <row r="39" spans="1:15" s="43" customFormat="1" ht="28">
      <c r="A39" s="30"/>
      <c r="B39" s="34"/>
      <c r="C39" s="30">
        <v>52157</v>
      </c>
      <c r="D39" s="31" t="s">
        <v>72</v>
      </c>
      <c r="E39" s="32">
        <v>150</v>
      </c>
      <c r="F39" s="32"/>
      <c r="G39" s="32">
        <v>0</v>
      </c>
      <c r="H39" s="32"/>
      <c r="I39" s="32">
        <v>0</v>
      </c>
      <c r="J39" s="32"/>
      <c r="K39" s="32">
        <v>0</v>
      </c>
      <c r="L39" s="32"/>
      <c r="M39" s="32"/>
      <c r="N39" s="32">
        <v>150</v>
      </c>
      <c r="O39" s="32"/>
    </row>
    <row r="40" spans="1:15" s="43" customFormat="1" ht="28">
      <c r="A40" s="30"/>
      <c r="B40" s="34"/>
      <c r="C40" s="30">
        <v>53143</v>
      </c>
      <c r="D40" s="31" t="s">
        <v>73</v>
      </c>
      <c r="E40" s="32">
        <v>30.4</v>
      </c>
      <c r="F40" s="32"/>
      <c r="G40" s="32"/>
      <c r="H40" s="32"/>
      <c r="I40" s="32"/>
      <c r="J40" s="32"/>
      <c r="K40" s="32"/>
      <c r="L40" s="32"/>
      <c r="M40" s="32"/>
      <c r="N40" s="32">
        <v>30.4</v>
      </c>
      <c r="O40" s="32"/>
    </row>
    <row r="41" spans="1:15" s="43" customFormat="1">
      <c r="A41" s="30"/>
      <c r="B41" s="34"/>
      <c r="C41" s="30">
        <v>53143</v>
      </c>
      <c r="D41" s="31" t="s">
        <v>39</v>
      </c>
      <c r="E41" s="32"/>
      <c r="F41" s="32"/>
      <c r="G41" s="32">
        <v>30</v>
      </c>
      <c r="H41" s="32"/>
      <c r="I41" s="32"/>
      <c r="J41" s="32"/>
      <c r="K41" s="32"/>
      <c r="L41" s="32"/>
      <c r="M41" s="32"/>
      <c r="N41" s="33">
        <v>30</v>
      </c>
      <c r="O41" s="32"/>
    </row>
    <row r="42" spans="1:15" s="25" customFormat="1">
      <c r="A42" s="26"/>
      <c r="B42" s="27"/>
      <c r="C42" s="26" t="s">
        <v>79</v>
      </c>
      <c r="D42" s="28"/>
      <c r="E42" s="29">
        <v>30.4</v>
      </c>
      <c r="F42" s="29"/>
      <c r="G42" s="29">
        <v>0</v>
      </c>
      <c r="H42" s="29"/>
      <c r="I42" s="29">
        <v>0</v>
      </c>
      <c r="J42" s="29"/>
      <c r="K42" s="29">
        <v>0</v>
      </c>
      <c r="L42" s="29"/>
      <c r="M42" s="29"/>
      <c r="N42" s="38">
        <v>30.4</v>
      </c>
      <c r="O42" s="29"/>
    </row>
    <row r="43" spans="1:15" s="43" customFormat="1" ht="28">
      <c r="A43" s="30"/>
      <c r="B43" s="34"/>
      <c r="C43" s="30">
        <v>53143</v>
      </c>
      <c r="D43" s="31" t="s">
        <v>73</v>
      </c>
      <c r="E43" s="32">
        <v>30.4</v>
      </c>
      <c r="F43" s="32"/>
      <c r="G43" s="32"/>
      <c r="H43" s="32"/>
      <c r="I43" s="32"/>
      <c r="J43" s="32"/>
      <c r="K43" s="32"/>
      <c r="L43" s="32"/>
      <c r="M43" s="32"/>
      <c r="N43" s="32">
        <v>30.4</v>
      </c>
      <c r="O43" s="32"/>
    </row>
    <row r="44" spans="1:15" s="25" customFormat="1">
      <c r="A44" s="26"/>
      <c r="B44" s="27" t="s">
        <v>40</v>
      </c>
      <c r="C44" s="26"/>
      <c r="D44" s="28"/>
      <c r="E44" s="29">
        <v>46.983000000000004</v>
      </c>
      <c r="F44" s="29"/>
      <c r="G44" s="29">
        <v>0</v>
      </c>
      <c r="H44" s="29"/>
      <c r="I44" s="29">
        <v>0</v>
      </c>
      <c r="J44" s="29"/>
      <c r="K44" s="29">
        <v>0</v>
      </c>
      <c r="L44" s="29"/>
      <c r="M44" s="29"/>
      <c r="N44" s="38">
        <v>46.983000000000004</v>
      </c>
      <c r="O44" s="29"/>
    </row>
    <row r="45" spans="1:15" s="25" customFormat="1">
      <c r="A45" s="26"/>
      <c r="B45" s="27"/>
      <c r="C45" s="26" t="s">
        <v>24</v>
      </c>
      <c r="D45" s="28"/>
      <c r="E45" s="29">
        <v>7.383</v>
      </c>
      <c r="F45" s="29">
        <v>0</v>
      </c>
      <c r="G45" s="29">
        <v>0</v>
      </c>
      <c r="H45" s="29"/>
      <c r="I45" s="29">
        <v>0</v>
      </c>
      <c r="J45" s="29"/>
      <c r="K45" s="29">
        <v>0</v>
      </c>
      <c r="L45" s="29"/>
      <c r="M45" s="29"/>
      <c r="N45" s="29">
        <v>7.383</v>
      </c>
      <c r="O45" s="29"/>
    </row>
    <row r="46" spans="1:15" s="43" customFormat="1">
      <c r="A46" s="30"/>
      <c r="B46" s="34"/>
      <c r="C46" s="30">
        <v>53306</v>
      </c>
      <c r="D46" s="31" t="s">
        <v>41</v>
      </c>
      <c r="E46" s="32">
        <v>7.383</v>
      </c>
      <c r="F46" s="32"/>
      <c r="G46" s="32"/>
      <c r="H46" s="32"/>
      <c r="I46" s="32">
        <v>0</v>
      </c>
      <c r="J46" s="32"/>
      <c r="K46" s="32">
        <v>0</v>
      </c>
      <c r="L46" s="32"/>
      <c r="M46" s="32"/>
      <c r="N46" s="33">
        <v>7.383</v>
      </c>
      <c r="O46" s="32"/>
    </row>
    <row r="47" spans="1:15" s="25" customFormat="1">
      <c r="A47" s="26"/>
      <c r="B47" s="27"/>
      <c r="C47" s="26" t="s">
        <v>3</v>
      </c>
      <c r="D47" s="28"/>
      <c r="E47" s="29">
        <v>9.6</v>
      </c>
      <c r="F47" s="29"/>
      <c r="G47" s="29">
        <v>0</v>
      </c>
      <c r="H47" s="29"/>
      <c r="I47" s="29">
        <v>0</v>
      </c>
      <c r="J47" s="29"/>
      <c r="K47" s="29">
        <v>0</v>
      </c>
      <c r="L47" s="29"/>
      <c r="M47" s="29"/>
      <c r="N47" s="38">
        <v>9.6</v>
      </c>
      <c r="O47" s="29"/>
    </row>
    <row r="48" spans="1:15" s="43" customFormat="1">
      <c r="A48" s="30"/>
      <c r="B48" s="34"/>
      <c r="C48" s="30">
        <v>52127</v>
      </c>
      <c r="D48" s="31" t="s">
        <v>42</v>
      </c>
      <c r="E48" s="32">
        <v>9.6</v>
      </c>
      <c r="F48" s="32"/>
      <c r="G48" s="32"/>
      <c r="H48" s="32"/>
      <c r="I48" s="32">
        <v>0</v>
      </c>
      <c r="J48" s="32"/>
      <c r="K48" s="32">
        <v>0</v>
      </c>
      <c r="L48" s="32"/>
      <c r="M48" s="32"/>
      <c r="N48" s="33">
        <v>9.6</v>
      </c>
      <c r="O48" s="32"/>
    </row>
    <row r="49" spans="1:15" s="25" customFormat="1">
      <c r="A49" s="26"/>
      <c r="B49" s="27"/>
      <c r="C49" s="26" t="s">
        <v>4</v>
      </c>
      <c r="D49" s="28"/>
      <c r="E49" s="29">
        <v>30</v>
      </c>
      <c r="F49" s="29"/>
      <c r="G49" s="29">
        <v>0</v>
      </c>
      <c r="H49" s="29"/>
      <c r="I49" s="29">
        <v>0</v>
      </c>
      <c r="J49" s="29"/>
      <c r="K49" s="29">
        <v>0</v>
      </c>
      <c r="L49" s="29"/>
      <c r="M49" s="29"/>
      <c r="N49" s="38">
        <v>30</v>
      </c>
      <c r="O49" s="29"/>
    </row>
    <row r="50" spans="1:15" s="43" customFormat="1">
      <c r="A50" s="30"/>
      <c r="B50" s="34"/>
      <c r="C50" s="30">
        <v>53090</v>
      </c>
      <c r="D50" s="31" t="s">
        <v>43</v>
      </c>
      <c r="E50" s="32">
        <v>30</v>
      </c>
      <c r="F50" s="32"/>
      <c r="G50" s="32">
        <v>0</v>
      </c>
      <c r="H50" s="32"/>
      <c r="I50" s="32">
        <v>0</v>
      </c>
      <c r="J50" s="32"/>
      <c r="K50" s="32">
        <v>0</v>
      </c>
      <c r="L50" s="32"/>
      <c r="M50" s="32"/>
      <c r="N50" s="33">
        <v>30</v>
      </c>
      <c r="O50" s="32"/>
    </row>
    <row r="51" spans="1:15" s="43" customFormat="1">
      <c r="A51" s="30"/>
      <c r="B51" s="34"/>
      <c r="C51" s="30"/>
      <c r="D51" s="31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5" s="25" customFormat="1">
      <c r="A52" s="26" t="s">
        <v>15</v>
      </c>
      <c r="B52" s="27"/>
      <c r="C52" s="26"/>
      <c r="D52" s="28"/>
      <c r="E52" s="29">
        <v>999.26400000000001</v>
      </c>
      <c r="F52" s="29"/>
      <c r="G52" s="29">
        <v>10.0000146</v>
      </c>
      <c r="H52" s="29"/>
      <c r="I52" s="29">
        <v>0</v>
      </c>
      <c r="J52" s="29"/>
      <c r="K52" s="29">
        <v>0</v>
      </c>
      <c r="L52" s="29"/>
      <c r="M52" s="29"/>
      <c r="N52" s="38">
        <v>1009.2640073</v>
      </c>
      <c r="O52" s="29"/>
    </row>
    <row r="53" spans="1:15" s="25" customFormat="1">
      <c r="A53" s="26"/>
      <c r="B53" s="27" t="s">
        <v>11</v>
      </c>
      <c r="C53" s="26"/>
      <c r="D53" s="28"/>
      <c r="E53" s="29">
        <v>14.2</v>
      </c>
      <c r="F53" s="29"/>
      <c r="G53" s="29">
        <v>0</v>
      </c>
      <c r="H53" s="29"/>
      <c r="I53" s="29">
        <v>0</v>
      </c>
      <c r="J53" s="29"/>
      <c r="K53" s="29">
        <v>0</v>
      </c>
      <c r="L53" s="29"/>
      <c r="M53" s="29"/>
      <c r="N53" s="38">
        <v>14.2</v>
      </c>
      <c r="O53" s="29"/>
    </row>
    <row r="54" spans="1:15" s="25" customFormat="1">
      <c r="A54" s="26"/>
      <c r="B54" s="27"/>
      <c r="C54" s="26" t="s">
        <v>24</v>
      </c>
      <c r="D54" s="28"/>
      <c r="E54" s="29">
        <v>14.2</v>
      </c>
      <c r="F54" s="29"/>
      <c r="G54" s="29">
        <v>0</v>
      </c>
      <c r="H54" s="29"/>
      <c r="I54" s="29">
        <v>0</v>
      </c>
      <c r="J54" s="29"/>
      <c r="K54" s="29">
        <v>0</v>
      </c>
      <c r="L54" s="29"/>
      <c r="M54" s="29"/>
      <c r="N54" s="38">
        <v>14.2</v>
      </c>
      <c r="O54" s="29"/>
    </row>
    <row r="55" spans="1:15" s="43" customFormat="1">
      <c r="A55" s="30"/>
      <c r="B55" s="34"/>
      <c r="C55" s="30">
        <v>51152</v>
      </c>
      <c r="D55" s="31" t="s">
        <v>44</v>
      </c>
      <c r="E55" s="32">
        <v>14.2</v>
      </c>
      <c r="F55" s="32"/>
      <c r="G55" s="32">
        <v>0</v>
      </c>
      <c r="H55" s="32"/>
      <c r="I55" s="32">
        <v>0</v>
      </c>
      <c r="J55" s="32"/>
      <c r="K55" s="32">
        <v>0</v>
      </c>
      <c r="L55" s="32"/>
      <c r="M55" s="32"/>
      <c r="N55" s="33">
        <v>14.2</v>
      </c>
      <c r="O55" s="32"/>
    </row>
    <row r="56" spans="1:15" s="25" customFormat="1">
      <c r="A56" s="26"/>
      <c r="B56" s="27" t="s">
        <v>5</v>
      </c>
      <c r="C56" s="26"/>
      <c r="D56" s="28"/>
      <c r="E56" s="29">
        <v>955.06399999999996</v>
      </c>
      <c r="F56" s="29"/>
      <c r="G56" s="29">
        <f>G57+G59+G63</f>
        <v>10.0000073</v>
      </c>
      <c r="H56" s="29"/>
      <c r="I56" s="29">
        <v>0</v>
      </c>
      <c r="J56" s="29"/>
      <c r="K56" s="29">
        <v>0</v>
      </c>
      <c r="L56" s="29"/>
      <c r="M56" s="29"/>
      <c r="N56" s="38">
        <v>965.06400729999996</v>
      </c>
      <c r="O56" s="29"/>
    </row>
    <row r="57" spans="1:15" s="25" customFormat="1">
      <c r="A57" s="26"/>
      <c r="B57" s="27"/>
      <c r="C57" s="26" t="s">
        <v>3</v>
      </c>
      <c r="D57" s="28"/>
      <c r="E57" s="29">
        <v>25</v>
      </c>
      <c r="F57" s="29"/>
      <c r="G57" s="29">
        <f>G58</f>
        <v>7.2999999999999996E-6</v>
      </c>
      <c r="H57" s="29"/>
      <c r="I57" s="29">
        <v>0</v>
      </c>
      <c r="J57" s="29"/>
      <c r="K57" s="29">
        <v>0</v>
      </c>
      <c r="L57" s="29"/>
      <c r="M57" s="29"/>
      <c r="N57" s="38">
        <v>25.0000073</v>
      </c>
      <c r="O57" s="29"/>
    </row>
    <row r="58" spans="1:15" s="43" customFormat="1">
      <c r="A58" s="30"/>
      <c r="B58" s="34"/>
      <c r="C58" s="30">
        <v>52126</v>
      </c>
      <c r="D58" s="31" t="s">
        <v>45</v>
      </c>
      <c r="E58" s="32">
        <v>25</v>
      </c>
      <c r="F58" s="32"/>
      <c r="G58" s="32">
        <f>7.3/1000000</f>
        <v>7.2999999999999996E-6</v>
      </c>
      <c r="H58" s="32"/>
      <c r="I58" s="32">
        <v>0</v>
      </c>
      <c r="J58" s="32"/>
      <c r="K58" s="32">
        <v>0</v>
      </c>
      <c r="L58" s="32"/>
      <c r="M58" s="32"/>
      <c r="N58" s="32">
        <v>25.0000073</v>
      </c>
      <c r="O58" s="32"/>
    </row>
    <row r="59" spans="1:15" s="25" customFormat="1">
      <c r="A59" s="26"/>
      <c r="B59" s="27"/>
      <c r="C59" s="26" t="s">
        <v>4</v>
      </c>
      <c r="D59" s="28"/>
      <c r="E59" s="29">
        <v>160.85499999999999</v>
      </c>
      <c r="F59" s="29"/>
      <c r="G59" s="29">
        <v>10</v>
      </c>
      <c r="H59" s="29"/>
      <c r="I59" s="29">
        <v>0</v>
      </c>
      <c r="J59" s="29"/>
      <c r="K59" s="29">
        <v>0</v>
      </c>
      <c r="L59" s="29"/>
      <c r="M59" s="29"/>
      <c r="N59" s="38">
        <v>170.85499999999999</v>
      </c>
      <c r="O59" s="29"/>
    </row>
    <row r="60" spans="1:15" s="43" customFormat="1" ht="42">
      <c r="A60" s="30"/>
      <c r="B60" s="34"/>
      <c r="C60" s="30">
        <v>52085</v>
      </c>
      <c r="D60" s="31" t="s">
        <v>70</v>
      </c>
      <c r="E60" s="32">
        <v>10.855</v>
      </c>
      <c r="F60" s="32"/>
      <c r="G60" s="32">
        <v>0</v>
      </c>
      <c r="H60" s="32"/>
      <c r="I60" s="32">
        <v>0</v>
      </c>
      <c r="J60" s="32"/>
      <c r="K60" s="32">
        <v>0</v>
      </c>
      <c r="L60" s="32"/>
      <c r="M60" s="32"/>
      <c r="N60" s="32">
        <v>10.855</v>
      </c>
      <c r="O60" s="32"/>
    </row>
    <row r="61" spans="1:15" s="43" customFormat="1" ht="25.5" customHeight="1">
      <c r="A61" s="30"/>
      <c r="B61" s="34"/>
      <c r="C61" s="30">
        <v>52138</v>
      </c>
      <c r="D61" s="31" t="s">
        <v>71</v>
      </c>
      <c r="E61" s="32">
        <v>150</v>
      </c>
      <c r="F61" s="32"/>
      <c r="G61" s="32">
        <v>0</v>
      </c>
      <c r="H61" s="32"/>
      <c r="I61" s="32">
        <v>0</v>
      </c>
      <c r="J61" s="32"/>
      <c r="K61" s="32">
        <v>0</v>
      </c>
      <c r="L61" s="32"/>
      <c r="M61" s="32"/>
      <c r="N61" s="33">
        <v>150</v>
      </c>
      <c r="O61" s="32"/>
    </row>
    <row r="62" spans="1:15" s="43" customFormat="1">
      <c r="A62" s="30"/>
      <c r="B62" s="34"/>
      <c r="C62" s="30">
        <v>53187</v>
      </c>
      <c r="D62" s="31" t="s">
        <v>46</v>
      </c>
      <c r="E62" s="32"/>
      <c r="F62" s="32"/>
      <c r="G62" s="32">
        <v>10</v>
      </c>
      <c r="H62" s="32"/>
      <c r="I62" s="32">
        <v>0</v>
      </c>
      <c r="J62" s="32"/>
      <c r="K62" s="32">
        <v>0</v>
      </c>
      <c r="L62" s="32"/>
      <c r="M62" s="32"/>
      <c r="N62" s="32">
        <v>10</v>
      </c>
      <c r="O62" s="32"/>
    </row>
    <row r="63" spans="1:15" s="25" customFormat="1">
      <c r="A63" s="26"/>
      <c r="B63" s="27"/>
      <c r="C63" s="26" t="s">
        <v>47</v>
      </c>
      <c r="D63" s="28"/>
      <c r="E63" s="29">
        <v>769.20899999999995</v>
      </c>
      <c r="F63" s="29"/>
      <c r="G63" s="29">
        <v>0</v>
      </c>
      <c r="H63" s="29"/>
      <c r="I63" s="29">
        <v>0</v>
      </c>
      <c r="J63" s="29"/>
      <c r="K63" s="29">
        <v>0</v>
      </c>
      <c r="L63" s="29"/>
      <c r="M63" s="29"/>
      <c r="N63" s="29">
        <v>769.20899999999995</v>
      </c>
      <c r="O63" s="29"/>
    </row>
    <row r="64" spans="1:15" s="43" customFormat="1">
      <c r="A64" s="30"/>
      <c r="B64" s="34"/>
      <c r="C64" s="30">
        <v>51228</v>
      </c>
      <c r="D64" s="31" t="s">
        <v>48</v>
      </c>
      <c r="E64" s="32">
        <v>746.20899999999995</v>
      </c>
      <c r="F64" s="32"/>
      <c r="G64" s="32">
        <v>0</v>
      </c>
      <c r="H64" s="32"/>
      <c r="I64" s="32">
        <v>0</v>
      </c>
      <c r="J64" s="32"/>
      <c r="K64" s="32">
        <v>0</v>
      </c>
      <c r="L64" s="32"/>
      <c r="M64" s="32"/>
      <c r="N64" s="33">
        <v>746.20899999999995</v>
      </c>
      <c r="O64" s="32"/>
    </row>
    <row r="65" spans="1:15" s="43" customFormat="1">
      <c r="A65" s="30"/>
      <c r="B65" s="34"/>
      <c r="C65" s="30">
        <v>52371</v>
      </c>
      <c r="D65" s="31" t="s">
        <v>49</v>
      </c>
      <c r="E65" s="32">
        <v>23</v>
      </c>
      <c r="F65" s="32"/>
      <c r="G65" s="32">
        <v>0</v>
      </c>
      <c r="H65" s="32"/>
      <c r="I65" s="32">
        <v>0</v>
      </c>
      <c r="J65" s="32"/>
      <c r="K65" s="32">
        <v>0</v>
      </c>
      <c r="L65" s="32"/>
      <c r="M65" s="32"/>
      <c r="N65" s="33">
        <v>23</v>
      </c>
      <c r="O65" s="32"/>
    </row>
    <row r="66" spans="1:15" s="25" customFormat="1">
      <c r="A66" s="26"/>
      <c r="B66" s="27" t="s">
        <v>50</v>
      </c>
      <c r="C66" s="26"/>
      <c r="D66" s="28"/>
      <c r="E66" s="29">
        <v>30</v>
      </c>
      <c r="F66" s="29"/>
      <c r="G66" s="29">
        <v>0</v>
      </c>
      <c r="H66" s="29"/>
      <c r="I66" s="29">
        <v>0</v>
      </c>
      <c r="J66" s="29"/>
      <c r="K66" s="29">
        <v>0</v>
      </c>
      <c r="L66" s="29"/>
      <c r="M66" s="29"/>
      <c r="N66" s="38">
        <v>30</v>
      </c>
      <c r="O66" s="29"/>
    </row>
    <row r="67" spans="1:15" s="25" customFormat="1">
      <c r="A67" s="26"/>
      <c r="B67" s="27"/>
      <c r="C67" s="26" t="s">
        <v>3</v>
      </c>
      <c r="D67" s="28"/>
      <c r="E67" s="29">
        <v>30</v>
      </c>
      <c r="F67" s="29"/>
      <c r="G67" s="29">
        <v>0</v>
      </c>
      <c r="H67" s="29"/>
      <c r="I67" s="29">
        <v>0</v>
      </c>
      <c r="J67" s="29"/>
      <c r="K67" s="29">
        <v>0</v>
      </c>
      <c r="L67" s="29"/>
      <c r="M67" s="29"/>
      <c r="N67" s="29">
        <v>30</v>
      </c>
      <c r="O67" s="29"/>
    </row>
    <row r="68" spans="1:15" s="43" customFormat="1">
      <c r="A68" s="30"/>
      <c r="B68" s="34"/>
      <c r="C68" s="30">
        <v>49086</v>
      </c>
      <c r="D68" s="31" t="s">
        <v>51</v>
      </c>
      <c r="E68" s="32">
        <v>30</v>
      </c>
      <c r="F68" s="32"/>
      <c r="G68" s="32">
        <v>0</v>
      </c>
      <c r="H68" s="32"/>
      <c r="I68" s="32">
        <v>0</v>
      </c>
      <c r="J68" s="32"/>
      <c r="K68" s="32">
        <v>0</v>
      </c>
      <c r="L68" s="32"/>
      <c r="M68" s="32"/>
      <c r="N68" s="33">
        <v>30</v>
      </c>
      <c r="O68" s="32"/>
    </row>
    <row r="69" spans="1:15" s="43" customFormat="1">
      <c r="A69" s="30"/>
      <c r="B69" s="34"/>
      <c r="C69" s="30"/>
      <c r="D69" s="31"/>
      <c r="E69" s="32"/>
      <c r="F69" s="32"/>
      <c r="G69" s="32"/>
      <c r="H69" s="32"/>
      <c r="I69" s="32"/>
      <c r="J69" s="32"/>
      <c r="K69" s="32"/>
      <c r="L69" s="32"/>
      <c r="M69" s="32"/>
      <c r="N69" s="33"/>
      <c r="O69" s="32"/>
    </row>
    <row r="70" spans="1:15" s="25" customFormat="1">
      <c r="A70" s="26" t="s">
        <v>20</v>
      </c>
      <c r="B70" s="27"/>
      <c r="C70" s="26"/>
      <c r="D70" s="28"/>
      <c r="E70" s="29">
        <v>1081.7349999999999</v>
      </c>
      <c r="F70" s="29"/>
      <c r="G70" s="29">
        <v>0</v>
      </c>
      <c r="H70" s="29"/>
      <c r="I70" s="29">
        <v>175.4</v>
      </c>
      <c r="J70" s="29"/>
      <c r="K70" s="29">
        <v>0</v>
      </c>
      <c r="L70" s="29"/>
      <c r="M70" s="29"/>
      <c r="N70" s="29">
        <v>1257.0999999999999</v>
      </c>
      <c r="O70" s="29"/>
    </row>
    <row r="71" spans="1:15" s="25" customFormat="1">
      <c r="A71" s="26"/>
      <c r="B71" s="27" t="s">
        <v>18</v>
      </c>
      <c r="C71" s="26"/>
      <c r="D71" s="28"/>
      <c r="E71" s="29">
        <v>75</v>
      </c>
      <c r="F71" s="29"/>
      <c r="G71" s="29">
        <v>0</v>
      </c>
      <c r="H71" s="29"/>
      <c r="I71" s="29">
        <v>77.900000000000006</v>
      </c>
      <c r="J71" s="29"/>
      <c r="K71" s="29">
        <v>0</v>
      </c>
      <c r="L71" s="29"/>
      <c r="M71" s="29"/>
      <c r="N71" s="38">
        <v>152.9</v>
      </c>
      <c r="O71" s="29"/>
    </row>
    <row r="72" spans="1:15" s="25" customFormat="1">
      <c r="A72" s="26"/>
      <c r="B72" s="27"/>
      <c r="C72" s="26" t="s">
        <v>24</v>
      </c>
      <c r="D72" s="28"/>
      <c r="E72" s="29">
        <v>5</v>
      </c>
      <c r="F72" s="29"/>
      <c r="G72" s="29">
        <v>0</v>
      </c>
      <c r="H72" s="29"/>
      <c r="I72" s="29">
        <v>0</v>
      </c>
      <c r="J72" s="29"/>
      <c r="K72" s="29">
        <v>0</v>
      </c>
      <c r="L72" s="29"/>
      <c r="M72" s="29"/>
      <c r="N72" s="38">
        <v>5</v>
      </c>
      <c r="O72" s="29"/>
    </row>
    <row r="73" spans="1:15" s="43" customFormat="1">
      <c r="A73" s="30"/>
      <c r="B73" s="34"/>
      <c r="C73" s="30">
        <v>53313</v>
      </c>
      <c r="D73" s="31" t="s">
        <v>52</v>
      </c>
      <c r="E73" s="32">
        <v>5</v>
      </c>
      <c r="F73" s="32"/>
      <c r="G73" s="32">
        <v>0</v>
      </c>
      <c r="H73" s="32"/>
      <c r="I73" s="32">
        <v>0</v>
      </c>
      <c r="J73" s="32"/>
      <c r="K73" s="32">
        <v>0</v>
      </c>
      <c r="L73" s="32"/>
      <c r="M73" s="32"/>
      <c r="N73" s="32">
        <v>5</v>
      </c>
      <c r="O73" s="32"/>
    </row>
    <row r="74" spans="1:15" s="25" customFormat="1">
      <c r="A74" s="26"/>
      <c r="B74" s="27"/>
      <c r="C74" s="26" t="s">
        <v>3</v>
      </c>
      <c r="D74" s="28"/>
      <c r="E74" s="29">
        <v>70</v>
      </c>
      <c r="F74" s="29"/>
      <c r="G74" s="29">
        <v>0</v>
      </c>
      <c r="H74" s="29"/>
      <c r="I74" s="29">
        <v>77.900000000000006</v>
      </c>
      <c r="J74" s="29"/>
      <c r="K74" s="29">
        <v>0</v>
      </c>
      <c r="L74" s="29"/>
      <c r="M74" s="29"/>
      <c r="N74" s="38">
        <v>147.9</v>
      </c>
      <c r="O74" s="29"/>
    </row>
    <row r="75" spans="1:15" s="43" customFormat="1">
      <c r="A75" s="30"/>
      <c r="B75" s="34"/>
      <c r="C75" s="30">
        <v>50182</v>
      </c>
      <c r="D75" s="31" t="s">
        <v>53</v>
      </c>
      <c r="E75" s="32">
        <v>70</v>
      </c>
      <c r="F75" s="32"/>
      <c r="G75" s="32"/>
      <c r="H75" s="32"/>
      <c r="I75" s="32">
        <v>77.900000000000006</v>
      </c>
      <c r="J75" s="32"/>
      <c r="K75" s="32">
        <v>0</v>
      </c>
      <c r="L75" s="32"/>
      <c r="M75" s="32"/>
      <c r="N75" s="33">
        <v>147.9</v>
      </c>
      <c r="O75" s="32"/>
    </row>
    <row r="76" spans="1:15" s="25" customFormat="1">
      <c r="A76" s="26"/>
      <c r="B76" s="27" t="s">
        <v>12</v>
      </c>
      <c r="C76" s="26"/>
      <c r="D76" s="28"/>
      <c r="E76" s="29">
        <v>500</v>
      </c>
      <c r="F76" s="29"/>
      <c r="G76" s="29">
        <v>0</v>
      </c>
      <c r="H76" s="29"/>
      <c r="I76" s="29">
        <v>97.5</v>
      </c>
      <c r="J76" s="29"/>
      <c r="K76" s="29">
        <v>0</v>
      </c>
      <c r="L76" s="29"/>
      <c r="M76" s="29"/>
      <c r="N76" s="38">
        <v>597.5</v>
      </c>
      <c r="O76" s="29"/>
    </row>
    <row r="77" spans="1:15" s="25" customFormat="1">
      <c r="A77" s="26"/>
      <c r="B77" s="27"/>
      <c r="C77" s="26" t="s">
        <v>3</v>
      </c>
      <c r="D77" s="28"/>
      <c r="E77" s="29">
        <v>0</v>
      </c>
      <c r="F77" s="29"/>
      <c r="G77" s="29">
        <v>0</v>
      </c>
      <c r="H77" s="29"/>
      <c r="I77" s="29">
        <v>97.5</v>
      </c>
      <c r="J77" s="29"/>
      <c r="K77" s="29">
        <v>0</v>
      </c>
      <c r="L77" s="29"/>
      <c r="M77" s="29"/>
      <c r="N77" s="29">
        <v>97.5</v>
      </c>
      <c r="O77" s="29"/>
    </row>
    <row r="78" spans="1:15" s="43" customFormat="1">
      <c r="A78" s="30"/>
      <c r="B78" s="34"/>
      <c r="C78" s="30">
        <v>48368</v>
      </c>
      <c r="D78" s="31" t="s">
        <v>54</v>
      </c>
      <c r="E78" s="32"/>
      <c r="F78" s="32"/>
      <c r="G78" s="32"/>
      <c r="H78" s="32"/>
      <c r="I78" s="32">
        <v>97.5</v>
      </c>
      <c r="J78" s="32"/>
      <c r="K78" s="32"/>
      <c r="L78" s="32"/>
      <c r="M78" s="32"/>
      <c r="N78" s="32">
        <v>97.5</v>
      </c>
      <c r="O78" s="32"/>
    </row>
    <row r="79" spans="1:15" s="25" customFormat="1">
      <c r="A79" s="26"/>
      <c r="B79" s="27"/>
      <c r="C79" s="26" t="s">
        <v>55</v>
      </c>
      <c r="D79" s="28"/>
      <c r="E79" s="29">
        <v>500</v>
      </c>
      <c r="F79" s="29"/>
      <c r="G79" s="29">
        <v>0</v>
      </c>
      <c r="H79" s="29"/>
      <c r="I79" s="29">
        <v>0</v>
      </c>
      <c r="J79" s="29"/>
      <c r="K79" s="29">
        <v>0</v>
      </c>
      <c r="L79" s="29"/>
      <c r="M79" s="29"/>
      <c r="N79" s="38">
        <v>500</v>
      </c>
      <c r="O79" s="29"/>
    </row>
    <row r="80" spans="1:15" s="43" customFormat="1">
      <c r="A80" s="30"/>
      <c r="B80" s="34"/>
      <c r="C80" s="30">
        <v>52200</v>
      </c>
      <c r="D80" s="31" t="s">
        <v>56</v>
      </c>
      <c r="E80" s="32">
        <v>500</v>
      </c>
      <c r="F80" s="32"/>
      <c r="G80" s="32"/>
      <c r="H80" s="32"/>
      <c r="I80" s="32"/>
      <c r="J80" s="32"/>
      <c r="K80" s="32"/>
      <c r="L80" s="32"/>
      <c r="M80" s="32"/>
      <c r="N80" s="32">
        <v>500</v>
      </c>
      <c r="O80" s="32"/>
    </row>
    <row r="81" spans="1:15" s="25" customFormat="1">
      <c r="A81" s="26"/>
      <c r="B81" s="27" t="s">
        <v>57</v>
      </c>
      <c r="C81" s="26"/>
      <c r="D81" s="28"/>
      <c r="E81" s="29">
        <v>30</v>
      </c>
      <c r="F81" s="29"/>
      <c r="G81" s="29">
        <v>0</v>
      </c>
      <c r="H81" s="29"/>
      <c r="I81" s="29">
        <v>0</v>
      </c>
      <c r="J81" s="29"/>
      <c r="K81" s="29">
        <v>0</v>
      </c>
      <c r="L81" s="29"/>
      <c r="M81" s="29"/>
      <c r="N81" s="38">
        <v>30</v>
      </c>
      <c r="O81" s="29"/>
    </row>
    <row r="82" spans="1:15" s="25" customFormat="1">
      <c r="A82" s="26"/>
      <c r="B82" s="27"/>
      <c r="C82" s="26" t="s">
        <v>4</v>
      </c>
      <c r="D82" s="28"/>
      <c r="E82" s="29">
        <v>30</v>
      </c>
      <c r="F82" s="29"/>
      <c r="G82" s="29">
        <v>0</v>
      </c>
      <c r="H82" s="29"/>
      <c r="I82" s="29">
        <v>0</v>
      </c>
      <c r="J82" s="29"/>
      <c r="K82" s="29">
        <v>0</v>
      </c>
      <c r="L82" s="29"/>
      <c r="M82" s="29"/>
      <c r="N82" s="38">
        <v>30</v>
      </c>
      <c r="O82" s="29"/>
    </row>
    <row r="83" spans="1:15" s="43" customFormat="1" ht="42">
      <c r="A83" s="30"/>
      <c r="B83" s="34"/>
      <c r="C83" s="30">
        <v>52068</v>
      </c>
      <c r="D83" s="31" t="s">
        <v>74</v>
      </c>
      <c r="E83" s="32">
        <v>30</v>
      </c>
      <c r="F83" s="32"/>
      <c r="G83" s="32">
        <v>0</v>
      </c>
      <c r="H83" s="32"/>
      <c r="I83" s="32">
        <v>0</v>
      </c>
      <c r="J83" s="32"/>
      <c r="K83" s="32">
        <v>0</v>
      </c>
      <c r="L83" s="32"/>
      <c r="M83" s="32"/>
      <c r="N83" s="32">
        <v>30</v>
      </c>
      <c r="O83" s="32"/>
    </row>
    <row r="84" spans="1:15" s="25" customFormat="1">
      <c r="A84" s="26"/>
      <c r="B84" s="27" t="s">
        <v>6</v>
      </c>
      <c r="C84" s="26"/>
      <c r="D84" s="28"/>
      <c r="E84" s="29">
        <v>459.13499999999999</v>
      </c>
      <c r="F84" s="29"/>
      <c r="G84" s="29">
        <v>0</v>
      </c>
      <c r="H84" s="29"/>
      <c r="I84" s="29">
        <v>0</v>
      </c>
      <c r="J84" s="29"/>
      <c r="K84" s="29">
        <v>0</v>
      </c>
      <c r="L84" s="29"/>
      <c r="M84" s="29"/>
      <c r="N84" s="29">
        <v>459.13499999999999</v>
      </c>
      <c r="O84" s="29"/>
    </row>
    <row r="85" spans="1:15" s="25" customFormat="1">
      <c r="A85" s="26"/>
      <c r="B85" s="27"/>
      <c r="C85" s="26" t="s">
        <v>3</v>
      </c>
      <c r="D85" s="28"/>
      <c r="E85" s="29">
        <v>148.21899999999999</v>
      </c>
      <c r="F85" s="29"/>
      <c r="G85" s="29">
        <v>0</v>
      </c>
      <c r="H85" s="29"/>
      <c r="I85" s="29">
        <v>0</v>
      </c>
      <c r="J85" s="29"/>
      <c r="K85" s="29">
        <v>0</v>
      </c>
      <c r="L85" s="29"/>
      <c r="M85" s="29"/>
      <c r="N85" s="38">
        <v>148.21899999999999</v>
      </c>
      <c r="O85" s="29"/>
    </row>
    <row r="86" spans="1:15" s="43" customFormat="1" ht="28">
      <c r="A86" s="30"/>
      <c r="B86" s="34"/>
      <c r="C86" s="30">
        <v>53239</v>
      </c>
      <c r="D86" s="31" t="s">
        <v>75</v>
      </c>
      <c r="E86" s="32">
        <v>50</v>
      </c>
      <c r="F86" s="32"/>
      <c r="G86" s="32">
        <v>0</v>
      </c>
      <c r="H86" s="32"/>
      <c r="I86" s="32">
        <v>0</v>
      </c>
      <c r="J86" s="32"/>
      <c r="K86" s="32">
        <v>0</v>
      </c>
      <c r="L86" s="32"/>
      <c r="M86" s="32"/>
      <c r="N86" s="32">
        <v>50</v>
      </c>
      <c r="O86" s="32"/>
    </row>
    <row r="87" spans="1:15" s="43" customFormat="1">
      <c r="A87" s="30"/>
      <c r="B87" s="34"/>
      <c r="C87" s="30">
        <v>53255</v>
      </c>
      <c r="D87" s="31" t="s">
        <v>58</v>
      </c>
      <c r="E87" s="32">
        <v>98.218999999999994</v>
      </c>
      <c r="F87" s="32"/>
      <c r="G87" s="32">
        <v>0</v>
      </c>
      <c r="H87" s="32"/>
      <c r="I87" s="32">
        <v>0</v>
      </c>
      <c r="J87" s="32"/>
      <c r="K87" s="32">
        <v>0</v>
      </c>
      <c r="L87" s="32"/>
      <c r="M87" s="32"/>
      <c r="N87" s="33">
        <v>98.218999999999994</v>
      </c>
      <c r="O87" s="32"/>
    </row>
    <row r="88" spans="1:15" s="25" customFormat="1">
      <c r="A88" s="26"/>
      <c r="B88" s="27"/>
      <c r="C88" s="26" t="s">
        <v>47</v>
      </c>
      <c r="D88" s="28"/>
      <c r="E88" s="29">
        <v>310.916</v>
      </c>
      <c r="F88" s="29"/>
      <c r="G88" s="29">
        <v>0</v>
      </c>
      <c r="H88" s="29"/>
      <c r="I88" s="29">
        <v>0</v>
      </c>
      <c r="J88" s="29"/>
      <c r="K88" s="29">
        <v>0</v>
      </c>
      <c r="L88" s="29"/>
      <c r="M88" s="29"/>
      <c r="N88" s="38">
        <v>310.916</v>
      </c>
      <c r="O88" s="29"/>
    </row>
    <row r="89" spans="1:15" s="43" customFormat="1" ht="24.75" customHeight="1">
      <c r="A89" s="30"/>
      <c r="B89" s="34"/>
      <c r="C89" s="30">
        <v>51274</v>
      </c>
      <c r="D89" s="31" t="s">
        <v>76</v>
      </c>
      <c r="E89" s="32">
        <v>310.916</v>
      </c>
      <c r="F89" s="32"/>
      <c r="G89" s="32">
        <v>0</v>
      </c>
      <c r="H89" s="32"/>
      <c r="I89" s="32">
        <v>0</v>
      </c>
      <c r="J89" s="32"/>
      <c r="K89" s="32">
        <v>0</v>
      </c>
      <c r="L89" s="32"/>
      <c r="M89" s="32"/>
      <c r="N89" s="33">
        <v>310.916</v>
      </c>
      <c r="O89" s="32"/>
    </row>
    <row r="90" spans="1:15" s="25" customFormat="1">
      <c r="A90" s="26"/>
      <c r="B90" s="27" t="s">
        <v>27</v>
      </c>
      <c r="C90" s="26"/>
      <c r="D90" s="28"/>
      <c r="E90" s="29">
        <v>17.600000000000001</v>
      </c>
      <c r="F90" s="29"/>
      <c r="G90" s="29">
        <v>0</v>
      </c>
      <c r="H90" s="29"/>
      <c r="I90" s="29">
        <v>0</v>
      </c>
      <c r="J90" s="29"/>
      <c r="K90" s="29">
        <v>0</v>
      </c>
      <c r="L90" s="29"/>
      <c r="M90" s="29"/>
      <c r="N90" s="38">
        <v>17.600000000000001</v>
      </c>
      <c r="O90" s="29"/>
    </row>
    <row r="91" spans="1:15" s="25" customFormat="1">
      <c r="A91" s="26"/>
      <c r="B91" s="27"/>
      <c r="C91" s="26" t="s">
        <v>3</v>
      </c>
      <c r="D91" s="28"/>
      <c r="E91" s="29">
        <v>17.600000000000001</v>
      </c>
      <c r="F91" s="29"/>
      <c r="G91" s="29">
        <v>0</v>
      </c>
      <c r="H91" s="29"/>
      <c r="I91" s="29">
        <v>0</v>
      </c>
      <c r="J91" s="29"/>
      <c r="K91" s="29">
        <v>0</v>
      </c>
      <c r="L91" s="29"/>
      <c r="M91" s="29"/>
      <c r="N91" s="38">
        <v>17.600000000000001</v>
      </c>
      <c r="O91" s="29"/>
    </row>
    <row r="92" spans="1:15" s="43" customFormat="1">
      <c r="A92" s="30"/>
      <c r="B92" s="34"/>
      <c r="C92" s="30">
        <v>51327</v>
      </c>
      <c r="D92" s="31" t="s">
        <v>59</v>
      </c>
      <c r="E92" s="32">
        <v>17.600000000000001</v>
      </c>
      <c r="F92" s="32"/>
      <c r="G92" s="32">
        <v>0</v>
      </c>
      <c r="H92" s="32"/>
      <c r="I92" s="32">
        <v>0</v>
      </c>
      <c r="J92" s="32"/>
      <c r="K92" s="32">
        <v>0</v>
      </c>
      <c r="L92" s="32"/>
      <c r="M92" s="32"/>
      <c r="N92" s="33">
        <v>17.600000000000001</v>
      </c>
      <c r="O92" s="32"/>
    </row>
    <row r="93" spans="1:15" s="43" customFormat="1">
      <c r="A93" s="30"/>
      <c r="B93" s="34"/>
      <c r="C93" s="30"/>
      <c r="D93" s="31"/>
      <c r="E93" s="32"/>
      <c r="F93" s="32"/>
      <c r="G93" s="32"/>
      <c r="H93" s="32"/>
      <c r="I93" s="32"/>
      <c r="J93" s="32"/>
      <c r="K93" s="32"/>
      <c r="L93" s="32"/>
      <c r="M93" s="32"/>
      <c r="N93" s="33"/>
      <c r="O93" s="32"/>
    </row>
    <row r="94" spans="1:15" s="25" customFormat="1">
      <c r="A94" s="26" t="s">
        <v>81</v>
      </c>
      <c r="B94" s="27"/>
      <c r="C94" s="26"/>
      <c r="D94" s="28"/>
      <c r="E94" s="29">
        <v>0</v>
      </c>
      <c r="F94" s="29"/>
      <c r="G94" s="29">
        <v>10</v>
      </c>
      <c r="H94" s="29"/>
      <c r="I94" s="29">
        <v>0</v>
      </c>
      <c r="J94" s="29"/>
      <c r="K94" s="29">
        <v>0</v>
      </c>
      <c r="L94" s="29"/>
      <c r="M94" s="29"/>
      <c r="N94" s="38">
        <v>10</v>
      </c>
      <c r="O94" s="29"/>
    </row>
    <row r="95" spans="1:15" s="25" customFormat="1">
      <c r="A95" s="26"/>
      <c r="B95" s="27" t="s">
        <v>60</v>
      </c>
      <c r="C95" s="26"/>
      <c r="D95" s="28"/>
      <c r="E95" s="29">
        <v>0</v>
      </c>
      <c r="F95" s="29"/>
      <c r="G95" s="29">
        <v>10</v>
      </c>
      <c r="H95" s="29"/>
      <c r="I95" s="29">
        <v>0</v>
      </c>
      <c r="J95" s="29"/>
      <c r="K95" s="29">
        <v>0</v>
      </c>
      <c r="L95" s="29"/>
      <c r="M95" s="29"/>
      <c r="N95" s="38">
        <v>10</v>
      </c>
      <c r="O95" s="29"/>
    </row>
    <row r="96" spans="1:15" s="25" customFormat="1">
      <c r="A96" s="26"/>
      <c r="B96" s="27"/>
      <c r="C96" s="26" t="s">
        <v>4</v>
      </c>
      <c r="D96" s="28"/>
      <c r="E96" s="29">
        <v>0</v>
      </c>
      <c r="F96" s="29">
        <v>0</v>
      </c>
      <c r="G96" s="29">
        <v>10</v>
      </c>
      <c r="H96" s="29"/>
      <c r="I96" s="29">
        <v>0</v>
      </c>
      <c r="J96" s="29"/>
      <c r="K96" s="29">
        <v>0</v>
      </c>
      <c r="L96" s="29"/>
      <c r="M96" s="29"/>
      <c r="N96" s="38">
        <v>10</v>
      </c>
      <c r="O96" s="29"/>
    </row>
    <row r="97" spans="1:15" s="43" customFormat="1" ht="42">
      <c r="A97" s="30"/>
      <c r="B97" s="34"/>
      <c r="C97" s="30">
        <v>51170</v>
      </c>
      <c r="D97" s="31" t="s">
        <v>80</v>
      </c>
      <c r="E97" s="32"/>
      <c r="F97" s="32"/>
      <c r="G97" s="32">
        <v>10</v>
      </c>
      <c r="H97" s="32"/>
      <c r="I97" s="32">
        <v>0</v>
      </c>
      <c r="J97" s="32"/>
      <c r="K97" s="32">
        <v>0</v>
      </c>
      <c r="L97" s="32"/>
      <c r="M97" s="32"/>
      <c r="N97" s="33">
        <v>10</v>
      </c>
      <c r="O97" s="32"/>
    </row>
    <row r="98" spans="1:15" s="25" customFormat="1">
      <c r="A98" s="26" t="s">
        <v>16</v>
      </c>
      <c r="B98" s="27"/>
      <c r="C98" s="26"/>
      <c r="D98" s="28"/>
      <c r="E98" s="29">
        <v>57.5</v>
      </c>
      <c r="F98" s="29"/>
      <c r="G98" s="29">
        <v>105</v>
      </c>
      <c r="H98" s="29"/>
      <c r="I98" s="29">
        <v>0</v>
      </c>
      <c r="J98" s="29"/>
      <c r="K98" s="29">
        <v>0</v>
      </c>
      <c r="L98" s="29"/>
      <c r="M98" s="29"/>
      <c r="N98" s="38">
        <v>162.5</v>
      </c>
      <c r="O98" s="29"/>
    </row>
    <row r="99" spans="1:15" s="25" customFormat="1">
      <c r="A99" s="26"/>
      <c r="B99" s="27"/>
      <c r="C99" s="26" t="s">
        <v>24</v>
      </c>
      <c r="D99" s="28"/>
      <c r="E99" s="29">
        <v>12.5</v>
      </c>
      <c r="F99" s="29"/>
      <c r="G99" s="29">
        <v>0</v>
      </c>
      <c r="H99" s="29"/>
      <c r="I99" s="29">
        <v>0</v>
      </c>
      <c r="J99" s="29"/>
      <c r="K99" s="29">
        <v>0</v>
      </c>
      <c r="L99" s="29"/>
      <c r="M99" s="29"/>
      <c r="N99" s="38">
        <v>12.5</v>
      </c>
      <c r="O99" s="29"/>
    </row>
    <row r="100" spans="1:15" s="43" customFormat="1" ht="14.25" customHeight="1">
      <c r="A100" s="30"/>
      <c r="B100" s="34"/>
      <c r="C100" s="30">
        <v>53314</v>
      </c>
      <c r="D100" s="31" t="s">
        <v>61</v>
      </c>
      <c r="E100" s="32">
        <v>12.5</v>
      </c>
      <c r="F100" s="32"/>
      <c r="G100" s="32">
        <v>0</v>
      </c>
      <c r="H100" s="32"/>
      <c r="I100" s="32">
        <v>0</v>
      </c>
      <c r="J100" s="32"/>
      <c r="K100" s="32">
        <v>0</v>
      </c>
      <c r="L100" s="32"/>
      <c r="M100" s="32"/>
      <c r="N100" s="33">
        <v>12.5</v>
      </c>
      <c r="O100" s="32"/>
    </row>
    <row r="101" spans="1:15" s="25" customFormat="1">
      <c r="A101" s="26"/>
      <c r="B101" s="27"/>
      <c r="C101" s="26" t="s">
        <v>62</v>
      </c>
      <c r="D101" s="28"/>
      <c r="E101" s="29">
        <v>0</v>
      </c>
      <c r="F101" s="29"/>
      <c r="G101" s="29">
        <v>12.5</v>
      </c>
      <c r="H101" s="29"/>
      <c r="I101" s="29">
        <v>0</v>
      </c>
      <c r="J101" s="29"/>
      <c r="K101" s="29">
        <v>0</v>
      </c>
      <c r="L101" s="29"/>
      <c r="M101" s="29"/>
      <c r="N101" s="38">
        <v>12.5</v>
      </c>
      <c r="O101" s="29"/>
    </row>
    <row r="102" spans="1:15" s="43" customFormat="1">
      <c r="A102" s="30"/>
      <c r="B102" s="34"/>
      <c r="C102" s="30">
        <v>52301</v>
      </c>
      <c r="D102" s="31" t="s">
        <v>63</v>
      </c>
      <c r="E102" s="32"/>
      <c r="F102" s="32"/>
      <c r="G102" s="32">
        <v>10</v>
      </c>
      <c r="H102" s="32"/>
      <c r="I102" s="32">
        <v>0</v>
      </c>
      <c r="J102" s="32"/>
      <c r="K102" s="32">
        <v>0</v>
      </c>
      <c r="L102" s="32"/>
      <c r="M102" s="32"/>
      <c r="N102" s="33">
        <v>10</v>
      </c>
      <c r="O102" s="32"/>
    </row>
    <row r="103" spans="1:15" s="51" customFormat="1">
      <c r="A103" s="48"/>
      <c r="B103" s="49"/>
      <c r="C103" s="48">
        <v>53230</v>
      </c>
      <c r="D103" s="52" t="s">
        <v>66</v>
      </c>
      <c r="E103" s="50">
        <v>0</v>
      </c>
      <c r="F103" s="50"/>
      <c r="G103" s="50">
        <v>2.5</v>
      </c>
      <c r="H103" s="50"/>
      <c r="I103" s="50">
        <v>0</v>
      </c>
      <c r="J103" s="50"/>
      <c r="K103" s="50">
        <v>0</v>
      </c>
      <c r="L103" s="50"/>
      <c r="M103" s="50"/>
      <c r="N103" s="53">
        <f>E103+G103+I103+K103</f>
        <v>2.5</v>
      </c>
      <c r="O103" s="50"/>
    </row>
    <row r="104" spans="1:15" s="25" customFormat="1">
      <c r="A104" s="26"/>
      <c r="B104" s="27"/>
      <c r="C104" s="26" t="s">
        <v>3</v>
      </c>
      <c r="D104" s="28"/>
      <c r="E104" s="29">
        <v>20</v>
      </c>
      <c r="F104" s="29"/>
      <c r="G104" s="29">
        <v>0</v>
      </c>
      <c r="H104" s="29"/>
      <c r="I104" s="29">
        <v>0</v>
      </c>
      <c r="J104" s="29"/>
      <c r="K104" s="29">
        <v>0</v>
      </c>
      <c r="L104" s="29"/>
      <c r="M104" s="29"/>
      <c r="N104" s="38">
        <v>20</v>
      </c>
      <c r="O104" s="29"/>
    </row>
    <row r="105" spans="1:15" s="43" customFormat="1">
      <c r="A105" s="30"/>
      <c r="B105" s="34"/>
      <c r="C105" s="30">
        <v>53037</v>
      </c>
      <c r="D105" s="31" t="s">
        <v>64</v>
      </c>
      <c r="E105" s="32">
        <v>20</v>
      </c>
      <c r="F105" s="32"/>
      <c r="G105" s="32"/>
      <c r="H105" s="32"/>
      <c r="I105" s="32">
        <v>0</v>
      </c>
      <c r="J105" s="32"/>
      <c r="K105" s="32">
        <v>0</v>
      </c>
      <c r="L105" s="32"/>
      <c r="M105" s="32"/>
      <c r="N105" s="33">
        <v>20</v>
      </c>
      <c r="O105" s="32"/>
    </row>
    <row r="106" spans="1:15" s="25" customFormat="1">
      <c r="A106" s="26"/>
      <c r="B106" s="27"/>
      <c r="C106" s="26" t="s">
        <v>4</v>
      </c>
      <c r="D106" s="28"/>
      <c r="E106" s="29">
        <v>0</v>
      </c>
      <c r="F106" s="29"/>
      <c r="G106" s="29">
        <v>92.5</v>
      </c>
      <c r="H106" s="29"/>
      <c r="I106" s="29">
        <v>0</v>
      </c>
      <c r="J106" s="29"/>
      <c r="K106" s="29">
        <v>0</v>
      </c>
      <c r="L106" s="29"/>
      <c r="M106" s="29"/>
      <c r="N106" s="38">
        <v>92.5</v>
      </c>
      <c r="O106" s="29"/>
    </row>
    <row r="107" spans="1:15" s="43" customFormat="1" ht="25.5" customHeight="1">
      <c r="A107" s="30"/>
      <c r="B107" s="34"/>
      <c r="C107" s="30">
        <v>44908</v>
      </c>
      <c r="D107" s="31" t="s">
        <v>77</v>
      </c>
      <c r="E107" s="32">
        <v>0</v>
      </c>
      <c r="F107" s="32"/>
      <c r="G107" s="32">
        <v>50</v>
      </c>
      <c r="H107" s="32"/>
      <c r="I107" s="32">
        <v>0</v>
      </c>
      <c r="J107" s="32"/>
      <c r="K107" s="32">
        <v>0</v>
      </c>
      <c r="L107" s="32"/>
      <c r="M107" s="32"/>
      <c r="N107" s="32">
        <v>50</v>
      </c>
      <c r="O107" s="32"/>
    </row>
    <row r="108" spans="1:15" s="43" customFormat="1">
      <c r="A108" s="30"/>
      <c r="B108" s="34"/>
      <c r="C108" s="30">
        <v>53184</v>
      </c>
      <c r="D108" s="31" t="s">
        <v>65</v>
      </c>
      <c r="E108" s="32">
        <v>0</v>
      </c>
      <c r="F108" s="32"/>
      <c r="G108" s="32">
        <v>40</v>
      </c>
      <c r="H108" s="32"/>
      <c r="I108" s="32">
        <v>0</v>
      </c>
      <c r="J108" s="32"/>
      <c r="K108" s="32">
        <v>0</v>
      </c>
      <c r="L108" s="32"/>
      <c r="M108" s="32"/>
      <c r="N108" s="33">
        <v>40</v>
      </c>
      <c r="O108" s="32"/>
    </row>
    <row r="109" spans="1:15" s="43" customFormat="1">
      <c r="A109" s="30"/>
      <c r="B109" s="34"/>
      <c r="C109" s="30">
        <v>53230</v>
      </c>
      <c r="D109" s="31" t="s">
        <v>66</v>
      </c>
      <c r="E109" s="32">
        <v>0</v>
      </c>
      <c r="F109" s="32"/>
      <c r="G109" s="32">
        <v>2.5</v>
      </c>
      <c r="H109" s="32"/>
      <c r="I109" s="32">
        <v>0</v>
      </c>
      <c r="J109" s="32"/>
      <c r="K109" s="32">
        <v>0</v>
      </c>
      <c r="L109" s="32"/>
      <c r="M109" s="32"/>
      <c r="N109" s="33">
        <v>2.5</v>
      </c>
      <c r="O109" s="32"/>
    </row>
    <row r="110" spans="1:15" s="25" customFormat="1">
      <c r="A110" s="26"/>
      <c r="B110" s="27"/>
      <c r="C110" s="26" t="s">
        <v>55</v>
      </c>
      <c r="D110" s="28"/>
      <c r="E110" s="29">
        <v>25</v>
      </c>
      <c r="F110" s="29"/>
      <c r="G110" s="29">
        <v>0</v>
      </c>
      <c r="H110" s="29"/>
      <c r="I110" s="29">
        <v>0</v>
      </c>
      <c r="J110" s="29"/>
      <c r="K110" s="29">
        <v>0</v>
      </c>
      <c r="L110" s="29"/>
      <c r="M110" s="29"/>
      <c r="N110" s="29">
        <v>25</v>
      </c>
      <c r="O110" s="29"/>
    </row>
    <row r="111" spans="1:15" s="43" customFormat="1" ht="28">
      <c r="A111" s="30"/>
      <c r="B111" s="34"/>
      <c r="C111" s="30">
        <v>53115</v>
      </c>
      <c r="D111" s="31" t="s">
        <v>78</v>
      </c>
      <c r="E111" s="32">
        <v>25</v>
      </c>
      <c r="F111" s="32"/>
      <c r="G111" s="32"/>
      <c r="H111" s="32"/>
      <c r="I111" s="32">
        <v>0</v>
      </c>
      <c r="J111" s="32"/>
      <c r="K111" s="32">
        <v>0</v>
      </c>
      <c r="L111" s="32"/>
      <c r="M111" s="32"/>
      <c r="N111" s="33">
        <v>25</v>
      </c>
      <c r="O111" s="32"/>
    </row>
    <row r="112" spans="1:15" s="14" customFormat="1">
      <c r="A112" s="39" t="s">
        <v>7</v>
      </c>
      <c r="B112" s="40"/>
      <c r="C112" s="39"/>
      <c r="D112" s="41"/>
      <c r="E112" s="42">
        <v>2669.6989999999996</v>
      </c>
      <c r="F112" s="42"/>
      <c r="G112" s="42">
        <v>155.00001459999999</v>
      </c>
      <c r="H112" s="42"/>
      <c r="I112" s="42">
        <v>175.4</v>
      </c>
      <c r="J112" s="42"/>
      <c r="K112" s="42">
        <v>0</v>
      </c>
      <c r="L112" s="42"/>
      <c r="M112" s="42"/>
      <c r="N112" s="42">
        <v>3000.06</v>
      </c>
      <c r="O112" s="42"/>
    </row>
    <row r="113" spans="1:15" ht="4.5" customHeight="1">
      <c r="A113" s="22"/>
      <c r="B113" s="21"/>
      <c r="C113" s="22"/>
      <c r="D113" s="24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</row>
    <row r="114" spans="1:15" ht="12" customHeight="1">
      <c r="A114" s="18" t="s">
        <v>13</v>
      </c>
      <c r="B114" s="8"/>
      <c r="C114" s="47"/>
      <c r="D114" s="17"/>
      <c r="E114" s="13"/>
    </row>
    <row r="115" spans="1:15" ht="12" customHeight="1">
      <c r="A115" s="8" t="s">
        <v>21</v>
      </c>
      <c r="B115" s="8"/>
      <c r="C115" s="47"/>
      <c r="D115" s="17"/>
      <c r="E115" s="13"/>
    </row>
    <row r="116" spans="1:15" ht="12" customHeight="1">
      <c r="A116" s="9"/>
      <c r="B116" s="8"/>
      <c r="C116" s="47"/>
      <c r="D116" s="17"/>
      <c r="E116" s="13"/>
    </row>
  </sheetData>
  <mergeCells count="8">
    <mergeCell ref="N10:O11"/>
    <mergeCell ref="E9:G9"/>
    <mergeCell ref="A10:D11"/>
    <mergeCell ref="E10:K10"/>
    <mergeCell ref="E11:F11"/>
    <mergeCell ref="I11:J11"/>
    <mergeCell ref="K11:L11"/>
    <mergeCell ref="G11:H11"/>
  </mergeCells>
  <phoneticPr fontId="17" type="noConversion"/>
  <printOptions horizontalCentered="1"/>
  <pageMargins left="0.1" right="0.1" top="0.5" bottom="0.5" header="0.3" footer="0.3"/>
  <pageSetup scale="82" orientation="portrait" r:id="rId1"/>
  <headerFooter differentFirst="1">
    <oddHeader>&amp;L&amp;"Arial,Regular"&amp;7CONTINUED&amp;R&amp;"Arial,Regular"&amp;7&amp;KFF0000Click here to view Excel file</oddHeader>
  </headerFooter>
  <rowBreaks count="2" manualBreakCount="2">
    <brk id="51" max="16383" man="1"/>
    <brk id="9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Nonsov Commitments</vt:lpstr>
      <vt:lpstr>'Nonsov Commitments'!Print_Area</vt:lpstr>
      <vt:lpstr>'Nonsov Commitments'!Print_Titles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Nonsovereign Commitments, 2019</dc:title>
  <dc:subject>This table presents 2019 ADB nonsovereign commitments.</dc:subject>
  <dc:creator>Asian Development Bank</dc:creator>
  <cp:keywords>adb, asian development bank, adb annual report, adb annual report 2019, adb ar2019, adb nonsovereign commitments, adb loans, private sector  </cp:keywords>
  <dc:description/>
  <cp:lastModifiedBy>Microsoft Office User</cp:lastModifiedBy>
  <cp:lastPrinted>2020-05-05T04:07:16Z</cp:lastPrinted>
  <dcterms:created xsi:type="dcterms:W3CDTF">2014-02-13T06:18:51Z</dcterms:created>
  <dcterms:modified xsi:type="dcterms:W3CDTF">2020-05-08T02:50:48Z</dcterms:modified>
  <cp:category/>
</cp:coreProperties>
</file>