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tiff" ContentType="image/tiff"/>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xl/drawings/drawing13.xml" ContentType="application/vnd.openxmlformats-officedocument.drawing+xml"/>
  <Override PartName="/xl/charts/chart1.xml" ContentType="application/vnd.openxmlformats-officedocument.drawingml.chart+xml"/>
  <Override PartName="/xl/charts/style1.xml" ContentType="application/vnd.ms-office.chartstyle+xml"/>
  <Override PartName="/xl/charts/colors1.xml" ContentType="application/vnd.ms-office.chartcolorstyle+xml"/>
  <Override PartName="/xl/drawings/drawing14.xml" ContentType="application/vnd.openxmlformats-officedocument.drawingml.chartsha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10309"/>
  <workbookPr/>
  <mc:AlternateContent xmlns:mc="http://schemas.openxmlformats.org/markup-compatibility/2006">
    <mc:Choice Requires="x15">
      <x15ac:absPath xmlns:x15ac="http://schemas.microsoft.com/office/spreadsheetml/2010/11/ac" url="/Users/ralphotromero/Downloads/OneDrive_1_31-05-2019/"/>
    </mc:Choice>
  </mc:AlternateContent>
  <xr:revisionPtr revIDLastSave="0" documentId="13_ncr:1_{E8CFAAD7-0F59-5D46-B761-565422B9B43D}" xr6:coauthVersionLast="43" xr6:coauthVersionMax="43" xr10:uidLastSave="{00000000-0000-0000-0000-000000000000}"/>
  <bookViews>
    <workbookView xWindow="7680" yWindow="7340" windowWidth="16340" windowHeight="14060" xr2:uid="{00000000-000D-0000-FFFF-FFFF00000000}"/>
  </bookViews>
  <sheets>
    <sheet name="Contents" sheetId="30" r:id="rId1"/>
    <sheet name="3.21.1" sheetId="1" r:id="rId2"/>
    <sheet name="3.21.2" sheetId="28" r:id="rId3"/>
    <sheet name="3.21.3" sheetId="31" r:id="rId4"/>
    <sheet name="3.21.4" sheetId="32" r:id="rId5"/>
    <sheet name="3.21.5" sheetId="33" r:id="rId6"/>
    <sheet name="3.21.6" sheetId="34" r:id="rId7"/>
    <sheet name="3.21.7" sheetId="35" r:id="rId8"/>
    <sheet name="3.21.8" sheetId="36" r:id="rId9"/>
    <sheet name="3.21.9" sheetId="41" r:id="rId10"/>
    <sheet name="3.21.10" sheetId="42" r:id="rId11"/>
    <sheet name="3.21.11" sheetId="43" r:id="rId12"/>
    <sheet name="3.21.12" sheetId="44" r:id="rId13"/>
    <sheet name="3.3.11 (2)" sheetId="18" state="hidden" r:id="rId14"/>
  </sheets>
  <externalReferences>
    <externalReference r:id="rId15"/>
    <externalReference r:id="rId16"/>
    <externalReference r:id="rId17"/>
    <externalReference r:id="rId18"/>
  </externalReferences>
  <definedNames>
    <definedName name="_DLX1.CDN" localSheetId="13">#REF!</definedName>
    <definedName name="_Fill" localSheetId="10" hidden="1">'[1]1995'!#REF!</definedName>
    <definedName name="_Fill" localSheetId="11" hidden="1">'[1]1995'!#REF!</definedName>
    <definedName name="_Fill" localSheetId="12" hidden="1">'[1]1995'!#REF!</definedName>
    <definedName name="_Fill" localSheetId="2" hidden="1">'[1]1995'!#REF!</definedName>
    <definedName name="_Fill" localSheetId="3" hidden="1">'[1]1995'!#REF!</definedName>
    <definedName name="_Fill" localSheetId="4" hidden="1">'[1]1995'!#REF!</definedName>
    <definedName name="_Fill" localSheetId="5" hidden="1">'[1]1995'!#REF!</definedName>
    <definedName name="_Fill" localSheetId="6" hidden="1">'[1]1995'!#REF!</definedName>
    <definedName name="_Fill" localSheetId="7" hidden="1">'[1]1995'!#REF!</definedName>
    <definedName name="_Fill" localSheetId="8" hidden="1">'[1]1995'!#REF!</definedName>
    <definedName name="_Fill" localSheetId="9" hidden="1">'[1]1995'!#REF!</definedName>
    <definedName name="_Fill" localSheetId="13" hidden="1">'[1]1995'!#REF!</definedName>
    <definedName name="_Fill" hidden="1">'[1]1995'!#REF!</definedName>
    <definedName name="_Order1" hidden="1">255</definedName>
    <definedName name="_Order2" hidden="1">255</definedName>
    <definedName name="Data1" localSheetId="13">'[2]Economic outlook'!#REF!</definedName>
    <definedName name="Data10" localSheetId="13">'[3]FDI inflows'!#REF!</definedName>
    <definedName name="Data11" localSheetId="13">'[2]GDP per head'!#REF!</definedName>
    <definedName name="Data12" localSheetId="13">'[2]Growth of real GDP'!#REF!</definedName>
    <definedName name="Data13" localSheetId="13">'[2]LTG GDP per head'!#REF!</definedName>
    <definedName name="Data14" localSheetId="13">'[2]LTG Nominal GDP'!#REF!</definedName>
    <definedName name="Data2" localSheetId="13">'[2]Real GDP growth'!#REF!</definedName>
    <definedName name="Data3" localSheetId="13">'[2]Lending rate'!#REF!</definedName>
    <definedName name="Data4" localSheetId="13">'[2]Central govt budget balance'!#REF!</definedName>
    <definedName name="Data5" localSheetId="13">'[2]Household consumption per head'!#REF!</definedName>
    <definedName name="data5a" localSheetId="13">'[2]Household consumption per head'!#REF!</definedName>
    <definedName name="Data6" localSheetId="13">#REF!</definedName>
    <definedName name="Data7" localSheetId="13">'[2]Consumer price inflation'!#REF!</definedName>
    <definedName name="Data8" localSheetId="13">'[2]FDI stock and flows'!#REF!</definedName>
    <definedName name="Data9" localSheetId="13">'[2]FDI stock per head'!#REF!</definedName>
    <definedName name="W_06_N" localSheetId="13">[4]wonebi!#REF!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FV"/>
      </xcalcf:calcFeatures>
    </ext>
    <ext xmlns:mx="http://schemas.microsoft.com/office/mac/excel/2008/main" uri="{7523E5D3-25F3-A5E0-1632-64F254C22452}">
      <mx:ArchID Flags="2"/>
    </ext>
  </extLst>
</workbook>
</file>

<file path=xl/calcChain.xml><?xml version="1.0" encoding="utf-8"?>
<calcChain xmlns="http://schemas.openxmlformats.org/spreadsheetml/2006/main">
  <c r="I3" i="44" l="1"/>
  <c r="I3" i="43"/>
  <c r="I3" i="42"/>
  <c r="I3" i="41"/>
  <c r="I3" i="36"/>
  <c r="I3" i="35"/>
  <c r="I3" i="34"/>
  <c r="I3" i="33"/>
  <c r="I3" i="32"/>
  <c r="I3" i="31"/>
  <c r="I3" i="28"/>
  <c r="I3" i="1"/>
  <c r="A6" i="18"/>
  <c r="A7" i="18" s="1"/>
  <c r="A8" i="18" s="1"/>
  <c r="A9" i="18" s="1"/>
  <c r="A10" i="18" s="1"/>
  <c r="A11" i="18" s="1"/>
  <c r="I8" i="1"/>
  <c r="I9" i="1" s="1"/>
  <c r="I10" i="1" s="1"/>
  <c r="I11" i="1" s="1"/>
</calcChain>
</file>

<file path=xl/sharedStrings.xml><?xml version="1.0" encoding="utf-8"?>
<sst xmlns="http://schemas.openxmlformats.org/spreadsheetml/2006/main" count="189" uniqueCount="115">
  <si>
    <t>Year</t>
  </si>
  <si>
    <t>%</t>
  </si>
  <si>
    <t>Gross domestic product</t>
  </si>
  <si>
    <t>Agriculture</t>
  </si>
  <si>
    <t>Industry</t>
  </si>
  <si>
    <t>Services</t>
  </si>
  <si>
    <t>% of GDP</t>
  </si>
  <si>
    <t>Fiscal balance</t>
  </si>
  <si>
    <t>Month</t>
  </si>
  <si>
    <t>year</t>
  </si>
  <si>
    <t>3.3.11 Public debt and gross international reserves</t>
  </si>
  <si>
    <t>billion $</t>
  </si>
  <si>
    <t>Public debt (right)</t>
  </si>
  <si>
    <t>Gross international reserves (left)</t>
  </si>
  <si>
    <t>Sources: Ministry of Finance of Georgia. www.mof.ge; National Bank of Georgia. www.nbg.gov.ge; International Monetary Fund. www.imf.org  (both accessed 20 February 2018); ADB estimates.</t>
  </si>
  <si>
    <t>Headline</t>
  </si>
  <si>
    <t xml:space="preserve">Asian Development Bank </t>
  </si>
  <si>
    <t>Asian Development Outlook 2019: Strengthening Disaster Resilience</t>
  </si>
  <si>
    <t>Access the complete publication at</t>
  </si>
  <si>
    <t>https://www.adb.org/ado2019</t>
  </si>
  <si>
    <t>Sheet</t>
  </si>
  <si>
    <t>Description</t>
  </si>
  <si>
    <t>&lt;&lt;&lt; back to content</t>
  </si>
  <si>
    <t>$ billion</t>
  </si>
  <si>
    <t>Recurrent expenditure</t>
  </si>
  <si>
    <t>Exports</t>
  </si>
  <si>
    <t>Current account balance</t>
  </si>
  <si>
    <t>Import cover</t>
  </si>
  <si>
    <t>Thousands</t>
  </si>
  <si>
    <t>Core</t>
  </si>
  <si>
    <t>Domestic</t>
  </si>
  <si>
    <t>Imports</t>
  </si>
  <si>
    <t>Real effective</t>
  </si>
  <si>
    <t>Index, 2010=100</t>
  </si>
  <si>
    <t>Percentage points</t>
  </si>
  <si>
    <t>Source: Department of Census and Statistics of Sri Lanka. Http://www.statistics.gov.lk/(accessed 20 March 2019)</t>
  </si>
  <si>
    <t>Consumption</t>
  </si>
  <si>
    <t>Fixed investments</t>
  </si>
  <si>
    <t>Change in stocks</t>
  </si>
  <si>
    <t>Net exports</t>
  </si>
  <si>
    <t>GDP</t>
  </si>
  <si>
    <t>Food</t>
  </si>
  <si>
    <t>Nonfood</t>
  </si>
  <si>
    <t>Source: Department of Census and Statistics of Sri Lanka. http://www.statistics.gov.lk (accessed on 19 March 2019).</t>
  </si>
  <si>
    <t>Revenue including grants</t>
  </si>
  <si>
    <t>Public investment</t>
  </si>
  <si>
    <t>Budget 2019</t>
  </si>
  <si>
    <t>Budget 2020</t>
  </si>
  <si>
    <t>Sources: Central Bank Annual Report various years, Ministry of Finance, ADB staff estimates</t>
  </si>
  <si>
    <t>Foreign</t>
  </si>
  <si>
    <t>Total</t>
  </si>
  <si>
    <t>2018 Estimate</t>
  </si>
  <si>
    <t>Sources: Central Bank of Sri Lanka, Monthly Economic Indicators, Ministry of Finance (accessed on 20 March 2019); ADB staff estimates</t>
  </si>
  <si>
    <t>Standing Deposit Facility Rate (Repo Rate)</t>
  </si>
  <si>
    <t>Standing Lending Facility Rate (Reverse Repo Rate)</t>
  </si>
  <si>
    <t>Call Market Rate: Average</t>
  </si>
  <si>
    <t>Statutory Reserve Requirement Ratio</t>
  </si>
  <si>
    <t>Source: Central Bank of Sri Lanka</t>
  </si>
  <si>
    <t>Weighted average prime lending rate</t>
  </si>
  <si>
    <t>Money supply (M2b)</t>
  </si>
  <si>
    <t>Private sector credit</t>
  </si>
  <si>
    <t xml:space="preserve">Remittances  </t>
  </si>
  <si>
    <t xml:space="preserve">Out migration </t>
  </si>
  <si>
    <t>Services balance</t>
  </si>
  <si>
    <t>Income balance</t>
  </si>
  <si>
    <t xml:space="preserve">Current transfers </t>
  </si>
  <si>
    <t>Estimate 2018</t>
  </si>
  <si>
    <t>Forecast 2019</t>
  </si>
  <si>
    <t>Forecast 2020</t>
  </si>
  <si>
    <t>Sources: Central Bank of Sri Lanka Annual Report 2017; ADB staff estimates.</t>
  </si>
  <si>
    <t>Monthly average</t>
  </si>
  <si>
    <t>Nominal effective</t>
  </si>
  <si>
    <t>SLRs/$</t>
  </si>
  <si>
    <t>Source: Central Bank of Sri Lanka.</t>
  </si>
  <si>
    <t>Gross official reserve</t>
  </si>
  <si>
    <t>Months of import</t>
  </si>
  <si>
    <t>Source: Central Bank of Sri Lanka. http://www.cbsl.gov.lk</t>
  </si>
  <si>
    <t>Total damage</t>
  </si>
  <si>
    <t>1965-1974</t>
  </si>
  <si>
    <t>1975-1984</t>
  </si>
  <si>
    <t>1985-1994</t>
  </si>
  <si>
    <t>1995-2004</t>
  </si>
  <si>
    <t>2005-2014</t>
  </si>
  <si>
    <t>2015-2018</t>
  </si>
  <si>
    <t>Million</t>
  </si>
  <si>
    <t>Sources: Emergency Events Database (EM-DAT). http://www.emdat.be; ADB estimates</t>
  </si>
  <si>
    <t>Asia Development Outlook 2019</t>
  </si>
  <si>
    <t>3.21.1</t>
  </si>
  <si>
    <t>Sri Lanka</t>
  </si>
  <si>
    <t>3.21.1 GDP growth by sector</t>
  </si>
  <si>
    <t>3.21.2</t>
  </si>
  <si>
    <t>3.21.3</t>
  </si>
  <si>
    <t>3.21.4</t>
  </si>
  <si>
    <t>3.21.5</t>
  </si>
  <si>
    <t>3.21.6</t>
  </si>
  <si>
    <t>3.21.7</t>
  </si>
  <si>
    <t>3.21.8</t>
  </si>
  <si>
    <t>3.21.9</t>
  </si>
  <si>
    <t>3.21.10</t>
  </si>
  <si>
    <t>3.21.11</t>
  </si>
  <si>
    <t>3.21.2 GDP growth by demand components</t>
  </si>
  <si>
    <t>3.21.3 Inflation</t>
  </si>
  <si>
    <t>3.21.4 Government finance</t>
  </si>
  <si>
    <t>3.21.5 Government debt</t>
  </si>
  <si>
    <t>3.21.6 Policy rates</t>
  </si>
  <si>
    <t>3.21.7 Interest rate, credit, and money growth</t>
  </si>
  <si>
    <t>3.21.8 Labour migration and remittance earnings</t>
  </si>
  <si>
    <t>3.21.9 Current account components</t>
  </si>
  <si>
    <t>3.21.10 Exchange rates</t>
  </si>
  <si>
    <t>3.21.11 Gross official reserves</t>
  </si>
  <si>
    <t>3.21.12</t>
  </si>
  <si>
    <t>3.21.12 Impact of weather-related hazards</t>
  </si>
  <si>
    <t>Sources: Department of Census and Statistics of Sri Lanka.http://www.statistics.gov.lk(accessed on 19 March 2019); ADB staff estimates</t>
  </si>
  <si>
    <t>% change year on year</t>
  </si>
  <si>
    <t>People affected</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</si>
</sst>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1">
    <numFmt numFmtId="43" formatCode="_(* #,##0.00_);_(* \(#,##0.00\);_(* &quot;-&quot;??_);_(@_)"/>
    <numFmt numFmtId="164" formatCode="&quot;$&quot;#,##0.00_);[Red]\(&quot;$&quot;#,##0.00\)"/>
    <numFmt numFmtId="165" formatCode="0.0"/>
    <numFmt numFmtId="166" formatCode="mm/yyyy"/>
    <numFmt numFmtId="167" formatCode="0.000000_)"/>
    <numFmt numFmtId="168" formatCode="#,##0;\-#,##0;&quot;-&quot;"/>
    <numFmt numFmtId="169" formatCode="_-[$€]* #,##0.00_-;\-[$€]* #,##0.00_-;_-[$€]* &quot;-&quot;??_-;_-@_-"/>
    <numFmt numFmtId="170" formatCode="mm/dd/yy"/>
    <numFmt numFmtId="171" formatCode="mmm\ dd\,\ yyyy"/>
    <numFmt numFmtId="172" formatCode="mmm\-yyyy"/>
    <numFmt numFmtId="173" formatCode="yyyy"/>
  </numFmts>
  <fonts count="41">
    <font>
      <sz val="11"/>
      <color theme="1"/>
      <name val="Calibri"/>
      <family val="2"/>
      <scheme val="minor"/>
    </font>
    <font>
      <sz val="11"/>
      <color theme="1"/>
      <name val="Calibri"/>
      <family val="2"/>
      <scheme val="minor"/>
    </font>
    <font>
      <b/>
      <sz val="11"/>
      <color theme="1"/>
      <name val="Calibri"/>
      <family val="2"/>
      <scheme val="minor"/>
    </font>
    <font>
      <sz val="11"/>
      <name val="Arial"/>
      <family val="2"/>
    </font>
    <font>
      <sz val="10"/>
      <name val="Arial"/>
      <family val="2"/>
    </font>
    <font>
      <u/>
      <sz val="11"/>
      <color indexed="12"/>
      <name val="Arial"/>
      <family val="2"/>
    </font>
    <font>
      <sz val="9"/>
      <color theme="1"/>
      <name val="Arial"/>
      <family val="2"/>
    </font>
    <font>
      <sz val="10"/>
      <color theme="1"/>
      <name val="Arial"/>
      <family val="2"/>
    </font>
    <font>
      <b/>
      <sz val="10"/>
      <color theme="1"/>
      <name val="Arial"/>
      <family val="2"/>
    </font>
    <font>
      <u/>
      <sz val="10"/>
      <color theme="10"/>
      <name val="Arial"/>
      <family val="2"/>
    </font>
    <font>
      <u/>
      <sz val="11"/>
      <color theme="10"/>
      <name val="Calibri"/>
      <family val="2"/>
      <scheme val="minor"/>
    </font>
    <font>
      <i/>
      <sz val="10"/>
      <color theme="1"/>
      <name val="Arial"/>
      <family val="2"/>
    </font>
    <font>
      <b/>
      <sz val="12"/>
      <color theme="1"/>
      <name val="Arial"/>
      <family val="2"/>
    </font>
    <font>
      <u/>
      <sz val="10"/>
      <color indexed="12"/>
      <name val="Arial"/>
      <family val="2"/>
    </font>
    <font>
      <i/>
      <sz val="10"/>
      <name val="Arial"/>
      <family val="2"/>
    </font>
    <font>
      <sz val="9"/>
      <name val="Arial"/>
      <family val="2"/>
    </font>
    <font>
      <b/>
      <sz val="10"/>
      <name val="Arial"/>
      <family val="2"/>
    </font>
    <font>
      <sz val="12"/>
      <name val="Arial"/>
      <family val="2"/>
    </font>
    <font>
      <sz val="11"/>
      <color indexed="20"/>
      <name val="Calibri"/>
      <family val="2"/>
    </font>
    <font>
      <b/>
      <sz val="9"/>
      <color indexed="12"/>
      <name val="Arial"/>
      <family val="2"/>
    </font>
    <font>
      <sz val="11"/>
      <color indexed="8"/>
      <name val="Calibri"/>
      <family val="2"/>
    </font>
    <font>
      <sz val="10"/>
      <name val="Times New Roman"/>
      <family val="1"/>
    </font>
    <font>
      <u/>
      <sz val="12"/>
      <color indexed="12"/>
      <name val="Helv"/>
    </font>
    <font>
      <u/>
      <sz val="9.6"/>
      <color indexed="12"/>
      <name val="Arial"/>
      <family val="2"/>
    </font>
    <font>
      <sz val="12"/>
      <name val="Tms Rmn"/>
    </font>
    <font>
      <sz val="10"/>
      <color indexed="8"/>
      <name val="Arial"/>
      <family val="2"/>
    </font>
    <font>
      <sz val="10"/>
      <name val="MS Serif"/>
      <family val="1"/>
    </font>
    <font>
      <i/>
      <sz val="9"/>
      <color indexed="8"/>
      <name val="Arial"/>
      <family val="2"/>
    </font>
    <font>
      <sz val="10"/>
      <color indexed="16"/>
      <name val="MS Serif"/>
      <family val="1"/>
    </font>
    <font>
      <b/>
      <sz val="9"/>
      <color indexed="20"/>
      <name val="Arial"/>
      <family val="2"/>
    </font>
    <font>
      <sz val="8"/>
      <name val="Arial"/>
      <family val="2"/>
    </font>
    <font>
      <b/>
      <sz val="12"/>
      <name val="Arial"/>
      <family val="2"/>
    </font>
    <font>
      <sz val="12"/>
      <name val="Times New Roman"/>
      <family val="1"/>
    </font>
    <font>
      <sz val="12"/>
      <name val="Helv"/>
    </font>
    <font>
      <sz val="8"/>
      <color indexed="18"/>
      <name val="Arial"/>
      <family val="2"/>
    </font>
    <font>
      <sz val="8"/>
      <name val="Helv"/>
    </font>
    <font>
      <b/>
      <sz val="8"/>
      <color indexed="8"/>
      <name val="Helv"/>
    </font>
    <font>
      <sz val="11"/>
      <name val="ＭＳ Ｐゴシック"/>
      <family val="3"/>
      <charset val="128"/>
    </font>
    <font>
      <u/>
      <sz val="11"/>
      <color theme="10"/>
      <name val="Calibri"/>
      <family val="2"/>
    </font>
    <font>
      <sz val="9"/>
      <color theme="1"/>
      <name val="Calibri"/>
      <family val="2"/>
      <scheme val="minor"/>
    </font>
    <font>
      <sz val="12"/>
      <color theme="1"/>
      <name val="Calibri"/>
      <family val="2"/>
      <scheme val="minor"/>
    </font>
  </fonts>
  <fills count="8">
    <fill>
      <patternFill patternType="none"/>
    </fill>
    <fill>
      <patternFill patternType="gray125"/>
    </fill>
    <fill>
      <patternFill patternType="solid">
        <fgColor rgb="FF0099D8"/>
        <bgColor indexed="64"/>
      </patternFill>
    </fill>
    <fill>
      <patternFill patternType="solid">
        <fgColor indexed="45"/>
      </patternFill>
    </fill>
    <fill>
      <patternFill patternType="solid">
        <fgColor indexed="22"/>
        <bgColor indexed="64"/>
      </patternFill>
    </fill>
    <fill>
      <patternFill patternType="solid">
        <fgColor indexed="26"/>
        <bgColor indexed="64"/>
      </patternFill>
    </fill>
    <fill>
      <patternFill patternType="solid">
        <fgColor indexed="31"/>
        <bgColor indexed="8"/>
      </patternFill>
    </fill>
    <fill>
      <patternFill patternType="solid">
        <fgColor indexed="43"/>
        <bgColor indexed="8"/>
      </patternFill>
    </fill>
  </fills>
  <borders count="7">
    <border>
      <left/>
      <right/>
      <top/>
      <bottom/>
      <diagonal/>
    </border>
    <border>
      <left/>
      <right/>
      <top/>
      <bottom style="double">
        <color auto="1"/>
      </bottom>
      <diagonal/>
    </border>
    <border>
      <left/>
      <right/>
      <top style="medium">
        <color auto="1"/>
      </top>
      <bottom style="medium">
        <color auto="1"/>
      </bottom>
      <diagonal/>
    </border>
    <border>
      <left/>
      <right/>
      <top style="thin">
        <color auto="1"/>
      </top>
      <bottom style="thin">
        <color auto="1"/>
      </bottom>
      <diagonal/>
    </border>
    <border>
      <left style="thin">
        <color auto="1"/>
      </left>
      <right style="thin">
        <color auto="1"/>
      </right>
      <top style="thin">
        <color auto="1"/>
      </top>
      <bottom style="thin">
        <color auto="1"/>
      </bottom>
      <diagonal/>
    </border>
    <border>
      <left/>
      <right/>
      <top style="medium">
        <color indexed="39"/>
      </top>
      <bottom/>
      <diagonal/>
    </border>
    <border>
      <left style="medium">
        <color indexed="39"/>
      </left>
      <right/>
      <top style="medium">
        <color indexed="39"/>
      </top>
      <bottom/>
      <diagonal/>
    </border>
  </borders>
  <cellStyleXfs count="112">
    <xf numFmtId="0" fontId="0" fillId="0" borderId="0"/>
    <xf numFmtId="0" fontId="1" fillId="0" borderId="0"/>
    <xf numFmtId="0" fontId="3" fillId="0" borderId="0"/>
    <xf numFmtId="43" fontId="3" fillId="0" borderId="0" applyFont="0" applyFill="0" applyBorder="0" applyAlignment="0" applyProtection="0"/>
    <xf numFmtId="0" fontId="4" fillId="0" borderId="0"/>
    <xf numFmtId="43" fontId="4" fillId="0" borderId="0" applyFont="0" applyFill="0" applyBorder="0" applyAlignment="0" applyProtection="0"/>
    <xf numFmtId="0" fontId="5" fillId="0" borderId="0" applyNumberFormat="0" applyFill="0" applyBorder="0" applyAlignment="0" applyProtection="0">
      <alignment vertical="top"/>
      <protection locked="0"/>
    </xf>
    <xf numFmtId="0" fontId="10" fillId="0" borderId="0" applyNumberFormat="0" applyFill="0" applyBorder="0" applyAlignment="0" applyProtection="0"/>
    <xf numFmtId="0" fontId="3" fillId="0" borderId="0"/>
    <xf numFmtId="0" fontId="1" fillId="0" borderId="0"/>
    <xf numFmtId="43" fontId="1" fillId="0" borderId="0" applyFont="0" applyFill="0" applyBorder="0" applyAlignment="0" applyProtection="0"/>
    <xf numFmtId="9" fontId="1" fillId="0" borderId="0" applyFont="0" applyFill="0" applyBorder="0" applyAlignment="0" applyProtection="0"/>
    <xf numFmtId="0" fontId="3" fillId="0" borderId="0"/>
    <xf numFmtId="0" fontId="3" fillId="0" borderId="0"/>
    <xf numFmtId="0" fontId="3" fillId="0" borderId="0"/>
    <xf numFmtId="0" fontId="3" fillId="0" borderId="0"/>
    <xf numFmtId="167" fontId="17" fillId="0" borderId="0"/>
    <xf numFmtId="0" fontId="4" fillId="0" borderId="0"/>
    <xf numFmtId="0" fontId="18" fillId="3" borderId="0" applyNumberFormat="0" applyBorder="0" applyAlignment="0" applyProtection="0"/>
    <xf numFmtId="0" fontId="20" fillId="3" borderId="0" applyNumberFormat="0" applyBorder="0" applyAlignment="0" applyProtection="0"/>
    <xf numFmtId="43" fontId="4" fillId="0" borderId="0" applyFont="0" applyFill="0" applyBorder="0" applyAlignment="0" applyProtection="0"/>
    <xf numFmtId="0" fontId="1" fillId="0" borderId="0"/>
    <xf numFmtId="0" fontId="4" fillId="0" borderId="0"/>
    <xf numFmtId="167" fontId="17" fillId="0" borderId="0"/>
    <xf numFmtId="0" fontId="24" fillId="0" borderId="0" applyNumberFormat="0" applyFill="0" applyBorder="0" applyAlignment="0" applyProtection="0"/>
    <xf numFmtId="168" fontId="25" fillId="0" borderId="0" applyFill="0" applyBorder="0" applyAlignment="0"/>
    <xf numFmtId="43" fontId="4"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0" fontId="19" fillId="4" borderId="0" applyFill="0" applyBorder="0"/>
    <xf numFmtId="0" fontId="26" fillId="0" borderId="0" applyNumberFormat="0" applyAlignment="0">
      <alignment horizontal="left"/>
    </xf>
    <xf numFmtId="22" fontId="4" fillId="0" borderId="0" applyFont="0" applyFill="0" applyBorder="0" applyAlignment="0" applyProtection="0">
      <alignment wrapText="1"/>
    </xf>
    <xf numFmtId="0" fontId="27" fillId="4" borderId="0"/>
    <xf numFmtId="0" fontId="28" fillId="0" borderId="0" applyNumberFormat="0" applyAlignment="0">
      <alignment horizontal="left"/>
    </xf>
    <xf numFmtId="169" fontId="4" fillId="0" borderId="0" applyFont="0" applyFill="0" applyBorder="0" applyAlignment="0" applyProtection="0"/>
    <xf numFmtId="0" fontId="29" fillId="0" borderId="0" applyFill="0" applyAlignment="0"/>
    <xf numFmtId="38" fontId="30" fillId="4" borderId="0" applyNumberFormat="0" applyBorder="0" applyAlignment="0" applyProtection="0"/>
    <xf numFmtId="0" fontId="31" fillId="0" borderId="2" applyNumberFormat="0" applyAlignment="0" applyProtection="0">
      <alignment horizontal="left" vertical="center"/>
    </xf>
    <xf numFmtId="0" fontId="31" fillId="0" borderId="3">
      <alignment horizontal="left" vertical="center"/>
    </xf>
    <xf numFmtId="0" fontId="23" fillId="0" borderId="0" applyNumberFormat="0" applyFill="0" applyBorder="0" applyAlignment="0" applyProtection="0">
      <alignment vertical="top"/>
      <protection locked="0"/>
    </xf>
    <xf numFmtId="0" fontId="38" fillId="0" borderId="0" applyNumberFormat="0" applyFill="0" applyBorder="0" applyAlignment="0" applyProtection="0">
      <alignment vertical="top"/>
      <protection locked="0"/>
    </xf>
    <xf numFmtId="0" fontId="22" fillId="0" borderId="0" applyNumberFormat="0" applyFill="0" applyBorder="0" applyAlignment="0" applyProtection="0">
      <alignment vertical="top"/>
      <protection locked="0"/>
    </xf>
    <xf numFmtId="10" fontId="30" fillId="5" borderId="4" applyNumberFormat="0" applyBorder="0" applyAlignment="0" applyProtection="0"/>
    <xf numFmtId="167" fontId="17" fillId="0" borderId="0"/>
    <xf numFmtId="167" fontId="17" fillId="0" borderId="0"/>
    <xf numFmtId="0" fontId="1" fillId="0" borderId="0"/>
    <xf numFmtId="0" fontId="1" fillId="0" borderId="0"/>
    <xf numFmtId="0" fontId="1" fillId="0" borderId="0"/>
    <xf numFmtId="0" fontId="4" fillId="0" borderId="0"/>
    <xf numFmtId="0" fontId="1" fillId="0" borderId="0"/>
    <xf numFmtId="0" fontId="4"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4"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0" borderId="0"/>
    <xf numFmtId="0" fontId="1" fillId="0" borderId="0"/>
    <xf numFmtId="0" fontId="1" fillId="0" borderId="0"/>
    <xf numFmtId="167" fontId="17" fillId="0" borderId="0"/>
    <xf numFmtId="0" fontId="32" fillId="0" borderId="0"/>
    <xf numFmtId="0" fontId="32" fillId="0" borderId="0"/>
    <xf numFmtId="167" fontId="17" fillId="0" borderId="0"/>
    <xf numFmtId="167" fontId="17" fillId="0" borderId="0"/>
    <xf numFmtId="167" fontId="17" fillId="0" borderId="0"/>
    <xf numFmtId="0" fontId="33" fillId="0" borderId="0"/>
    <xf numFmtId="0" fontId="33" fillId="0" borderId="0"/>
    <xf numFmtId="0" fontId="1" fillId="0" borderId="0"/>
    <xf numFmtId="0" fontId="1" fillId="0" borderId="0"/>
    <xf numFmtId="0" fontId="1" fillId="0" borderId="0"/>
    <xf numFmtId="0" fontId="1" fillId="0" borderId="0"/>
    <xf numFmtId="0" fontId="1" fillId="0" borderId="0"/>
    <xf numFmtId="167" fontId="17" fillId="0" borderId="0"/>
    <xf numFmtId="0" fontId="1" fillId="0" borderId="0"/>
    <xf numFmtId="0" fontId="1" fillId="0" borderId="0"/>
    <xf numFmtId="0" fontId="34" fillId="0" borderId="0">
      <alignment wrapText="1"/>
    </xf>
    <xf numFmtId="10" fontId="4" fillId="0" borderId="0" applyFont="0" applyFill="0" applyBorder="0" applyAlignment="0" applyProtection="0"/>
    <xf numFmtId="170" fontId="35" fillId="0" borderId="0" applyNumberFormat="0" applyFill="0" applyBorder="0" applyAlignment="0" applyProtection="0">
      <alignment horizontal="left"/>
    </xf>
    <xf numFmtId="0" fontId="16" fillId="6" borderId="5" applyNumberFormat="0" applyProtection="0">
      <alignment horizontal="center" wrapText="1"/>
    </xf>
    <xf numFmtId="0" fontId="16" fillId="6" borderId="6" applyNumberFormat="0" applyAlignment="0" applyProtection="0">
      <alignment wrapText="1"/>
    </xf>
    <xf numFmtId="0" fontId="4" fillId="7" borderId="0" applyNumberFormat="0" applyBorder="0">
      <alignment horizontal="center" wrapText="1"/>
    </xf>
    <xf numFmtId="0" fontId="4" fillId="7" borderId="0" applyNumberFormat="0" applyBorder="0">
      <alignment wrapText="1"/>
    </xf>
    <xf numFmtId="0" fontId="4" fillId="0" borderId="0" applyNumberFormat="0" applyFill="0" applyBorder="0" applyProtection="0">
      <alignment horizontal="right" wrapText="1"/>
    </xf>
    <xf numFmtId="171" fontId="4" fillId="0" borderId="0" applyFill="0" applyBorder="0" applyAlignment="0" applyProtection="0">
      <alignment wrapText="1"/>
    </xf>
    <xf numFmtId="172" fontId="4" fillId="0" borderId="0" applyFill="0" applyBorder="0" applyAlignment="0" applyProtection="0">
      <alignment wrapText="1"/>
    </xf>
    <xf numFmtId="173" fontId="4" fillId="0" borderId="0" applyFill="0" applyBorder="0" applyAlignment="0" applyProtection="0">
      <alignment wrapText="1"/>
    </xf>
    <xf numFmtId="0" fontId="4" fillId="0" borderId="0" applyNumberFormat="0" applyFill="0" applyBorder="0" applyProtection="0">
      <alignment horizontal="right" wrapText="1"/>
    </xf>
    <xf numFmtId="0" fontId="4" fillId="0" borderId="0" applyNumberFormat="0" applyFill="0" applyBorder="0">
      <alignment horizontal="right" wrapText="1"/>
    </xf>
    <xf numFmtId="17" fontId="4" fillId="0" borderId="0" applyFill="0" applyBorder="0">
      <alignment horizontal="right" wrapText="1"/>
    </xf>
    <xf numFmtId="164" fontId="4" fillId="0" borderId="0" applyFill="0" applyBorder="0" applyAlignment="0" applyProtection="0">
      <alignment wrapText="1"/>
    </xf>
    <xf numFmtId="0" fontId="31" fillId="0" borderId="0" applyNumberFormat="0" applyFill="0" applyBorder="0">
      <alignment horizontal="left" wrapText="1"/>
    </xf>
    <xf numFmtId="0" fontId="16" fillId="0" borderId="0" applyNumberFormat="0" applyFill="0" applyBorder="0">
      <alignment horizontal="center" wrapText="1"/>
    </xf>
    <xf numFmtId="0" fontId="16" fillId="0" borderId="0" applyNumberFormat="0" applyFill="0" applyBorder="0">
      <alignment horizontal="center" wrapText="1"/>
    </xf>
    <xf numFmtId="40" fontId="36" fillId="0" borderId="0" applyBorder="0">
      <alignment horizontal="right"/>
    </xf>
    <xf numFmtId="0" fontId="15" fillId="4" borderId="0" applyFont="0" applyFill="0">
      <alignment horizontal="center"/>
    </xf>
    <xf numFmtId="0" fontId="37" fillId="0" borderId="0"/>
    <xf numFmtId="0" fontId="13" fillId="0" borderId="0" applyNumberFormat="0" applyFill="0" applyBorder="0" applyAlignment="0" applyProtection="0">
      <alignment vertical="top"/>
      <protection locked="0"/>
    </xf>
    <xf numFmtId="0" fontId="39" fillId="0" borderId="0"/>
    <xf numFmtId="0" fontId="1" fillId="0" borderId="0"/>
    <xf numFmtId="0" fontId="40" fillId="0" borderId="0"/>
    <xf numFmtId="9" fontId="40" fillId="0" borderId="0" applyFont="0" applyFill="0" applyBorder="0" applyAlignment="0" applyProtection="0"/>
  </cellStyleXfs>
  <cellXfs count="75">
    <xf numFmtId="0" fontId="0" fillId="0" borderId="0" xfId="0"/>
    <xf numFmtId="165" fontId="0" fillId="0" borderId="0" xfId="0" applyNumberFormat="1"/>
    <xf numFmtId="0" fontId="0" fillId="0" borderId="0" xfId="0" applyAlignment="1">
      <alignment wrapText="1"/>
    </xf>
    <xf numFmtId="0" fontId="2" fillId="0" borderId="0" xfId="0" applyFont="1"/>
    <xf numFmtId="0" fontId="1" fillId="0" borderId="0" xfId="1"/>
    <xf numFmtId="0" fontId="7" fillId="0" borderId="0" xfId="0" applyFont="1" applyAlignment="1">
      <alignment horizontal="left"/>
    </xf>
    <xf numFmtId="0" fontId="7" fillId="0" borderId="0" xfId="0" applyFont="1"/>
    <xf numFmtId="0" fontId="7" fillId="2" borderId="0" xfId="0" applyFont="1" applyFill="1"/>
    <xf numFmtId="0" fontId="7" fillId="0" borderId="0" xfId="0" quotePrefix="1" applyFont="1" applyAlignment="1">
      <alignment horizontal="left"/>
    </xf>
    <xf numFmtId="0" fontId="8" fillId="0" borderId="0" xfId="0" applyFont="1"/>
    <xf numFmtId="0" fontId="9" fillId="0" borderId="0" xfId="6" applyFont="1" applyAlignment="1" applyProtection="1">
      <alignment horizontal="left"/>
    </xf>
    <xf numFmtId="165" fontId="7" fillId="0" borderId="0" xfId="0" applyNumberFormat="1" applyFont="1"/>
    <xf numFmtId="0" fontId="7" fillId="0" borderId="0" xfId="0" applyFont="1" applyAlignment="1">
      <alignment horizontal="right"/>
    </xf>
    <xf numFmtId="165" fontId="4" fillId="0" borderId="0" xfId="0" applyNumberFormat="1" applyFont="1"/>
    <xf numFmtId="1" fontId="7" fillId="0" borderId="0" xfId="0" applyNumberFormat="1" applyFont="1"/>
    <xf numFmtId="166" fontId="7" fillId="0" borderId="0" xfId="0" applyNumberFormat="1" applyFont="1"/>
    <xf numFmtId="166" fontId="7" fillId="0" borderId="0" xfId="0" applyNumberFormat="1" applyFont="1" applyAlignment="1">
      <alignment horizontal="right"/>
    </xf>
    <xf numFmtId="0" fontId="11" fillId="0" borderId="0" xfId="0" applyFont="1" applyAlignment="1"/>
    <xf numFmtId="0" fontId="8" fillId="0" borderId="0" xfId="0" applyFont="1" applyAlignment="1"/>
    <xf numFmtId="0" fontId="13" fillId="0" borderId="0" xfId="6" applyFont="1" applyAlignment="1" applyProtection="1"/>
    <xf numFmtId="0" fontId="7" fillId="0" borderId="1" xfId="0" applyFont="1" applyBorder="1" applyAlignment="1">
      <alignment horizontal="right" wrapText="1"/>
    </xf>
    <xf numFmtId="0" fontId="7" fillId="0" borderId="1" xfId="0" applyFont="1" applyBorder="1" applyAlignment="1">
      <alignment horizontal="right"/>
    </xf>
    <xf numFmtId="165" fontId="7" fillId="0" borderId="0" xfId="0" applyNumberFormat="1" applyFont="1" applyAlignment="1">
      <alignment horizontal="right"/>
    </xf>
    <xf numFmtId="1" fontId="7" fillId="0" borderId="0" xfId="0" applyNumberFormat="1" applyFont="1" applyAlignment="1">
      <alignment horizontal="right"/>
    </xf>
    <xf numFmtId="0" fontId="12" fillId="0" borderId="0" xfId="0" applyFont="1" applyAlignment="1"/>
    <xf numFmtId="0" fontId="6" fillId="0" borderId="0" xfId="0" applyFont="1"/>
    <xf numFmtId="0" fontId="4" fillId="0" borderId="0" xfId="0" applyFont="1" applyAlignment="1">
      <alignment horizontal="right"/>
    </xf>
    <xf numFmtId="0" fontId="14" fillId="0" borderId="0" xfId="0" applyFont="1"/>
    <xf numFmtId="0" fontId="7" fillId="0" borderId="0" xfId="0" applyFont="1" applyBorder="1" applyAlignment="1">
      <alignment horizontal="right" wrapText="1"/>
    </xf>
    <xf numFmtId="165" fontId="7" fillId="0" borderId="0" xfId="0" applyNumberFormat="1" applyFont="1" applyBorder="1"/>
    <xf numFmtId="0" fontId="7" fillId="0" borderId="1" xfId="0" applyFont="1" applyBorder="1" applyAlignment="1">
      <alignment wrapText="1"/>
    </xf>
    <xf numFmtId="0" fontId="7" fillId="0" borderId="0" xfId="0" applyNumberFormat="1" applyFont="1" applyFill="1" applyAlignment="1">
      <alignment horizontal="right"/>
    </xf>
    <xf numFmtId="0" fontId="7" fillId="0" borderId="1" xfId="0" applyFont="1" applyFill="1" applyBorder="1" applyAlignment="1">
      <alignment horizontal="right"/>
    </xf>
    <xf numFmtId="165" fontId="4" fillId="0" borderId="0" xfId="10" applyNumberFormat="1" applyFont="1" applyFill="1" applyAlignment="1">
      <alignment horizontal="right" vertical="center" wrapText="1"/>
    </xf>
    <xf numFmtId="0" fontId="7" fillId="0" borderId="1" xfId="0" applyFont="1" applyFill="1" applyBorder="1" applyAlignment="1">
      <alignment wrapText="1"/>
    </xf>
    <xf numFmtId="2" fontId="4" fillId="0" borderId="0" xfId="14" applyNumberFormat="1" applyFont="1" applyFill="1" applyAlignment="1">
      <alignment horizontal="center" vertical="center" wrapText="1"/>
    </xf>
    <xf numFmtId="0" fontId="7" fillId="0" borderId="1" xfId="0" applyFont="1" applyFill="1" applyBorder="1" applyAlignment="1">
      <alignment horizontal="right" vertical="center"/>
    </xf>
    <xf numFmtId="165" fontId="7" fillId="0" borderId="0" xfId="0" applyNumberFormat="1" applyFont="1" applyFill="1" applyBorder="1" applyAlignment="1">
      <alignment horizontal="center" vertical="center" wrapText="1"/>
    </xf>
    <xf numFmtId="0" fontId="4" fillId="0" borderId="0" xfId="0" applyFont="1"/>
    <xf numFmtId="0" fontId="7" fillId="0" borderId="0" xfId="0" applyNumberFormat="1" applyFont="1" applyAlignment="1"/>
    <xf numFmtId="0" fontId="7" fillId="0" borderId="0" xfId="0" applyFont="1" applyBorder="1" applyAlignment="1"/>
    <xf numFmtId="0" fontId="7" fillId="0" borderId="0" xfId="108" applyFont="1" applyFill="1"/>
    <xf numFmtId="0" fontId="7" fillId="0" borderId="0" xfId="0" applyFont="1" applyFill="1"/>
    <xf numFmtId="165" fontId="7" fillId="0" borderId="0" xfId="108" applyNumberFormat="1" applyFont="1" applyFill="1"/>
    <xf numFmtId="0" fontId="7" fillId="0" borderId="0" xfId="0" applyNumberFormat="1" applyFont="1" applyFill="1"/>
    <xf numFmtId="165" fontId="4" fillId="0" borderId="0" xfId="17" applyNumberFormat="1" applyFont="1" applyFill="1"/>
    <xf numFmtId="165" fontId="4" fillId="0" borderId="0" xfId="0" applyNumberFormat="1" applyFont="1" applyBorder="1"/>
    <xf numFmtId="165" fontId="7" fillId="0" borderId="0" xfId="0" applyNumberFormat="1" applyFont="1" applyFill="1"/>
    <xf numFmtId="165" fontId="7" fillId="0" borderId="0" xfId="0" applyNumberFormat="1" applyFont="1"/>
    <xf numFmtId="0" fontId="7" fillId="0" borderId="0" xfId="0" applyFont="1"/>
    <xf numFmtId="0" fontId="7" fillId="0" borderId="0" xfId="0" applyFont="1" applyFill="1" applyBorder="1" applyAlignment="1">
      <alignment horizontal="right" vertical="center" wrapText="1"/>
    </xf>
    <xf numFmtId="0" fontId="4" fillId="0" borderId="0" xfId="15" applyFont="1"/>
    <xf numFmtId="0" fontId="4" fillId="0" borderId="0" xfId="2" applyFont="1"/>
    <xf numFmtId="0" fontId="7" fillId="0" borderId="0" xfId="9" applyFont="1" applyBorder="1" applyAlignment="1">
      <alignment horizontal="center" wrapText="1"/>
    </xf>
    <xf numFmtId="0" fontId="7" fillId="0" borderId="0" xfId="0" applyFont="1"/>
    <xf numFmtId="165" fontId="4" fillId="0" borderId="0" xfId="13" applyNumberFormat="1" applyFont="1" applyFill="1" applyAlignment="1">
      <alignment horizontal="right" indent="2"/>
    </xf>
    <xf numFmtId="0" fontId="7" fillId="0" borderId="1" xfId="0" applyFont="1" applyBorder="1" applyAlignment="1">
      <alignment horizontal="center"/>
    </xf>
    <xf numFmtId="0" fontId="7" fillId="0" borderId="0" xfId="0" applyFont="1"/>
    <xf numFmtId="0" fontId="7" fillId="0" borderId="0" xfId="0" applyFont="1"/>
    <xf numFmtId="1" fontId="7" fillId="0" borderId="0" xfId="0" applyNumberFormat="1" applyFont="1" applyBorder="1" applyAlignment="1">
      <alignment horizontal="left"/>
    </xf>
    <xf numFmtId="165" fontId="4" fillId="0" borderId="0" xfId="14" applyNumberFormat="1" applyFont="1" applyFill="1"/>
    <xf numFmtId="0" fontId="7" fillId="0" borderId="0" xfId="0" applyFont="1" applyBorder="1"/>
    <xf numFmtId="165" fontId="4" fillId="0" borderId="0" xfId="17" applyNumberFormat="1"/>
    <xf numFmtId="165" fontId="4" fillId="0" borderId="0" xfId="11" applyNumberFormat="1" applyFont="1" applyFill="1" applyAlignment="1">
      <alignment horizontal="right"/>
    </xf>
    <xf numFmtId="0" fontId="7" fillId="0" borderId="1" xfId="0" applyFont="1" applyBorder="1"/>
    <xf numFmtId="0" fontId="7" fillId="0" borderId="0" xfId="0" applyFont="1" applyAlignment="1">
      <alignment wrapText="1"/>
    </xf>
    <xf numFmtId="0" fontId="6" fillId="0" borderId="0" xfId="0" applyFont="1"/>
    <xf numFmtId="165" fontId="7" fillId="0" borderId="0" xfId="0" applyNumberFormat="1" applyFont="1"/>
    <xf numFmtId="0" fontId="7" fillId="0" borderId="0" xfId="0" applyFont="1"/>
    <xf numFmtId="0" fontId="8" fillId="0" borderId="0" xfId="0" applyFont="1"/>
    <xf numFmtId="0" fontId="11" fillId="0" borderId="0" xfId="0" applyFont="1" applyAlignment="1">
      <alignment horizontal="center"/>
    </xf>
    <xf numFmtId="0" fontId="12" fillId="0" borderId="0" xfId="0" applyFont="1" applyAlignment="1">
      <alignment horizontal="center"/>
    </xf>
    <xf numFmtId="0" fontId="7" fillId="0" borderId="0" xfId="0" applyFont="1" applyAlignment="1">
      <alignment horizontal="center"/>
    </xf>
    <xf numFmtId="0" fontId="7" fillId="0" borderId="1" xfId="0" applyFont="1" applyBorder="1" applyAlignment="1">
      <alignment horizontal="center" wrapText="1"/>
    </xf>
    <xf numFmtId="0" fontId="0" fillId="0" borderId="0" xfId="0" applyAlignment="1">
      <alignment horizontal="left" wrapText="1"/>
    </xf>
  </cellXfs>
  <cellStyles count="112">
    <cellStyle name="20% - Accent2 2" xfId="19" xr:uid="{00000000-0005-0000-0000-000000000000}"/>
    <cellStyle name="Bad 2" xfId="18" xr:uid="{00000000-0005-0000-0000-000001000000}"/>
    <cellStyle name="Body" xfId="24" xr:uid="{00000000-0005-0000-0000-000002000000}"/>
    <cellStyle name="Calc Currency (0)" xfId="25" xr:uid="{00000000-0005-0000-0000-000003000000}"/>
    <cellStyle name="Comma" xfId="10" builtinId="3"/>
    <cellStyle name="Comma 2" xfId="3" xr:uid="{00000000-0005-0000-0000-000005000000}"/>
    <cellStyle name="Comma 2 2" xfId="20" xr:uid="{00000000-0005-0000-0000-000006000000}"/>
    <cellStyle name="Comma 2 3" xfId="26" xr:uid="{00000000-0005-0000-0000-000007000000}"/>
    <cellStyle name="Comma 3" xfId="5" xr:uid="{00000000-0005-0000-0000-000008000000}"/>
    <cellStyle name="Comma 4" xfId="27" xr:uid="{00000000-0005-0000-0000-000009000000}"/>
    <cellStyle name="Comma 5" xfId="28" xr:uid="{00000000-0005-0000-0000-00000A000000}"/>
    <cellStyle name="Component" xfId="29" xr:uid="{00000000-0005-0000-0000-00000B000000}"/>
    <cellStyle name="Copied" xfId="30" xr:uid="{00000000-0005-0000-0000-00000C000000}"/>
    <cellStyle name="DateTime" xfId="31" xr:uid="{00000000-0005-0000-0000-00000D000000}"/>
    <cellStyle name="Description" xfId="32" xr:uid="{00000000-0005-0000-0000-00000E000000}"/>
    <cellStyle name="Entered" xfId="33" xr:uid="{00000000-0005-0000-0000-00000F000000}"/>
    <cellStyle name="Euro" xfId="34" xr:uid="{00000000-0005-0000-0000-000010000000}"/>
    <cellStyle name="Feature" xfId="35" xr:uid="{00000000-0005-0000-0000-000011000000}"/>
    <cellStyle name="Grey" xfId="36" xr:uid="{00000000-0005-0000-0000-000012000000}"/>
    <cellStyle name="Header1" xfId="37" xr:uid="{00000000-0005-0000-0000-000013000000}"/>
    <cellStyle name="Header2" xfId="38" xr:uid="{00000000-0005-0000-0000-000014000000}"/>
    <cellStyle name="Hyperlink" xfId="6" builtinId="8"/>
    <cellStyle name="Hyperlink 2" xfId="7" xr:uid="{00000000-0005-0000-0000-000016000000}"/>
    <cellStyle name="Hyperlink 2 2" xfId="40" xr:uid="{00000000-0005-0000-0000-000017000000}"/>
    <cellStyle name="Hyperlink 3" xfId="41" xr:uid="{00000000-0005-0000-0000-000018000000}"/>
    <cellStyle name="Hyperlink 4" xfId="39" xr:uid="{00000000-0005-0000-0000-000019000000}"/>
    <cellStyle name="Hyperlink 5" xfId="107" xr:uid="{00000000-0005-0000-0000-00001A000000}"/>
    <cellStyle name="Input [yellow]" xfId="42" xr:uid="{00000000-0005-0000-0000-00001B000000}"/>
    <cellStyle name="Normal" xfId="0" builtinId="0"/>
    <cellStyle name="Normal - Style1" xfId="17" xr:uid="{00000000-0005-0000-0000-00001D000000}"/>
    <cellStyle name="Normal 10" xfId="12" xr:uid="{00000000-0005-0000-0000-00001E000000}"/>
    <cellStyle name="Normal 10 2" xfId="43" xr:uid="{00000000-0005-0000-0000-00001F000000}"/>
    <cellStyle name="Normal 11" xfId="8" xr:uid="{00000000-0005-0000-0000-000020000000}"/>
    <cellStyle name="Normal 11 2" xfId="44" xr:uid="{00000000-0005-0000-0000-000021000000}"/>
    <cellStyle name="Normal 12" xfId="45" xr:uid="{00000000-0005-0000-0000-000022000000}"/>
    <cellStyle name="Normal 12 2" xfId="108" xr:uid="{00000000-0005-0000-0000-000023000000}"/>
    <cellStyle name="Normal 13" xfId="46" xr:uid="{00000000-0005-0000-0000-000024000000}"/>
    <cellStyle name="Normal 14" xfId="47" xr:uid="{00000000-0005-0000-0000-000025000000}"/>
    <cellStyle name="Normal 15" xfId="48" xr:uid="{00000000-0005-0000-0000-000026000000}"/>
    <cellStyle name="Normal 16" xfId="49" xr:uid="{00000000-0005-0000-0000-000027000000}"/>
    <cellStyle name="Normal 17" xfId="50" xr:uid="{00000000-0005-0000-0000-000028000000}"/>
    <cellStyle name="Normal 18" xfId="51" xr:uid="{00000000-0005-0000-0000-000029000000}"/>
    <cellStyle name="Normal 19" xfId="23" xr:uid="{00000000-0005-0000-0000-00002A000000}"/>
    <cellStyle name="Normal 2" xfId="1" xr:uid="{00000000-0005-0000-0000-00002B000000}"/>
    <cellStyle name="Normal 2 2" xfId="2" xr:uid="{00000000-0005-0000-0000-00002C000000}"/>
    <cellStyle name="Normal 2 2 2" xfId="54" xr:uid="{00000000-0005-0000-0000-00002D000000}"/>
    <cellStyle name="Normal 2 2 3" xfId="55" xr:uid="{00000000-0005-0000-0000-00002E000000}"/>
    <cellStyle name="Normal 2 2 4" xfId="56" xr:uid="{00000000-0005-0000-0000-00002F000000}"/>
    <cellStyle name="Normal 2 2 5" xfId="57" xr:uid="{00000000-0005-0000-0000-000030000000}"/>
    <cellStyle name="Normal 2 2 6" xfId="58" xr:uid="{00000000-0005-0000-0000-000031000000}"/>
    <cellStyle name="Normal 2 2 7" xfId="53" xr:uid="{00000000-0005-0000-0000-000032000000}"/>
    <cellStyle name="Normal 2 3" xfId="59" xr:uid="{00000000-0005-0000-0000-000033000000}"/>
    <cellStyle name="Normal 2 4" xfId="60" xr:uid="{00000000-0005-0000-0000-000034000000}"/>
    <cellStyle name="Normal 2 4 2" xfId="61" xr:uid="{00000000-0005-0000-0000-000035000000}"/>
    <cellStyle name="Normal 2 4 2 2" xfId="62" xr:uid="{00000000-0005-0000-0000-000036000000}"/>
    <cellStyle name="Normal 2 4 3" xfId="63" xr:uid="{00000000-0005-0000-0000-000037000000}"/>
    <cellStyle name="Normal 2 4_CPI Conversion" xfId="64" xr:uid="{00000000-0005-0000-0000-000038000000}"/>
    <cellStyle name="Normal 2 5" xfId="65" xr:uid="{00000000-0005-0000-0000-000039000000}"/>
    <cellStyle name="Normal 2 5 2" xfId="66" xr:uid="{00000000-0005-0000-0000-00003A000000}"/>
    <cellStyle name="Normal 2 6" xfId="67" xr:uid="{00000000-0005-0000-0000-00003B000000}"/>
    <cellStyle name="Normal 2 7" xfId="68" xr:uid="{00000000-0005-0000-0000-00003C000000}"/>
    <cellStyle name="Normal 2 8" xfId="52" xr:uid="{00000000-0005-0000-0000-00003D000000}"/>
    <cellStyle name="Normal 2_CPI Conversion" xfId="69" xr:uid="{00000000-0005-0000-0000-00003E000000}"/>
    <cellStyle name="Normal 20" xfId="110" xr:uid="{00000000-0005-0000-0000-00003F000000}"/>
    <cellStyle name="Normal 24" xfId="16" xr:uid="{00000000-0005-0000-0000-000040000000}"/>
    <cellStyle name="Normal 3" xfId="4" xr:uid="{00000000-0005-0000-0000-000041000000}"/>
    <cellStyle name="Normal 3 2" xfId="71" xr:uid="{00000000-0005-0000-0000-000042000000}"/>
    <cellStyle name="Normal 3 3" xfId="72" xr:uid="{00000000-0005-0000-0000-000043000000}"/>
    <cellStyle name="Normal 3 4" xfId="73" xr:uid="{00000000-0005-0000-0000-000044000000}"/>
    <cellStyle name="Normal 3 5" xfId="70" xr:uid="{00000000-0005-0000-0000-000045000000}"/>
    <cellStyle name="Normal 3_CPI Conversion" xfId="74" xr:uid="{00000000-0005-0000-0000-000046000000}"/>
    <cellStyle name="Normal 4" xfId="75" xr:uid="{00000000-0005-0000-0000-000047000000}"/>
    <cellStyle name="Normal 4 2 2" xfId="21" xr:uid="{00000000-0005-0000-0000-000048000000}"/>
    <cellStyle name="Normal 5" xfId="76" xr:uid="{00000000-0005-0000-0000-000049000000}"/>
    <cellStyle name="Normal 6" xfId="77" xr:uid="{00000000-0005-0000-0000-00004A000000}"/>
    <cellStyle name="Normal 6 11" xfId="109" xr:uid="{00000000-0005-0000-0000-00004B000000}"/>
    <cellStyle name="Normal 7" xfId="78" xr:uid="{00000000-0005-0000-0000-00004C000000}"/>
    <cellStyle name="Normal 7 2" xfId="15" xr:uid="{00000000-0005-0000-0000-00004D000000}"/>
    <cellStyle name="Normal 7 2 2" xfId="80" xr:uid="{00000000-0005-0000-0000-00004E000000}"/>
    <cellStyle name="Normal 7 2 3" xfId="79" xr:uid="{00000000-0005-0000-0000-00004F000000}"/>
    <cellStyle name="Normal 7 3" xfId="81" xr:uid="{00000000-0005-0000-0000-000050000000}"/>
    <cellStyle name="Normal 7_CPI Conversion" xfId="82" xr:uid="{00000000-0005-0000-0000-000051000000}"/>
    <cellStyle name="Normal 8" xfId="13" xr:uid="{00000000-0005-0000-0000-000052000000}"/>
    <cellStyle name="Normal 8 2" xfId="14" xr:uid="{00000000-0005-0000-0000-000053000000}"/>
    <cellStyle name="Normal 8 3" xfId="83" xr:uid="{00000000-0005-0000-0000-000054000000}"/>
    <cellStyle name="Normal 81" xfId="9" xr:uid="{00000000-0005-0000-0000-000055000000}"/>
    <cellStyle name="Normal 9" xfId="22" xr:uid="{00000000-0005-0000-0000-000056000000}"/>
    <cellStyle name="Normal 9 2" xfId="85" xr:uid="{00000000-0005-0000-0000-000057000000}"/>
    <cellStyle name="Normal 9 3" xfId="84" xr:uid="{00000000-0005-0000-0000-000058000000}"/>
    <cellStyle name="Option" xfId="86" xr:uid="{00000000-0005-0000-0000-000059000000}"/>
    <cellStyle name="Percent" xfId="11" builtinId="5"/>
    <cellStyle name="Percent [2]" xfId="87" xr:uid="{00000000-0005-0000-0000-00005B000000}"/>
    <cellStyle name="Percent 2" xfId="111" xr:uid="{00000000-0005-0000-0000-00005C000000}"/>
    <cellStyle name="RevList" xfId="88" xr:uid="{00000000-0005-0000-0000-00005D000000}"/>
    <cellStyle name="Style 21" xfId="89" xr:uid="{00000000-0005-0000-0000-00005E000000}"/>
    <cellStyle name="Style 22" xfId="90" xr:uid="{00000000-0005-0000-0000-00005F000000}"/>
    <cellStyle name="Style 23" xfId="91" xr:uid="{00000000-0005-0000-0000-000060000000}"/>
    <cellStyle name="Style 24" xfId="92" xr:uid="{00000000-0005-0000-0000-000061000000}"/>
    <cellStyle name="Style 25" xfId="93" xr:uid="{00000000-0005-0000-0000-000062000000}"/>
    <cellStyle name="Style 26" xfId="94" xr:uid="{00000000-0005-0000-0000-000063000000}"/>
    <cellStyle name="Style 27" xfId="95" xr:uid="{00000000-0005-0000-0000-000064000000}"/>
    <cellStyle name="Style 28" xfId="96" xr:uid="{00000000-0005-0000-0000-000065000000}"/>
    <cellStyle name="Style 29" xfId="97" xr:uid="{00000000-0005-0000-0000-000066000000}"/>
    <cellStyle name="Style 30" xfId="98" xr:uid="{00000000-0005-0000-0000-000067000000}"/>
    <cellStyle name="Style 31" xfId="99" xr:uid="{00000000-0005-0000-0000-000068000000}"/>
    <cellStyle name="Style 32" xfId="100" xr:uid="{00000000-0005-0000-0000-000069000000}"/>
    <cellStyle name="Style 33" xfId="101" xr:uid="{00000000-0005-0000-0000-00006A000000}"/>
    <cellStyle name="Style 34" xfId="102" xr:uid="{00000000-0005-0000-0000-00006B000000}"/>
    <cellStyle name="Style 35" xfId="103" xr:uid="{00000000-0005-0000-0000-00006C000000}"/>
    <cellStyle name="Subtotal" xfId="104" xr:uid="{00000000-0005-0000-0000-00006D000000}"/>
    <cellStyle name="Value" xfId="105" xr:uid="{00000000-0005-0000-0000-00006E000000}"/>
    <cellStyle name="標準_m131x_入力訂正84_入力訂正86" xfId="106" xr:uid="{00000000-0005-0000-0000-00006F000000}"/>
  </cellStyles>
  <dxfs count="0"/>
  <tableStyles count="0" defaultTableStyle="TableStyleMedium2" defaultPivotStyle="PivotStyleLight16"/>
  <colors>
    <mruColors>
      <color rgb="FF0099D8"/>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4.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3.xml"/><Relationship Id="rId2" Type="http://schemas.openxmlformats.org/officeDocument/2006/relationships/worksheet" Target="worksheets/sheet2.xml"/><Relationship Id="rId16" Type="http://schemas.openxmlformats.org/officeDocument/2006/relationships/externalLink" Target="externalLinks/externalLink2.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externalLink" Target="externalLinks/externalLink1.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charts/_rels/chart1.xml.rels><?xml version="1.0" encoding="UTF-8" standalone="yes"?>
<Relationships xmlns="http://schemas.openxmlformats.org/package/2006/relationships"><Relationship Id="rId3" Type="http://schemas.openxmlformats.org/officeDocument/2006/relationships/chartUserShapes" Target="../drawings/drawing14.xml"/><Relationship Id="rId2" Type="http://schemas.microsoft.com/office/2011/relationships/chartColorStyle" Target="colors1.xml"/><Relationship Id="rId1" Type="http://schemas.microsoft.com/office/2011/relationships/chartStyle" Target="style1.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en-US"/>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6.6304657975844297E-2"/>
          <c:y val="0.23870709312747099"/>
          <c:w val="0.90326657300617497"/>
          <c:h val="0.56099449294578096"/>
        </c:manualLayout>
      </c:layout>
      <c:barChart>
        <c:barDir val="col"/>
        <c:grouping val="clustered"/>
        <c:varyColors val="0"/>
        <c:ser>
          <c:idx val="1"/>
          <c:order val="1"/>
          <c:tx>
            <c:strRef>
              <c:f>'3.3.11 (2)'!$C$4</c:f>
              <c:strCache>
                <c:ptCount val="1"/>
                <c:pt idx="0">
                  <c:v>Gross international reserves (left)</c:v>
                </c:pt>
              </c:strCache>
            </c:strRef>
          </c:tx>
          <c:spPr>
            <a:solidFill>
              <a:schemeClr val="accent2"/>
            </a:solidFill>
            <a:ln>
              <a:noFill/>
            </a:ln>
            <a:effectLst/>
          </c:spPr>
          <c:invertIfNegative val="0"/>
          <c:cat>
            <c:numRef>
              <c:f>'3.3.11 (2)'!$A$5:$A$11</c:f>
              <c:numCache>
                <c:formatCode>General</c:formatCode>
                <c:ptCount val="7"/>
                <c:pt idx="0">
                  <c:v>2013</c:v>
                </c:pt>
                <c:pt idx="1">
                  <c:v>2014</c:v>
                </c:pt>
                <c:pt idx="2">
                  <c:v>2015</c:v>
                </c:pt>
                <c:pt idx="3">
                  <c:v>2016</c:v>
                </c:pt>
                <c:pt idx="4">
                  <c:v>2017</c:v>
                </c:pt>
                <c:pt idx="5">
                  <c:v>2018</c:v>
                </c:pt>
                <c:pt idx="6">
                  <c:v>2019</c:v>
                </c:pt>
              </c:numCache>
            </c:numRef>
          </c:cat>
          <c:val>
            <c:numRef>
              <c:f>'3.3.11 (2)'!$C$5:$C$11</c:f>
              <c:numCache>
                <c:formatCode>General</c:formatCode>
                <c:ptCount val="7"/>
                <c:pt idx="0">
                  <c:v>2.8</c:v>
                </c:pt>
                <c:pt idx="1">
                  <c:v>2.7</c:v>
                </c:pt>
                <c:pt idx="2">
                  <c:v>2.5</c:v>
                </c:pt>
                <c:pt idx="3">
                  <c:v>2.8</c:v>
                </c:pt>
                <c:pt idx="4" formatCode="0.0">
                  <c:v>3.2</c:v>
                </c:pt>
                <c:pt idx="5">
                  <c:v>3.4</c:v>
                </c:pt>
                <c:pt idx="6">
                  <c:v>3.7</c:v>
                </c:pt>
              </c:numCache>
            </c:numRef>
          </c:val>
          <c:extLst>
            <c:ext xmlns:c16="http://schemas.microsoft.com/office/drawing/2014/chart" uri="{C3380CC4-5D6E-409C-BE32-E72D297353CC}">
              <c16:uniqueId val="{00000000-EF25-46A5-8D98-1B81D730E5FD}"/>
            </c:ext>
          </c:extLst>
        </c:ser>
        <c:dLbls>
          <c:showLegendKey val="0"/>
          <c:showVal val="0"/>
          <c:showCatName val="0"/>
          <c:showSerName val="0"/>
          <c:showPercent val="0"/>
          <c:showBubbleSize val="0"/>
        </c:dLbls>
        <c:gapWidth val="88"/>
        <c:overlap val="-27"/>
        <c:axId val="-2051971968"/>
        <c:axId val="-2057838880"/>
      </c:barChart>
      <c:lineChart>
        <c:grouping val="standard"/>
        <c:varyColors val="0"/>
        <c:ser>
          <c:idx val="0"/>
          <c:order val="0"/>
          <c:tx>
            <c:strRef>
              <c:f>'3.3.11 (2)'!$B$4</c:f>
              <c:strCache>
                <c:ptCount val="1"/>
                <c:pt idx="0">
                  <c:v>Public debt (right)</c:v>
                </c:pt>
              </c:strCache>
            </c:strRef>
          </c:tx>
          <c:spPr>
            <a:ln w="28575" cap="rnd">
              <a:solidFill>
                <a:schemeClr val="accent1"/>
              </a:solidFill>
              <a:round/>
            </a:ln>
            <a:effectLst/>
          </c:spPr>
          <c:marker>
            <c:symbol val="none"/>
          </c:marker>
          <c:cat>
            <c:numRef>
              <c:f>'3.3.11 (2)'!$A$5:$A$11</c:f>
              <c:numCache>
                <c:formatCode>General</c:formatCode>
                <c:ptCount val="7"/>
                <c:pt idx="0">
                  <c:v>2013</c:v>
                </c:pt>
                <c:pt idx="1">
                  <c:v>2014</c:v>
                </c:pt>
                <c:pt idx="2">
                  <c:v>2015</c:v>
                </c:pt>
                <c:pt idx="3">
                  <c:v>2016</c:v>
                </c:pt>
                <c:pt idx="4">
                  <c:v>2017</c:v>
                </c:pt>
                <c:pt idx="5">
                  <c:v>2018</c:v>
                </c:pt>
                <c:pt idx="6">
                  <c:v>2019</c:v>
                </c:pt>
              </c:numCache>
            </c:numRef>
          </c:cat>
          <c:val>
            <c:numRef>
              <c:f>'3.3.11 (2)'!$B$5:$B$11</c:f>
              <c:numCache>
                <c:formatCode>0.0</c:formatCode>
                <c:ptCount val="7"/>
                <c:pt idx="0">
                  <c:v>32.182000000000002</c:v>
                </c:pt>
                <c:pt idx="1">
                  <c:v>34.83</c:v>
                </c:pt>
                <c:pt idx="2">
                  <c:v>41.4</c:v>
                </c:pt>
                <c:pt idx="3">
                  <c:v>44.6</c:v>
                </c:pt>
                <c:pt idx="4">
                  <c:v>42.3</c:v>
                </c:pt>
                <c:pt idx="5">
                  <c:v>42.7</c:v>
                </c:pt>
                <c:pt idx="6">
                  <c:v>42.8</c:v>
                </c:pt>
              </c:numCache>
            </c:numRef>
          </c:val>
          <c:smooth val="0"/>
          <c:extLst>
            <c:ext xmlns:c16="http://schemas.microsoft.com/office/drawing/2014/chart" uri="{C3380CC4-5D6E-409C-BE32-E72D297353CC}">
              <c16:uniqueId val="{00000001-EF25-46A5-8D98-1B81D730E5FD}"/>
            </c:ext>
          </c:extLst>
        </c:ser>
        <c:dLbls>
          <c:showLegendKey val="0"/>
          <c:showVal val="0"/>
          <c:showCatName val="0"/>
          <c:showSerName val="0"/>
          <c:showPercent val="0"/>
          <c:showBubbleSize val="0"/>
        </c:dLbls>
        <c:marker val="1"/>
        <c:smooth val="0"/>
        <c:axId val="-2025577024"/>
        <c:axId val="-2025475024"/>
      </c:lineChart>
      <c:catAx>
        <c:axId val="-2051971968"/>
        <c:scaling>
          <c:orientation val="minMax"/>
        </c:scaling>
        <c:delete val="0"/>
        <c:axPos val="b"/>
        <c:numFmt formatCode="General" sourceLinked="1"/>
        <c:majorTickMark val="none"/>
        <c:minorTickMark val="none"/>
        <c:tickLblPos val="nextTo"/>
        <c:spPr>
          <a:noFill/>
          <a:ln w="9525" cap="flat" cmpd="sng" algn="ctr">
            <a:solidFill>
              <a:schemeClr val="tx1"/>
            </a:solidFill>
            <a:round/>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7838880"/>
        <c:crosses val="autoZero"/>
        <c:auto val="1"/>
        <c:lblAlgn val="ctr"/>
        <c:lblOffset val="100"/>
        <c:tickLblSkip val="1"/>
        <c:noMultiLvlLbl val="0"/>
      </c:catAx>
      <c:valAx>
        <c:axId val="-2057838880"/>
        <c:scaling>
          <c:orientation val="minMax"/>
          <c:max val="5"/>
        </c:scaling>
        <c:delete val="0"/>
        <c:axPos val="l"/>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51971968"/>
        <c:crosses val="autoZero"/>
        <c:crossBetween val="between"/>
        <c:majorUnit val="1"/>
      </c:valAx>
      <c:valAx>
        <c:axId val="-2025475024"/>
        <c:scaling>
          <c:orientation val="minMax"/>
        </c:scaling>
        <c:delete val="0"/>
        <c:axPos val="r"/>
        <c:numFmt formatCode="0" sourceLinked="0"/>
        <c:majorTickMark val="none"/>
        <c:minorTickMark val="none"/>
        <c:tickLblPos val="nextTo"/>
        <c:spPr>
          <a:noFill/>
          <a:ln>
            <a:solidFill>
              <a:schemeClr val="tx1"/>
            </a:solidFill>
          </a:ln>
          <a:effectLst/>
        </c:spPr>
        <c:txPr>
          <a:bodyPr rot="-6000000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crossAx val="-2025577024"/>
        <c:crosses val="max"/>
        <c:crossBetween val="between"/>
        <c:majorUnit val="10"/>
      </c:valAx>
      <c:catAx>
        <c:axId val="-2025577024"/>
        <c:scaling>
          <c:orientation val="minMax"/>
        </c:scaling>
        <c:delete val="1"/>
        <c:axPos val="b"/>
        <c:numFmt formatCode="General" sourceLinked="1"/>
        <c:majorTickMark val="out"/>
        <c:minorTickMark val="none"/>
        <c:tickLblPos val="nextTo"/>
        <c:crossAx val="-2025475024"/>
        <c:crosses val="autoZero"/>
        <c:auto val="1"/>
        <c:lblAlgn val="ctr"/>
        <c:lblOffset val="100"/>
        <c:noMultiLvlLbl val="0"/>
      </c:catAx>
      <c:spPr>
        <a:noFill/>
        <a:ln>
          <a:noFill/>
        </a:ln>
        <a:effectLst/>
      </c:spPr>
    </c:plotArea>
    <c:legend>
      <c:legendPos val="t"/>
      <c:layout>
        <c:manualLayout>
          <c:xMode val="edge"/>
          <c:yMode val="edge"/>
          <c:x val="1.5459644307946999E-2"/>
          <c:y val="9.1168074806635708E-3"/>
          <c:w val="0.78478300170984805"/>
          <c:h val="7.6923601512241493E-2"/>
        </c:manualLayout>
      </c:layout>
      <c:overlay val="0"/>
      <c:spPr>
        <a:noFill/>
        <a:ln>
          <a:noFill/>
        </a:ln>
        <a:effectLst/>
      </c:spPr>
      <c:txPr>
        <a:bodyPr rot="0" spcFirstLastPara="1" vertOverflow="ellipsis" vert="horz" wrap="square" anchor="ctr" anchorCtr="1"/>
        <a:lstStyle/>
        <a:p>
          <a:pPr>
            <a:defRPr sz="900" b="0" i="0" u="none" strike="noStrike" kern="1200" baseline="0">
              <a:solidFill>
                <a:schemeClr val="tx1">
                  <a:lumMod val="65000"/>
                  <a:lumOff val="35000"/>
                </a:schemeClr>
              </a:solidFill>
              <a:latin typeface="+mn-lt"/>
              <a:ea typeface="+mn-ea"/>
              <a:cs typeface="+mn-cs"/>
            </a:defRPr>
          </a:pPr>
          <a:endParaRPr lang="en-US"/>
        </a:p>
      </c:txPr>
    </c:legend>
    <c:plotVisOnly val="1"/>
    <c:dispBlanksAs val="gap"/>
    <c:showDLblsOverMax val="0"/>
  </c:chart>
  <c:spPr>
    <a:solidFill>
      <a:schemeClr val="bg1"/>
    </a:solidFill>
    <a:ln w="9525" cap="flat" cmpd="sng" algn="ctr">
      <a:solidFill>
        <a:schemeClr val="tx1">
          <a:lumMod val="15000"/>
          <a:lumOff val="85000"/>
        </a:schemeClr>
      </a:solidFill>
      <a:round/>
    </a:ln>
    <a:effectLst/>
  </c:spPr>
  <c:txPr>
    <a:bodyPr/>
    <a:lstStyle/>
    <a:p>
      <a:pPr>
        <a:defRPr/>
      </a:pPr>
      <a:endParaRPr lang="en-US"/>
    </a:p>
  </c:txPr>
  <c:printSettings>
    <c:headerFooter/>
    <c:pageMargins b="0.75" l="0.7" r="0.7" t="0.75" header="0.3" footer="0.3"/>
    <c:pageSetup/>
  </c:printSettings>
  <c:userShapes r:id="rId3"/>
</c:chartSpace>
</file>

<file path=xl/charts/colors1.xml><?xml version="1.0" encoding="utf-8"?>
<cs:colorStyle xmlns:cs="http://schemas.microsoft.com/office/drawing/2012/chartStyle" xmlns:a="http://schemas.openxmlformats.org/drawingml/2006/main" meth="cycle" id="10">
  <a:schemeClr val="accent1"/>
  <a:schemeClr val="accent2"/>
  <a:schemeClr val="accent3"/>
  <a:schemeClr val="accent4"/>
  <a:schemeClr val="accent5"/>
  <a:schemeClr val="accent6"/>
  <cs:variation/>
  <cs:variation>
    <a:lumMod val="60000"/>
  </cs:variation>
  <cs:variation>
    <a:lumMod val="80000"/>
    <a:lumOff val="20000"/>
  </cs:variation>
  <cs:variation>
    <a:lumMod val="80000"/>
  </cs:variation>
  <cs:variation>
    <a:lumMod val="60000"/>
    <a:lumOff val="40000"/>
  </cs:variation>
  <cs:variation>
    <a:lumMod val="50000"/>
  </cs:variation>
  <cs:variation>
    <a:lumMod val="70000"/>
    <a:lumOff val="30000"/>
  </cs:variation>
  <cs:variation>
    <a:lumMod val="70000"/>
  </cs:variation>
  <cs:variation>
    <a:lumMod val="50000"/>
    <a:lumOff val="50000"/>
  </cs:variation>
</cs:colorStyle>
</file>

<file path=xl/charts/style1.xml><?xml version="1.0" encoding="utf-8"?>
<cs:chartStyle xmlns:cs="http://schemas.microsoft.com/office/drawing/2012/chartStyle" xmlns:a="http://schemas.openxmlformats.org/drawingml/2006/main" id="201">
  <cs:axisTitle>
    <cs:lnRef idx="0"/>
    <cs:fillRef idx="0"/>
    <cs:effectRef idx="0"/>
    <cs:fontRef idx="minor">
      <a:schemeClr val="tx1">
        <a:lumMod val="65000"/>
        <a:lumOff val="35000"/>
      </a:schemeClr>
    </cs:fontRef>
    <cs:defRPr sz="1000" kern="1200"/>
  </cs:axisTitle>
  <cs:categoryAxis>
    <cs:lnRef idx="0"/>
    <cs:fillRef idx="0"/>
    <cs:effectRef idx="0"/>
    <cs:fontRef idx="minor">
      <a:schemeClr val="tx1">
        <a:lumMod val="65000"/>
        <a:lumOff val="35000"/>
      </a:schemeClr>
    </cs:fontRef>
    <cs:spPr>
      <a:ln w="9525" cap="flat" cmpd="sng" algn="ctr">
        <a:solidFill>
          <a:schemeClr val="tx1">
            <a:lumMod val="15000"/>
            <a:lumOff val="85000"/>
          </a:schemeClr>
        </a:solidFill>
        <a:round/>
      </a:ln>
    </cs:spPr>
    <cs:defRPr sz="900" kern="1200"/>
  </cs:categoryAxis>
  <cs:chartArea mods="allowNoFillOverride allowNoLineOverride">
    <cs:lnRef idx="0"/>
    <cs:fillRef idx="0"/>
    <cs:effectRef idx="0"/>
    <cs:fontRef idx="minor">
      <a:schemeClr val="tx1"/>
    </cs:fontRef>
    <cs:spPr>
      <a:solidFill>
        <a:schemeClr val="bg1"/>
      </a:solidFill>
      <a:ln w="9525" cap="flat" cmpd="sng" algn="ctr">
        <a:solidFill>
          <a:schemeClr val="tx1">
            <a:lumMod val="15000"/>
            <a:lumOff val="85000"/>
          </a:schemeClr>
        </a:solidFill>
        <a:round/>
      </a:ln>
    </cs:spPr>
    <cs:defRPr sz="1000" kern="1200"/>
  </cs:chartArea>
  <cs:dataLabel>
    <cs:lnRef idx="0"/>
    <cs:fillRef idx="0"/>
    <cs:effectRef idx="0"/>
    <cs:fontRef idx="minor">
      <a:schemeClr val="tx1">
        <a:lumMod val="75000"/>
        <a:lumOff val="25000"/>
      </a:schemeClr>
    </cs:fontRef>
    <cs:defRPr sz="900" kern="1200"/>
  </cs:dataLabel>
  <cs:dataLabelCallout>
    <cs:lnRef idx="0"/>
    <cs:fillRef idx="0"/>
    <cs:effectRef idx="0"/>
    <cs:fontRef idx="minor">
      <a:schemeClr val="dk1">
        <a:lumMod val="65000"/>
        <a:lumOff val="35000"/>
      </a:schemeClr>
    </cs:fontRef>
    <cs:spPr>
      <a:solidFill>
        <a:schemeClr val="lt1"/>
      </a:solidFill>
      <a:ln>
        <a:solidFill>
          <a:schemeClr val="dk1">
            <a:lumMod val="25000"/>
            <a:lumOff val="75000"/>
          </a:schemeClr>
        </a:solidFill>
      </a:ln>
    </cs:spPr>
    <cs:defRPr sz="900" kern="1200"/>
    <cs:bodyPr rot="0" spcFirstLastPara="1" vertOverflow="clip" horzOverflow="clip" vert="horz" wrap="square" lIns="36576" tIns="18288" rIns="36576" bIns="18288" anchor="ctr" anchorCtr="1">
      <a:spAutoFit/>
    </cs:bodyPr>
  </cs:dataLabelCallout>
  <cs:dataPoint>
    <cs:lnRef idx="0"/>
    <cs:fillRef idx="1">
      <cs:styleClr val="auto"/>
    </cs:fillRef>
    <cs:effectRef idx="0"/>
    <cs:fontRef idx="minor">
      <a:schemeClr val="tx1"/>
    </cs:fontRef>
  </cs:dataPoint>
  <cs:dataPoint3D>
    <cs:lnRef idx="0"/>
    <cs:fillRef idx="1">
      <cs:styleClr val="auto"/>
    </cs:fillRef>
    <cs:effectRef idx="0"/>
    <cs:fontRef idx="minor">
      <a:schemeClr val="tx1"/>
    </cs:fontRef>
  </cs:dataPoint3D>
  <cs:dataPointLine>
    <cs:lnRef idx="0">
      <cs:styleClr val="auto"/>
    </cs:lnRef>
    <cs:fillRef idx="1"/>
    <cs:effectRef idx="0"/>
    <cs:fontRef idx="minor">
      <a:schemeClr val="tx1"/>
    </cs:fontRef>
    <cs:spPr>
      <a:ln w="28575" cap="rnd">
        <a:solidFill>
          <a:schemeClr val="phClr"/>
        </a:solidFill>
        <a:round/>
      </a:ln>
    </cs:spPr>
  </cs:dataPointLine>
  <cs:dataPointMarker>
    <cs:lnRef idx="0">
      <cs:styleClr val="auto"/>
    </cs:lnRef>
    <cs:fillRef idx="1">
      <cs:styleClr val="auto"/>
    </cs:fillRef>
    <cs:effectRef idx="0"/>
    <cs:fontRef idx="minor">
      <a:schemeClr val="tx1"/>
    </cs:fontRef>
    <cs:spPr>
      <a:ln w="9525">
        <a:solidFill>
          <a:schemeClr val="phClr"/>
        </a:solidFill>
      </a:ln>
    </cs:spPr>
  </cs:dataPointMarker>
  <cs:dataPointMarkerLayout symbol="circle" size="5"/>
  <cs:dataPointWireframe>
    <cs:lnRef idx="0">
      <cs:styleClr val="auto"/>
    </cs:lnRef>
    <cs:fillRef idx="1"/>
    <cs:effectRef idx="0"/>
    <cs:fontRef idx="minor">
      <a:schemeClr val="tx1"/>
    </cs:fontRef>
    <cs:spPr>
      <a:ln w="9525" cap="rnd">
        <a:solidFill>
          <a:schemeClr val="phClr"/>
        </a:solidFill>
        <a:round/>
      </a:ln>
    </cs:spPr>
  </cs:dataPointWireframe>
  <cs:dataTable>
    <cs:lnRef idx="0"/>
    <cs:fillRef idx="0"/>
    <cs:effectRef idx="0"/>
    <cs:fontRef idx="minor">
      <a:schemeClr val="tx1">
        <a:lumMod val="65000"/>
        <a:lumOff val="35000"/>
      </a:schemeClr>
    </cs:fontRef>
    <cs:spPr>
      <a:noFill/>
      <a:ln w="9525" cap="flat" cmpd="sng" algn="ctr">
        <a:solidFill>
          <a:schemeClr val="tx1">
            <a:lumMod val="15000"/>
            <a:lumOff val="85000"/>
          </a:schemeClr>
        </a:solidFill>
        <a:round/>
      </a:ln>
    </cs:spPr>
    <cs:defRPr sz="900" kern="1200"/>
  </cs:dataTable>
  <cs:downBar>
    <cs:lnRef idx="0"/>
    <cs:fillRef idx="0"/>
    <cs:effectRef idx="0"/>
    <cs:fontRef idx="minor">
      <a:schemeClr val="dk1"/>
    </cs:fontRef>
    <cs:spPr>
      <a:solidFill>
        <a:schemeClr val="dk1">
          <a:lumMod val="65000"/>
          <a:lumOff val="35000"/>
        </a:schemeClr>
      </a:solidFill>
      <a:ln w="9525">
        <a:solidFill>
          <a:schemeClr val="tx1">
            <a:lumMod val="65000"/>
            <a:lumOff val="35000"/>
          </a:schemeClr>
        </a:solidFill>
      </a:ln>
    </cs:spPr>
  </cs:downBar>
  <cs:dropLine>
    <cs:lnRef idx="0"/>
    <cs:fillRef idx="0"/>
    <cs:effectRef idx="0"/>
    <cs:fontRef idx="minor">
      <a:schemeClr val="tx1"/>
    </cs:fontRef>
    <cs:spPr>
      <a:ln w="9525" cap="flat" cmpd="sng" algn="ctr">
        <a:solidFill>
          <a:schemeClr val="tx1">
            <a:lumMod val="35000"/>
            <a:lumOff val="65000"/>
          </a:schemeClr>
        </a:solidFill>
        <a:round/>
      </a:ln>
    </cs:spPr>
  </cs:dropLine>
  <cs:errorBar>
    <cs:lnRef idx="0"/>
    <cs:fillRef idx="0"/>
    <cs:effectRef idx="0"/>
    <cs:fontRef idx="minor">
      <a:schemeClr val="tx1"/>
    </cs:fontRef>
    <cs:spPr>
      <a:ln w="9525" cap="flat" cmpd="sng" algn="ctr">
        <a:solidFill>
          <a:schemeClr val="tx1">
            <a:lumMod val="65000"/>
            <a:lumOff val="35000"/>
          </a:schemeClr>
        </a:solidFill>
        <a:round/>
      </a:ln>
    </cs:spPr>
  </cs:errorBar>
  <cs:floor>
    <cs:lnRef idx="0"/>
    <cs:fillRef idx="0"/>
    <cs:effectRef idx="0"/>
    <cs:fontRef idx="minor">
      <a:schemeClr val="tx1"/>
    </cs:fontRef>
    <cs:spPr>
      <a:noFill/>
      <a:ln>
        <a:noFill/>
      </a:ln>
    </cs:spPr>
  </cs:floor>
  <cs:gridlineMajor>
    <cs:lnRef idx="0"/>
    <cs:fillRef idx="0"/>
    <cs:effectRef idx="0"/>
    <cs:fontRef idx="minor">
      <a:schemeClr val="tx1"/>
    </cs:fontRef>
    <cs:spPr>
      <a:ln w="9525" cap="flat" cmpd="sng" algn="ctr">
        <a:solidFill>
          <a:schemeClr val="tx1">
            <a:lumMod val="15000"/>
            <a:lumOff val="85000"/>
          </a:schemeClr>
        </a:solidFill>
        <a:round/>
      </a:ln>
    </cs:spPr>
  </cs:gridlineMajor>
  <cs:gridlineMinor>
    <cs:lnRef idx="0"/>
    <cs:fillRef idx="0"/>
    <cs:effectRef idx="0"/>
    <cs:fontRef idx="minor">
      <a:schemeClr val="tx1"/>
    </cs:fontRef>
    <cs:spPr>
      <a:ln w="9525" cap="flat" cmpd="sng" algn="ctr">
        <a:solidFill>
          <a:schemeClr val="tx1">
            <a:lumMod val="5000"/>
            <a:lumOff val="95000"/>
          </a:schemeClr>
        </a:solidFill>
        <a:round/>
      </a:ln>
    </cs:spPr>
  </cs:gridlineMinor>
  <cs:hiLoLine>
    <cs:lnRef idx="0"/>
    <cs:fillRef idx="0"/>
    <cs:effectRef idx="0"/>
    <cs:fontRef idx="minor">
      <a:schemeClr val="tx1"/>
    </cs:fontRef>
    <cs:spPr>
      <a:ln w="9525" cap="flat" cmpd="sng" algn="ctr">
        <a:solidFill>
          <a:schemeClr val="tx1">
            <a:lumMod val="75000"/>
            <a:lumOff val="25000"/>
          </a:schemeClr>
        </a:solidFill>
        <a:round/>
      </a:ln>
    </cs:spPr>
  </cs:hiLoLine>
  <cs:leaderLine>
    <cs:lnRef idx="0"/>
    <cs:fillRef idx="0"/>
    <cs:effectRef idx="0"/>
    <cs:fontRef idx="minor">
      <a:schemeClr val="tx1"/>
    </cs:fontRef>
    <cs:spPr>
      <a:ln w="9525" cap="flat" cmpd="sng" algn="ctr">
        <a:solidFill>
          <a:schemeClr val="tx1">
            <a:lumMod val="35000"/>
            <a:lumOff val="65000"/>
          </a:schemeClr>
        </a:solidFill>
        <a:round/>
      </a:ln>
    </cs:spPr>
  </cs:leaderLine>
  <cs:legend>
    <cs:lnRef idx="0"/>
    <cs:fillRef idx="0"/>
    <cs:effectRef idx="0"/>
    <cs:fontRef idx="minor">
      <a:schemeClr val="tx1">
        <a:lumMod val="65000"/>
        <a:lumOff val="35000"/>
      </a:schemeClr>
    </cs:fontRef>
    <cs:defRPr sz="900" kern="1200"/>
  </cs:legend>
  <cs:plotArea mods="allowNoFillOverride allowNoLineOverride">
    <cs:lnRef idx="0"/>
    <cs:fillRef idx="0"/>
    <cs:effectRef idx="0"/>
    <cs:fontRef idx="minor">
      <a:schemeClr val="tx1"/>
    </cs:fontRef>
  </cs:plotArea>
  <cs:plotArea3D mods="allowNoFillOverride allowNoLineOverride">
    <cs:lnRef idx="0"/>
    <cs:fillRef idx="0"/>
    <cs:effectRef idx="0"/>
    <cs:fontRef idx="minor">
      <a:schemeClr val="tx1"/>
    </cs:fontRef>
  </cs:plotArea3D>
  <cs:seriesAxis>
    <cs:lnRef idx="0"/>
    <cs:fillRef idx="0"/>
    <cs:effectRef idx="0"/>
    <cs:fontRef idx="minor">
      <a:schemeClr val="tx1">
        <a:lumMod val="65000"/>
        <a:lumOff val="35000"/>
      </a:schemeClr>
    </cs:fontRef>
    <cs:defRPr sz="900" kern="1200"/>
  </cs:seriesAxis>
  <cs:seriesLine>
    <cs:lnRef idx="0"/>
    <cs:fillRef idx="0"/>
    <cs:effectRef idx="0"/>
    <cs:fontRef idx="minor">
      <a:schemeClr val="tx1"/>
    </cs:fontRef>
    <cs:spPr>
      <a:ln w="9525" cap="flat" cmpd="sng" algn="ctr">
        <a:solidFill>
          <a:schemeClr val="tx1">
            <a:lumMod val="35000"/>
            <a:lumOff val="65000"/>
          </a:schemeClr>
        </a:solidFill>
        <a:round/>
      </a:ln>
    </cs:spPr>
  </cs:seriesLine>
  <cs:title>
    <cs:lnRef idx="0"/>
    <cs:fillRef idx="0"/>
    <cs:effectRef idx="0"/>
    <cs:fontRef idx="minor">
      <a:schemeClr val="tx1">
        <a:lumMod val="65000"/>
        <a:lumOff val="35000"/>
      </a:schemeClr>
    </cs:fontRef>
    <cs:defRPr sz="1400" b="0" kern="1200" spc="0" baseline="0"/>
  </cs:title>
  <cs:trendline>
    <cs:lnRef idx="0">
      <cs:styleClr val="auto"/>
    </cs:lnRef>
    <cs:fillRef idx="0"/>
    <cs:effectRef idx="0"/>
    <cs:fontRef idx="minor">
      <a:schemeClr val="tx1"/>
    </cs:fontRef>
    <cs:spPr>
      <a:ln w="19050" cap="rnd">
        <a:solidFill>
          <a:schemeClr val="phClr"/>
        </a:solidFill>
        <a:prstDash val="sysDot"/>
      </a:ln>
    </cs:spPr>
  </cs:trendline>
  <cs:trendlineLabel>
    <cs:lnRef idx="0"/>
    <cs:fillRef idx="0"/>
    <cs:effectRef idx="0"/>
    <cs:fontRef idx="minor">
      <a:schemeClr val="tx1">
        <a:lumMod val="65000"/>
        <a:lumOff val="35000"/>
      </a:schemeClr>
    </cs:fontRef>
    <cs:defRPr sz="900" kern="1200"/>
  </cs:trendlineLabel>
  <cs:upBar>
    <cs:lnRef idx="0"/>
    <cs:fillRef idx="0"/>
    <cs:effectRef idx="0"/>
    <cs:fontRef idx="minor">
      <a:schemeClr val="dk1"/>
    </cs:fontRef>
    <cs:spPr>
      <a:solidFill>
        <a:schemeClr val="lt1"/>
      </a:solidFill>
      <a:ln w="9525">
        <a:solidFill>
          <a:schemeClr val="tx1">
            <a:lumMod val="15000"/>
            <a:lumOff val="85000"/>
          </a:schemeClr>
        </a:solidFill>
      </a:ln>
    </cs:spPr>
  </cs:upBar>
  <cs:valueAxis>
    <cs:lnRef idx="0"/>
    <cs:fillRef idx="0"/>
    <cs:effectRef idx="0"/>
    <cs:fontRef idx="minor">
      <a:schemeClr val="tx1">
        <a:lumMod val="65000"/>
        <a:lumOff val="35000"/>
      </a:schemeClr>
    </cs:fontRef>
    <cs:defRPr sz="900" kern="1200"/>
  </cs:valueAxis>
  <cs:wall>
    <cs:lnRef idx="0"/>
    <cs:fillRef idx="0"/>
    <cs:effectRef idx="0"/>
    <cs:fontRef idx="minor">
      <a:schemeClr val="tx1"/>
    </cs:fontRef>
    <cs:spPr>
      <a:noFill/>
      <a:ln>
        <a:noFill/>
      </a:ln>
    </cs:spPr>
  </cs:wall>
</cs:chartStyle>
</file>

<file path=xl/drawings/_rels/drawing1.xml.rels><?xml version="1.0" encoding="UTF-8" standalone="yes"?>
<Relationships xmlns="http://schemas.openxmlformats.org/package/2006/relationships"><Relationship Id="rId1" Type="http://schemas.openxmlformats.org/officeDocument/2006/relationships/image" Target="../media/image1.tiff"/></Relationships>
</file>

<file path=xl/drawings/_rels/drawing10.xml.rels><?xml version="1.0" encoding="UTF-8" standalone="yes"?>
<Relationships xmlns="http://schemas.openxmlformats.org/package/2006/relationships"><Relationship Id="rId1" Type="http://schemas.openxmlformats.org/officeDocument/2006/relationships/image" Target="../media/image10.png"/></Relationships>
</file>

<file path=xl/drawings/_rels/drawing11.xml.rels><?xml version="1.0" encoding="UTF-8" standalone="yes"?>
<Relationships xmlns="http://schemas.openxmlformats.org/package/2006/relationships"><Relationship Id="rId1" Type="http://schemas.openxmlformats.org/officeDocument/2006/relationships/image" Target="../media/image11.png"/></Relationships>
</file>

<file path=xl/drawings/_rels/drawing12.xml.rels><?xml version="1.0" encoding="UTF-8" standalone="yes"?>
<Relationships xmlns="http://schemas.openxmlformats.org/package/2006/relationships"><Relationship Id="rId1" Type="http://schemas.openxmlformats.org/officeDocument/2006/relationships/image" Target="../media/image12.tiff"/></Relationships>
</file>

<file path=xl/drawings/_rels/drawing13.xml.rels><?xml version="1.0" encoding="UTF-8" standalone="yes"?>
<Relationships xmlns="http://schemas.openxmlformats.org/package/2006/relationships"><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_rels/drawing3.xml.rels><?xml version="1.0" encoding="UTF-8" standalone="yes"?>
<Relationships xmlns="http://schemas.openxmlformats.org/package/2006/relationships"><Relationship Id="rId1" Type="http://schemas.openxmlformats.org/officeDocument/2006/relationships/image" Target="../media/image3.tiff"/></Relationships>
</file>

<file path=xl/drawings/_rels/drawing4.xml.rels><?xml version="1.0" encoding="UTF-8" standalone="yes"?>
<Relationships xmlns="http://schemas.openxmlformats.org/package/2006/relationships"><Relationship Id="rId1" Type="http://schemas.openxmlformats.org/officeDocument/2006/relationships/image" Target="../media/image4.tiff"/></Relationships>
</file>

<file path=xl/drawings/_rels/drawing5.xml.rels><?xml version="1.0" encoding="UTF-8" standalone="yes"?>
<Relationships xmlns="http://schemas.openxmlformats.org/package/2006/relationships"><Relationship Id="rId1" Type="http://schemas.openxmlformats.org/officeDocument/2006/relationships/image" Target="../media/image5.png"/></Relationships>
</file>

<file path=xl/drawings/_rels/drawing6.xml.rels><?xml version="1.0" encoding="UTF-8" standalone="yes"?>
<Relationships xmlns="http://schemas.openxmlformats.org/package/2006/relationships"><Relationship Id="rId1" Type="http://schemas.openxmlformats.org/officeDocument/2006/relationships/image" Target="../media/image6.png"/></Relationships>
</file>

<file path=xl/drawings/_rels/drawing7.xml.rels><?xml version="1.0" encoding="UTF-8" standalone="yes"?>
<Relationships xmlns="http://schemas.openxmlformats.org/package/2006/relationships"><Relationship Id="rId1" Type="http://schemas.openxmlformats.org/officeDocument/2006/relationships/image" Target="../media/image7.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_rels/drawing9.xml.rels><?xml version="1.0" encoding="UTF-8" standalone="yes"?>
<Relationships xmlns="http://schemas.openxmlformats.org/package/2006/relationships"><Relationship Id="rId1" Type="http://schemas.openxmlformats.org/officeDocument/2006/relationships/image" Target="../media/image9.png"/></Relationships>
</file>

<file path=xl/drawings/drawing1.xml><?xml version="1.0" encoding="utf-8"?>
<xdr:wsDr xmlns:xdr="http://schemas.openxmlformats.org/drawingml/2006/spreadsheetDrawing" xmlns:a="http://schemas.openxmlformats.org/drawingml/2006/main">
  <xdr:twoCellAnchor editAs="oneCell">
    <xdr:from>
      <xdr:col>0</xdr:col>
      <xdr:colOff>292100</xdr:colOff>
      <xdr:row>5</xdr:row>
      <xdr:rowOff>25400</xdr:rowOff>
    </xdr:from>
    <xdr:to>
      <xdr:col>5</xdr:col>
      <xdr:colOff>520700</xdr:colOff>
      <xdr:row>25</xdr:row>
      <xdr:rowOff>78469</xdr:rowOff>
    </xdr:to>
    <xdr:pic>
      <xdr:nvPicPr>
        <xdr:cNvPr id="3" name="Picture 2">
          <a:extLst>
            <a:ext uri="{FF2B5EF4-FFF2-40B4-BE49-F238E27FC236}">
              <a16:creationId xmlns:a16="http://schemas.microsoft.com/office/drawing/2014/main" id="{00000000-0008-0000-0100-000003000000}"/>
            </a:ext>
          </a:extLst>
        </xdr:cNvPr>
        <xdr:cNvPicPr>
          <a:picLocks noChangeAspect="1"/>
        </xdr:cNvPicPr>
      </xdr:nvPicPr>
      <xdr:blipFill>
        <a:blip xmlns:r="http://schemas.openxmlformats.org/officeDocument/2006/relationships" r:embed="rId1"/>
        <a:stretch>
          <a:fillRect/>
        </a:stretch>
      </xdr:blipFill>
      <xdr:spPr>
        <a:xfrm>
          <a:off x="292100" y="850900"/>
          <a:ext cx="3594100" cy="3875769"/>
        </a:xfrm>
        <a:prstGeom prst="rect">
          <a:avLst/>
        </a:prstGeom>
      </xdr:spPr>
    </xdr:pic>
    <xdr:clientData/>
  </xdr:twoCellAnchor>
</xdr:wsDr>
</file>

<file path=xl/drawings/drawing10.xml><?xml version="1.0" encoding="utf-8"?>
<xdr:wsDr xmlns:xdr="http://schemas.openxmlformats.org/drawingml/2006/spreadsheetDrawing" xmlns:a="http://schemas.openxmlformats.org/drawingml/2006/main">
  <xdr:twoCellAnchor editAs="oneCell">
    <xdr:from>
      <xdr:col>0</xdr:col>
      <xdr:colOff>296334</xdr:colOff>
      <xdr:row>5</xdr:row>
      <xdr:rowOff>21167</xdr:rowOff>
    </xdr:from>
    <xdr:to>
      <xdr:col>5</xdr:col>
      <xdr:colOff>522405</xdr:colOff>
      <xdr:row>23</xdr:row>
      <xdr:rowOff>17607</xdr:rowOff>
    </xdr:to>
    <xdr:pic>
      <xdr:nvPicPr>
        <xdr:cNvPr id="2" name="Picture 1">
          <a:extLst>
            <a:ext uri="{FF2B5EF4-FFF2-40B4-BE49-F238E27FC236}">
              <a16:creationId xmlns:a16="http://schemas.microsoft.com/office/drawing/2014/main" id="{03DA0754-3B1B-4A58-89B2-57E61D9E694B}"/>
            </a:ext>
          </a:extLst>
        </xdr:cNvPr>
        <xdr:cNvPicPr>
          <a:picLocks noChangeAspect="1"/>
        </xdr:cNvPicPr>
      </xdr:nvPicPr>
      <xdr:blipFill>
        <a:blip xmlns:r="http://schemas.openxmlformats.org/officeDocument/2006/relationships" r:embed="rId1"/>
        <a:stretch>
          <a:fillRect/>
        </a:stretch>
      </xdr:blipFill>
      <xdr:spPr>
        <a:xfrm>
          <a:off x="296334" y="814917"/>
          <a:ext cx="3295238" cy="3076190"/>
        </a:xfrm>
        <a:prstGeom prst="rect">
          <a:avLst/>
        </a:prstGeom>
      </xdr:spPr>
    </xdr:pic>
    <xdr:clientData/>
  </xdr:twoCellAnchor>
</xdr:wsDr>
</file>

<file path=xl/drawings/drawing11.xml><?xml version="1.0" encoding="utf-8"?>
<xdr:wsDr xmlns:xdr="http://schemas.openxmlformats.org/drawingml/2006/spreadsheetDrawing" xmlns:a="http://schemas.openxmlformats.org/drawingml/2006/main">
  <xdr:twoCellAnchor editAs="oneCell">
    <xdr:from>
      <xdr:col>0</xdr:col>
      <xdr:colOff>222250</xdr:colOff>
      <xdr:row>5</xdr:row>
      <xdr:rowOff>21167</xdr:rowOff>
    </xdr:from>
    <xdr:to>
      <xdr:col>5</xdr:col>
      <xdr:colOff>553083</xdr:colOff>
      <xdr:row>22</xdr:row>
      <xdr:rowOff>141441</xdr:rowOff>
    </xdr:to>
    <xdr:pic>
      <xdr:nvPicPr>
        <xdr:cNvPr id="2" name="Picture 1">
          <a:extLst>
            <a:ext uri="{FF2B5EF4-FFF2-40B4-BE49-F238E27FC236}">
              <a16:creationId xmlns:a16="http://schemas.microsoft.com/office/drawing/2014/main" id="{401542FC-AFFD-4C84-9252-347F5D497D2F}"/>
            </a:ext>
          </a:extLst>
        </xdr:cNvPr>
        <xdr:cNvPicPr>
          <a:picLocks noChangeAspect="1"/>
        </xdr:cNvPicPr>
      </xdr:nvPicPr>
      <xdr:blipFill>
        <a:blip xmlns:r="http://schemas.openxmlformats.org/officeDocument/2006/relationships" r:embed="rId1"/>
        <a:stretch>
          <a:fillRect/>
        </a:stretch>
      </xdr:blipFill>
      <xdr:spPr>
        <a:xfrm>
          <a:off x="222250" y="814917"/>
          <a:ext cx="3400000" cy="3009524"/>
        </a:xfrm>
        <a:prstGeom prst="rect">
          <a:avLst/>
        </a:prstGeom>
      </xdr:spPr>
    </xdr:pic>
    <xdr:clientData/>
  </xdr:twoCellAnchor>
</xdr:wsDr>
</file>

<file path=xl/drawings/drawing12.xml><?xml version="1.0" encoding="utf-8"?>
<xdr:wsDr xmlns:xdr="http://schemas.openxmlformats.org/drawingml/2006/spreadsheetDrawing" xmlns:a="http://schemas.openxmlformats.org/drawingml/2006/main">
  <xdr:twoCellAnchor editAs="oneCell">
    <xdr:from>
      <xdr:col>0</xdr:col>
      <xdr:colOff>225778</xdr:colOff>
      <xdr:row>5</xdr:row>
      <xdr:rowOff>28222</xdr:rowOff>
    </xdr:from>
    <xdr:to>
      <xdr:col>5</xdr:col>
      <xdr:colOff>592667</xdr:colOff>
      <xdr:row>27</xdr:row>
      <xdr:rowOff>28223</xdr:rowOff>
    </xdr:to>
    <xdr:pic>
      <xdr:nvPicPr>
        <xdr:cNvPr id="2" name="Picture 1">
          <a:extLst>
            <a:ext uri="{FF2B5EF4-FFF2-40B4-BE49-F238E27FC236}">
              <a16:creationId xmlns:a16="http://schemas.microsoft.com/office/drawing/2014/main" id="{00000000-0008-0000-0C00-000002000000}"/>
            </a:ext>
          </a:extLst>
        </xdr:cNvPr>
        <xdr:cNvPicPr>
          <a:picLocks noChangeAspect="1"/>
        </xdr:cNvPicPr>
      </xdr:nvPicPr>
      <xdr:blipFill>
        <a:blip xmlns:r="http://schemas.openxmlformats.org/officeDocument/2006/relationships" r:embed="rId1"/>
        <a:stretch>
          <a:fillRect/>
        </a:stretch>
      </xdr:blipFill>
      <xdr:spPr>
        <a:xfrm>
          <a:off x="225778" y="874889"/>
          <a:ext cx="3753556" cy="3753556"/>
        </a:xfrm>
        <a:prstGeom prst="rect">
          <a:avLst/>
        </a:prstGeom>
      </xdr:spPr>
    </xdr:pic>
    <xdr:clientData/>
  </xdr:twoCellAnchor>
</xdr:wsDr>
</file>

<file path=xl/drawings/drawing13.xml><?xml version="1.0" encoding="utf-8"?>
<xdr:wsDr xmlns:xdr="http://schemas.openxmlformats.org/drawingml/2006/spreadsheetDrawing" xmlns:a="http://schemas.openxmlformats.org/drawingml/2006/main">
  <xdr:twoCellAnchor>
    <xdr:from>
      <xdr:col>5</xdr:col>
      <xdr:colOff>19050</xdr:colOff>
      <xdr:row>2</xdr:row>
      <xdr:rowOff>23812</xdr:rowOff>
    </xdr:from>
    <xdr:to>
      <xdr:col>12</xdr:col>
      <xdr:colOff>342900</xdr:colOff>
      <xdr:row>14</xdr:row>
      <xdr:rowOff>95250</xdr:rowOff>
    </xdr:to>
    <xdr:graphicFrame macro="">
      <xdr:nvGraphicFramePr>
        <xdr:cNvPr id="2" name="Chart 1">
          <a:extLst>
            <a:ext uri="{FF2B5EF4-FFF2-40B4-BE49-F238E27FC236}">
              <a16:creationId xmlns:a16="http://schemas.microsoft.com/office/drawing/2014/main" id="{AC4BB3B0-58EA-4705-AC9B-F3B072A7A215}"/>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14.xml><?xml version="1.0" encoding="utf-8"?>
<c:userShapes xmlns:c="http://schemas.openxmlformats.org/drawingml/2006/chart">
  <cdr:relSizeAnchor xmlns:cdr="http://schemas.openxmlformats.org/drawingml/2006/chartDrawing">
    <cdr:from>
      <cdr:x>0.83679</cdr:x>
      <cdr:y>0.89262</cdr:y>
    </cdr:from>
    <cdr:to>
      <cdr:x>0.91355</cdr:x>
      <cdr:y>0.97201</cdr:y>
    </cdr:to>
    <cdr:sp macro="" textlink="">
      <cdr:nvSpPr>
        <cdr:cNvPr id="2" name="TextBox 1"/>
        <cdr:cNvSpPr txBox="1"/>
      </cdr:nvSpPr>
      <cdr:spPr>
        <a:xfrm xmlns:a="http://schemas.openxmlformats.org/drawingml/2006/main">
          <a:off x="3841750" y="2784475"/>
          <a:ext cx="352383" cy="247661"/>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Forecast</a:t>
          </a:r>
        </a:p>
      </cdr:txBody>
    </cdr:sp>
  </cdr:relSizeAnchor>
  <cdr:relSizeAnchor xmlns:cdr="http://schemas.openxmlformats.org/drawingml/2006/chartDrawing">
    <cdr:from>
      <cdr:x>0</cdr:x>
      <cdr:y>0.1094</cdr:y>
    </cdr:from>
    <cdr:to>
      <cdr:x>0.07675</cdr:x>
      <cdr:y>0.18879</cdr:y>
    </cdr:to>
    <cdr:sp macro="" textlink="">
      <cdr:nvSpPr>
        <cdr:cNvPr id="3" name="TextBox 1"/>
        <cdr:cNvSpPr txBox="1"/>
      </cdr:nvSpPr>
      <cdr:spPr>
        <a:xfrm xmlns:a="http://schemas.openxmlformats.org/drawingml/2006/main">
          <a:off x="0" y="304800"/>
          <a:ext cx="352363" cy="22118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Billion</a:t>
          </a:r>
          <a:r>
            <a:rPr lang="en-US" sz="1100" baseline="0"/>
            <a:t> $</a:t>
          </a:r>
          <a:endParaRPr lang="en-US" sz="1100"/>
        </a:p>
      </cdr:txBody>
    </cdr:sp>
  </cdr:relSizeAnchor>
  <cdr:relSizeAnchor xmlns:cdr="http://schemas.openxmlformats.org/drawingml/2006/chartDrawing">
    <cdr:from>
      <cdr:x>0.68257</cdr:x>
      <cdr:y>0.21368</cdr:y>
    </cdr:from>
    <cdr:to>
      <cdr:x>0.94053</cdr:x>
      <cdr:y>0.80102</cdr:y>
    </cdr:to>
    <cdr:sp macro="" textlink="">
      <cdr:nvSpPr>
        <cdr:cNvPr id="4" name="Rectangle 3"/>
        <cdr:cNvSpPr/>
      </cdr:nvSpPr>
      <cdr:spPr>
        <a:xfrm xmlns:a="http://schemas.openxmlformats.org/drawingml/2006/main">
          <a:off x="3133706" y="595313"/>
          <a:ext cx="1184307" cy="1636379"/>
        </a:xfrm>
        <a:prstGeom xmlns:a="http://schemas.openxmlformats.org/drawingml/2006/main" prst="rect">
          <a:avLst/>
        </a:prstGeom>
        <a:solidFill xmlns:a="http://schemas.openxmlformats.org/drawingml/2006/main">
          <a:schemeClr val="accent2">
            <a:lumMod val="75000"/>
            <a:alpha val="33000"/>
          </a:schemeClr>
        </a:solidFill>
        <a:ln xmlns:a="http://schemas.openxmlformats.org/drawingml/2006/main">
          <a:noFill/>
        </a:ln>
      </cdr:spPr>
      <cdr:style>
        <a:lnRef xmlns:a="http://schemas.openxmlformats.org/drawingml/2006/main" idx="2">
          <a:schemeClr val="accent1">
            <a:shade val="50000"/>
          </a:schemeClr>
        </a:lnRef>
        <a:fillRef xmlns:a="http://schemas.openxmlformats.org/drawingml/2006/main" idx="1">
          <a:schemeClr val="accent1"/>
        </a:fillRef>
        <a:effectRef xmlns:a="http://schemas.openxmlformats.org/drawingml/2006/main" idx="0">
          <a:schemeClr val="accent1"/>
        </a:effectRef>
        <a:fontRef xmlns:a="http://schemas.openxmlformats.org/drawingml/2006/main" idx="minor">
          <a:schemeClr val="lt1"/>
        </a:fontRef>
      </cdr:style>
      <cdr:txBody>
        <a:bodyPr xmlns:a="http://schemas.openxmlformats.org/drawingml/2006/main"/>
        <a:lstStyle xmlns:a="http://schemas.openxmlformats.org/drawingml/2006/main">
          <a:lvl1pPr marL="0" indent="0">
            <a:defRPr sz="1100">
              <a:solidFill>
                <a:schemeClr val="lt1"/>
              </a:solidFill>
              <a:latin typeface="+mn-lt"/>
              <a:ea typeface="+mn-ea"/>
              <a:cs typeface="+mn-cs"/>
            </a:defRPr>
          </a:lvl1pPr>
          <a:lvl2pPr marL="457200" indent="0">
            <a:defRPr sz="1100">
              <a:solidFill>
                <a:schemeClr val="lt1"/>
              </a:solidFill>
              <a:latin typeface="+mn-lt"/>
              <a:ea typeface="+mn-ea"/>
              <a:cs typeface="+mn-cs"/>
            </a:defRPr>
          </a:lvl2pPr>
          <a:lvl3pPr marL="914400" indent="0">
            <a:defRPr sz="1100">
              <a:solidFill>
                <a:schemeClr val="lt1"/>
              </a:solidFill>
              <a:latin typeface="+mn-lt"/>
              <a:ea typeface="+mn-ea"/>
              <a:cs typeface="+mn-cs"/>
            </a:defRPr>
          </a:lvl3pPr>
          <a:lvl4pPr marL="1371600" indent="0">
            <a:defRPr sz="1100">
              <a:solidFill>
                <a:schemeClr val="lt1"/>
              </a:solidFill>
              <a:latin typeface="+mn-lt"/>
              <a:ea typeface="+mn-ea"/>
              <a:cs typeface="+mn-cs"/>
            </a:defRPr>
          </a:lvl4pPr>
          <a:lvl5pPr marL="1828800" indent="0">
            <a:defRPr sz="1100">
              <a:solidFill>
                <a:schemeClr val="lt1"/>
              </a:solidFill>
              <a:latin typeface="+mn-lt"/>
              <a:ea typeface="+mn-ea"/>
              <a:cs typeface="+mn-cs"/>
            </a:defRPr>
          </a:lvl5pPr>
          <a:lvl6pPr marL="2286000" indent="0">
            <a:defRPr sz="1100">
              <a:solidFill>
                <a:schemeClr val="lt1"/>
              </a:solidFill>
              <a:latin typeface="+mn-lt"/>
              <a:ea typeface="+mn-ea"/>
              <a:cs typeface="+mn-cs"/>
            </a:defRPr>
          </a:lvl6pPr>
          <a:lvl7pPr marL="2743200" indent="0">
            <a:defRPr sz="1100">
              <a:solidFill>
                <a:schemeClr val="lt1"/>
              </a:solidFill>
              <a:latin typeface="+mn-lt"/>
              <a:ea typeface="+mn-ea"/>
              <a:cs typeface="+mn-cs"/>
            </a:defRPr>
          </a:lvl7pPr>
          <a:lvl8pPr marL="3200400" indent="0">
            <a:defRPr sz="1100">
              <a:solidFill>
                <a:schemeClr val="lt1"/>
              </a:solidFill>
              <a:latin typeface="+mn-lt"/>
              <a:ea typeface="+mn-ea"/>
              <a:cs typeface="+mn-cs"/>
            </a:defRPr>
          </a:lvl8pPr>
          <a:lvl9pPr marL="3657600" indent="0">
            <a:defRPr sz="1100">
              <a:solidFill>
                <a:schemeClr val="lt1"/>
              </a:solidFill>
              <a:latin typeface="+mn-lt"/>
              <a:ea typeface="+mn-ea"/>
              <a:cs typeface="+mn-cs"/>
            </a:defRPr>
          </a:lvl9pPr>
        </a:lstStyle>
        <a:p xmlns:a="http://schemas.openxmlformats.org/drawingml/2006/main">
          <a:endParaRPr lang="en-US"/>
        </a:p>
      </cdr:txBody>
    </cdr:sp>
  </cdr:relSizeAnchor>
  <cdr:relSizeAnchor xmlns:cdr="http://schemas.openxmlformats.org/drawingml/2006/chartDrawing">
    <cdr:from>
      <cdr:x>0.85546</cdr:x>
      <cdr:y>0.11054</cdr:y>
    </cdr:from>
    <cdr:to>
      <cdr:x>0.93221</cdr:x>
      <cdr:y>0.18993</cdr:y>
    </cdr:to>
    <cdr:sp macro="" textlink="">
      <cdr:nvSpPr>
        <cdr:cNvPr id="5" name="TextBox 1">
          <a:extLst xmlns:a="http://schemas.openxmlformats.org/drawingml/2006/main">
            <a:ext uri="{FF2B5EF4-FFF2-40B4-BE49-F238E27FC236}">
              <a16:creationId xmlns:a16="http://schemas.microsoft.com/office/drawing/2014/main" id="{C07711CF-A85D-422E-8BAD-684881FFFFD7}"/>
            </a:ext>
          </a:extLst>
        </cdr:cNvPr>
        <cdr:cNvSpPr txBox="1"/>
      </cdr:nvSpPr>
      <cdr:spPr>
        <a:xfrm xmlns:a="http://schemas.openxmlformats.org/drawingml/2006/main">
          <a:off x="3927475" y="307975"/>
          <a:ext cx="352363" cy="221185"/>
        </a:xfrm>
        <a:prstGeom xmlns:a="http://schemas.openxmlformats.org/drawingml/2006/main" prst="rect">
          <a:avLst/>
        </a:prstGeom>
      </cdr:spPr>
      <cdr:txBody>
        <a:bodyPr xmlns:a="http://schemas.openxmlformats.org/drawingml/2006/main" wrap="none" rtlCol="0"/>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r>
            <a:rPr lang="en-US" sz="1100"/>
            <a:t>% of GDP</a:t>
          </a:r>
        </a:p>
      </cdr:txBody>
    </cdr:sp>
  </cdr:relSizeAnchor>
</c:userShapes>
</file>

<file path=xl/drawings/drawing2.xml><?xml version="1.0" encoding="utf-8"?>
<xdr:wsDr xmlns:xdr="http://schemas.openxmlformats.org/drawingml/2006/spreadsheetDrawing" xmlns:a="http://schemas.openxmlformats.org/drawingml/2006/main">
  <xdr:twoCellAnchor editAs="oneCell">
    <xdr:from>
      <xdr:col>0</xdr:col>
      <xdr:colOff>266700</xdr:colOff>
      <xdr:row>5</xdr:row>
      <xdr:rowOff>19050</xdr:rowOff>
    </xdr:from>
    <xdr:to>
      <xdr:col>5</xdr:col>
      <xdr:colOff>647271</xdr:colOff>
      <xdr:row>26</xdr:row>
      <xdr:rowOff>56698</xdr:rowOff>
    </xdr:to>
    <xdr:pic>
      <xdr:nvPicPr>
        <xdr:cNvPr id="2" name="Picture 1">
          <a:extLst>
            <a:ext uri="{FF2B5EF4-FFF2-40B4-BE49-F238E27FC236}">
              <a16:creationId xmlns:a16="http://schemas.microsoft.com/office/drawing/2014/main" id="{27118C4B-7DC6-4B38-81EA-B24292EA77A5}"/>
            </a:ext>
          </a:extLst>
        </xdr:cNvPr>
        <xdr:cNvPicPr>
          <a:picLocks noChangeAspect="1"/>
        </xdr:cNvPicPr>
      </xdr:nvPicPr>
      <xdr:blipFill>
        <a:blip xmlns:r="http://schemas.openxmlformats.org/officeDocument/2006/relationships" r:embed="rId1"/>
        <a:stretch>
          <a:fillRect/>
        </a:stretch>
      </xdr:blipFill>
      <xdr:spPr>
        <a:xfrm>
          <a:off x="266700" y="828675"/>
          <a:ext cx="3428571" cy="3619048"/>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0</xdr:col>
      <xdr:colOff>190500</xdr:colOff>
      <xdr:row>5</xdr:row>
      <xdr:rowOff>63500</xdr:rowOff>
    </xdr:from>
    <xdr:to>
      <xdr:col>5</xdr:col>
      <xdr:colOff>523875</xdr:colOff>
      <xdr:row>29</xdr:row>
      <xdr:rowOff>68856</xdr:rowOff>
    </xdr:to>
    <xdr:pic>
      <xdr:nvPicPr>
        <xdr:cNvPr id="3" name="Picture 2">
          <a:extLst>
            <a:ext uri="{FF2B5EF4-FFF2-40B4-BE49-F238E27FC236}">
              <a16:creationId xmlns:a16="http://schemas.microsoft.com/office/drawing/2014/main" id="{00000000-0008-0000-0300-000003000000}"/>
            </a:ext>
          </a:extLst>
        </xdr:cNvPr>
        <xdr:cNvPicPr>
          <a:picLocks noChangeAspect="1"/>
        </xdr:cNvPicPr>
      </xdr:nvPicPr>
      <xdr:blipFill>
        <a:blip xmlns:r="http://schemas.openxmlformats.org/officeDocument/2006/relationships" r:embed="rId1"/>
        <a:stretch>
          <a:fillRect/>
        </a:stretch>
      </xdr:blipFill>
      <xdr:spPr>
        <a:xfrm>
          <a:off x="190500" y="857250"/>
          <a:ext cx="3667125" cy="3847106"/>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0</xdr:col>
      <xdr:colOff>338666</xdr:colOff>
      <xdr:row>5</xdr:row>
      <xdr:rowOff>0</xdr:rowOff>
    </xdr:from>
    <xdr:to>
      <xdr:col>5</xdr:col>
      <xdr:colOff>493888</xdr:colOff>
      <xdr:row>28</xdr:row>
      <xdr:rowOff>126508</xdr:rowOff>
    </xdr:to>
    <xdr:pic>
      <xdr:nvPicPr>
        <xdr:cNvPr id="3" name="Picture 2">
          <a:extLst>
            <a:ext uri="{FF2B5EF4-FFF2-40B4-BE49-F238E27FC236}">
              <a16:creationId xmlns:a16="http://schemas.microsoft.com/office/drawing/2014/main" id="{00000000-0008-0000-0400-000003000000}"/>
            </a:ext>
          </a:extLst>
        </xdr:cNvPr>
        <xdr:cNvPicPr>
          <a:picLocks noChangeAspect="1"/>
        </xdr:cNvPicPr>
      </xdr:nvPicPr>
      <xdr:blipFill>
        <a:blip xmlns:r="http://schemas.openxmlformats.org/officeDocument/2006/relationships" r:embed="rId1"/>
        <a:stretch>
          <a:fillRect/>
        </a:stretch>
      </xdr:blipFill>
      <xdr:spPr>
        <a:xfrm>
          <a:off x="338666" y="846667"/>
          <a:ext cx="3541889" cy="4373952"/>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285750</xdr:colOff>
      <xdr:row>5</xdr:row>
      <xdr:rowOff>13608</xdr:rowOff>
    </xdr:from>
    <xdr:to>
      <xdr:col>5</xdr:col>
      <xdr:colOff>500333</xdr:colOff>
      <xdr:row>24</xdr:row>
      <xdr:rowOff>111132</xdr:rowOff>
    </xdr:to>
    <xdr:pic>
      <xdr:nvPicPr>
        <xdr:cNvPr id="2" name="Picture 1">
          <a:extLst>
            <a:ext uri="{FF2B5EF4-FFF2-40B4-BE49-F238E27FC236}">
              <a16:creationId xmlns:a16="http://schemas.microsoft.com/office/drawing/2014/main" id="{CFED0469-3803-4CEC-816D-8512D544A0E8}"/>
            </a:ext>
          </a:extLst>
        </xdr:cNvPr>
        <xdr:cNvPicPr>
          <a:picLocks noChangeAspect="1"/>
        </xdr:cNvPicPr>
      </xdr:nvPicPr>
      <xdr:blipFill>
        <a:blip xmlns:r="http://schemas.openxmlformats.org/officeDocument/2006/relationships" r:embed="rId1"/>
        <a:stretch>
          <a:fillRect/>
        </a:stretch>
      </xdr:blipFill>
      <xdr:spPr>
        <a:xfrm>
          <a:off x="285750" y="830037"/>
          <a:ext cx="3276190" cy="3580952"/>
        </a:xfrm>
        <a:prstGeom prst="rect">
          <a:avLst/>
        </a:prstGeom>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402167</xdr:colOff>
      <xdr:row>5</xdr:row>
      <xdr:rowOff>31750</xdr:rowOff>
    </xdr:from>
    <xdr:to>
      <xdr:col>5</xdr:col>
      <xdr:colOff>485381</xdr:colOff>
      <xdr:row>21</xdr:row>
      <xdr:rowOff>101179</xdr:rowOff>
    </xdr:to>
    <xdr:pic>
      <xdr:nvPicPr>
        <xdr:cNvPr id="2" name="Picture 1">
          <a:extLst>
            <a:ext uri="{FF2B5EF4-FFF2-40B4-BE49-F238E27FC236}">
              <a16:creationId xmlns:a16="http://schemas.microsoft.com/office/drawing/2014/main" id="{D8F0CD37-2498-4D3A-A3EC-810CFFA100DE}"/>
            </a:ext>
          </a:extLst>
        </xdr:cNvPr>
        <xdr:cNvPicPr>
          <a:picLocks noChangeAspect="1"/>
        </xdr:cNvPicPr>
      </xdr:nvPicPr>
      <xdr:blipFill>
        <a:blip xmlns:r="http://schemas.openxmlformats.org/officeDocument/2006/relationships" r:embed="rId1"/>
        <a:stretch>
          <a:fillRect/>
        </a:stretch>
      </xdr:blipFill>
      <xdr:spPr>
        <a:xfrm>
          <a:off x="402167" y="825500"/>
          <a:ext cx="3152381" cy="3371429"/>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304800</xdr:colOff>
      <xdr:row>5</xdr:row>
      <xdr:rowOff>0</xdr:rowOff>
    </xdr:from>
    <xdr:to>
      <xdr:col>5</xdr:col>
      <xdr:colOff>485371</xdr:colOff>
      <xdr:row>25</xdr:row>
      <xdr:rowOff>123362</xdr:rowOff>
    </xdr:to>
    <xdr:pic>
      <xdr:nvPicPr>
        <xdr:cNvPr id="2" name="Picture 1">
          <a:extLst>
            <a:ext uri="{FF2B5EF4-FFF2-40B4-BE49-F238E27FC236}">
              <a16:creationId xmlns:a16="http://schemas.microsoft.com/office/drawing/2014/main" id="{B7B9E316-2D2A-428C-BFBB-E4FFEF453A29}"/>
            </a:ext>
          </a:extLst>
        </xdr:cNvPr>
        <xdr:cNvPicPr>
          <a:picLocks noChangeAspect="1"/>
        </xdr:cNvPicPr>
      </xdr:nvPicPr>
      <xdr:blipFill>
        <a:blip xmlns:r="http://schemas.openxmlformats.org/officeDocument/2006/relationships" r:embed="rId1"/>
        <a:stretch>
          <a:fillRect/>
        </a:stretch>
      </xdr:blipFill>
      <xdr:spPr>
        <a:xfrm>
          <a:off x="304800" y="809625"/>
          <a:ext cx="3228571" cy="3704762"/>
        </a:xfrm>
        <a:prstGeom prst="rect">
          <a:avLst/>
        </a:prstGeom>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306917</xdr:colOff>
      <xdr:row>5</xdr:row>
      <xdr:rowOff>10583</xdr:rowOff>
    </xdr:from>
    <xdr:to>
      <xdr:col>5</xdr:col>
      <xdr:colOff>504417</xdr:colOff>
      <xdr:row>23</xdr:row>
      <xdr:rowOff>53583</xdr:rowOff>
    </xdr:to>
    <xdr:pic>
      <xdr:nvPicPr>
        <xdr:cNvPr id="2" name="Picture 1">
          <a:extLst>
            <a:ext uri="{FF2B5EF4-FFF2-40B4-BE49-F238E27FC236}">
              <a16:creationId xmlns:a16="http://schemas.microsoft.com/office/drawing/2014/main" id="{7E74FE6C-949C-43E3-A44E-1F01ADDB6C4F}"/>
            </a:ext>
          </a:extLst>
        </xdr:cNvPr>
        <xdr:cNvPicPr>
          <a:picLocks noChangeAspect="1"/>
        </xdr:cNvPicPr>
      </xdr:nvPicPr>
      <xdr:blipFill>
        <a:blip xmlns:r="http://schemas.openxmlformats.org/officeDocument/2006/relationships" r:embed="rId1"/>
        <a:stretch>
          <a:fillRect/>
        </a:stretch>
      </xdr:blipFill>
      <xdr:spPr>
        <a:xfrm>
          <a:off x="306917" y="804333"/>
          <a:ext cx="3266667" cy="3133333"/>
        </a:xfrm>
        <a:prstGeom prst="rect">
          <a:avLst/>
        </a:prstGeom>
      </xdr:spPr>
    </xdr:pic>
    <xdr:clientData/>
  </xdr:twoCellAnchor>
</xdr:wsDr>
</file>

<file path=xl/drawings/drawing9.xml><?xml version="1.0" encoding="utf-8"?>
<xdr:wsDr xmlns:xdr="http://schemas.openxmlformats.org/drawingml/2006/spreadsheetDrawing" xmlns:a="http://schemas.openxmlformats.org/drawingml/2006/main">
  <xdr:twoCellAnchor editAs="oneCell">
    <xdr:from>
      <xdr:col>0</xdr:col>
      <xdr:colOff>243417</xdr:colOff>
      <xdr:row>5</xdr:row>
      <xdr:rowOff>10583</xdr:rowOff>
    </xdr:from>
    <xdr:to>
      <xdr:col>5</xdr:col>
      <xdr:colOff>526631</xdr:colOff>
      <xdr:row>27</xdr:row>
      <xdr:rowOff>130738</xdr:rowOff>
    </xdr:to>
    <xdr:pic>
      <xdr:nvPicPr>
        <xdr:cNvPr id="2" name="Picture 1">
          <a:extLst>
            <a:ext uri="{FF2B5EF4-FFF2-40B4-BE49-F238E27FC236}">
              <a16:creationId xmlns:a16="http://schemas.microsoft.com/office/drawing/2014/main" id="{9A1E1421-A30B-4FD5-B095-561F3ACFCE41}"/>
            </a:ext>
          </a:extLst>
        </xdr:cNvPr>
        <xdr:cNvPicPr>
          <a:picLocks noChangeAspect="1"/>
        </xdr:cNvPicPr>
      </xdr:nvPicPr>
      <xdr:blipFill>
        <a:blip xmlns:r="http://schemas.openxmlformats.org/officeDocument/2006/relationships" r:embed="rId1"/>
        <a:stretch>
          <a:fillRect/>
        </a:stretch>
      </xdr:blipFill>
      <xdr:spPr>
        <a:xfrm>
          <a:off x="243417" y="804333"/>
          <a:ext cx="3352381" cy="3961905"/>
        </a:xfrm>
        <a:prstGeom prst="rect">
          <a:avLst/>
        </a:prstGeom>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G:/Users/zemmaardaniel/Desktop/ADB/Macroeconomic%20Management/Timing%20of%20Twin%20Crises/C:/Economic%20Bulletin/Documents%20and%20Settings/Developer/Application%20Data/Microsoft/Excel/Phil%20Econ%20data/Econ%20Data/FOREX1.xls"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G:/Users/zemmaardaniel/Desktop/ADB/Macroeconomic%20Management/Timing%20of%20Twin%20Crises/C:/Phil%20Econ%20data/sample%20charts.xls"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G:/Users/zemmaardaniel/Desktop/ADB/Macroeconomic%20Management/Timing%20of%20Twin%20Crises/C:/Phil%20Econ%20data/charts%20jan%202011%20version%202.xlsx" TargetMode="External"/></Relationships>
</file>

<file path=xl/externalLinks/_rels/externalLink4.xml.rels><?xml version="1.0" encoding="UTF-8" standalone="yes"?>
<Relationships xmlns="http://schemas.openxmlformats.org/package/2006/relationships"><Relationship Id="rId1" Type="http://schemas.openxmlformats.org/officeDocument/2006/relationships/externalLinkPath" Target="https://asiandevbank-my.sharepoint.com/9_Annual_NA/ea_det/ea_sabazo_det.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1995"/>
    </sheetNames>
    <sheetDataSet>
      <sheetData sheetId="0" refreshError="1"/>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Economic outlook"/>
      <sheetName val="GDP per head"/>
      <sheetName val="Growth of real GDP"/>
      <sheetName val="LTG GDP per head"/>
      <sheetName val="LTG Nominal GDP"/>
      <sheetName val="Real GDP growth"/>
      <sheetName val="Lending rate"/>
      <sheetName val="Central govt budget balance"/>
      <sheetName val="Household consumption per head"/>
      <sheetName val="Consumer price inflation"/>
      <sheetName val="FDI stock and flows"/>
      <sheetName val="FDI stock per head"/>
    </sheetNames>
    <sheetDataSet>
      <sheetData sheetId="0" refreshError="1"/>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FDI inflows"/>
    </sheetNames>
    <sheetDataSet>
      <sheetData sheetId="0"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aqmianobebi"/>
      <sheetName val="90-dan"/>
      <sheetName val="ea_agregat"/>
      <sheetName val="Sem_form"/>
      <sheetName val="mSp_gamoyen"/>
      <sheetName val="2000 fas"/>
      <sheetName val="zrda"/>
      <sheetName val="zrda (2)_new_defl"/>
      <sheetName val="wonebi"/>
      <sheetName val="dR_wina"/>
      <sheetName val="gamoS_defl"/>
      <sheetName val="gamoS_Ind"/>
      <sheetName val="Sualed defl"/>
      <sheetName val="Sualed_Ind"/>
      <sheetName val="Sualed_fasebi"/>
      <sheetName val="Sual_str"/>
      <sheetName val="dR_mimd_agr"/>
      <sheetName val="dR_mimd"/>
      <sheetName val="Sual_agr"/>
      <sheetName val="Sual"/>
      <sheetName val="dR_norma"/>
      <sheetName val="gamoS_Agr"/>
      <sheetName val="mTlianiGamoSv"/>
      <sheetName val="ea_sabazo_det"/>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refreshError="1"/>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3" Type="http://schemas.openxmlformats.org/officeDocument/2006/relationships/drawing" Target="../drawings/drawing9.xml"/><Relationship Id="rId2" Type="http://schemas.openxmlformats.org/officeDocument/2006/relationships/printerSettings" Target="../printerSettings/printerSettings10.bin"/><Relationship Id="rId1" Type="http://schemas.openxmlformats.org/officeDocument/2006/relationships/hyperlink" Target="https://www.adb.org/ado2019" TargetMode="External"/></Relationships>
</file>

<file path=xl/worksheets/_rels/sheet11.xml.rels><?xml version="1.0" encoding="UTF-8" standalone="yes"?>
<Relationships xmlns="http://schemas.openxmlformats.org/package/2006/relationships"><Relationship Id="rId3" Type="http://schemas.openxmlformats.org/officeDocument/2006/relationships/drawing" Target="../drawings/drawing10.xml"/><Relationship Id="rId2" Type="http://schemas.openxmlformats.org/officeDocument/2006/relationships/printerSettings" Target="../printerSettings/printerSettings11.bin"/><Relationship Id="rId1" Type="http://schemas.openxmlformats.org/officeDocument/2006/relationships/hyperlink" Target="https://www.adb.org/ado2019" TargetMode="External"/></Relationships>
</file>

<file path=xl/worksheets/_rels/sheet12.xml.rels><?xml version="1.0" encoding="UTF-8" standalone="yes"?>
<Relationships xmlns="http://schemas.openxmlformats.org/package/2006/relationships"><Relationship Id="rId3" Type="http://schemas.openxmlformats.org/officeDocument/2006/relationships/drawing" Target="../drawings/drawing11.xml"/><Relationship Id="rId2" Type="http://schemas.openxmlformats.org/officeDocument/2006/relationships/printerSettings" Target="../printerSettings/printerSettings12.bin"/><Relationship Id="rId1" Type="http://schemas.openxmlformats.org/officeDocument/2006/relationships/hyperlink" Target="https://www.adb.org/ado2019" TargetMode="External"/></Relationships>
</file>

<file path=xl/worksheets/_rels/sheet13.xml.rels><?xml version="1.0" encoding="UTF-8" standalone="yes"?>
<Relationships xmlns="http://schemas.openxmlformats.org/package/2006/relationships"><Relationship Id="rId3" Type="http://schemas.openxmlformats.org/officeDocument/2006/relationships/drawing" Target="../drawings/drawing12.xml"/><Relationship Id="rId2" Type="http://schemas.openxmlformats.org/officeDocument/2006/relationships/printerSettings" Target="../printerSettings/printerSettings13.bin"/><Relationship Id="rId1" Type="http://schemas.openxmlformats.org/officeDocument/2006/relationships/hyperlink" Target="https://www.adb.org/ado2019" TargetMode="External"/></Relationships>
</file>

<file path=xl/worksheets/_rels/sheet14.xml.rels><?xml version="1.0" encoding="UTF-8" standalone="yes"?>
<Relationships xmlns="http://schemas.openxmlformats.org/package/2006/relationships"><Relationship Id="rId2" Type="http://schemas.openxmlformats.org/officeDocument/2006/relationships/drawing" Target="../drawings/drawing13.xml"/><Relationship Id="rId1" Type="http://schemas.openxmlformats.org/officeDocument/2006/relationships/printerSettings" Target="../printerSettings/printerSettings14.bin"/></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1.xml"/><Relationship Id="rId2" Type="http://schemas.openxmlformats.org/officeDocument/2006/relationships/printerSettings" Target="../printerSettings/printerSettings2.bin"/><Relationship Id="rId1" Type="http://schemas.openxmlformats.org/officeDocument/2006/relationships/hyperlink" Target="https://www.adb.org/ado2019" TargetMode="External"/></Relationships>
</file>

<file path=xl/worksheets/_rels/sheet3.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3.bin"/><Relationship Id="rId1" Type="http://schemas.openxmlformats.org/officeDocument/2006/relationships/hyperlink" Target="https://www.adb.org/ado2019" TargetMode="External"/></Relationships>
</file>

<file path=xl/worksheets/_rels/sheet4.xml.rels><?xml version="1.0" encoding="UTF-8" standalone="yes"?>
<Relationships xmlns="http://schemas.openxmlformats.org/package/2006/relationships"><Relationship Id="rId3" Type="http://schemas.openxmlformats.org/officeDocument/2006/relationships/drawing" Target="../drawings/drawing3.xml"/><Relationship Id="rId2" Type="http://schemas.openxmlformats.org/officeDocument/2006/relationships/printerSettings" Target="../printerSettings/printerSettings4.bin"/><Relationship Id="rId1" Type="http://schemas.openxmlformats.org/officeDocument/2006/relationships/hyperlink" Target="https://www.adb.org/ado2019" TargetMode="External"/></Relationships>
</file>

<file path=xl/worksheets/_rels/sheet5.xml.rels><?xml version="1.0" encoding="UTF-8" standalone="yes"?>
<Relationships xmlns="http://schemas.openxmlformats.org/package/2006/relationships"><Relationship Id="rId3" Type="http://schemas.openxmlformats.org/officeDocument/2006/relationships/drawing" Target="../drawings/drawing4.xml"/><Relationship Id="rId2" Type="http://schemas.openxmlformats.org/officeDocument/2006/relationships/printerSettings" Target="../printerSettings/printerSettings5.bin"/><Relationship Id="rId1" Type="http://schemas.openxmlformats.org/officeDocument/2006/relationships/hyperlink" Target="https://www.adb.org/ado2019" TargetMode="External"/></Relationships>
</file>

<file path=xl/worksheets/_rels/sheet6.xml.rels><?xml version="1.0" encoding="UTF-8" standalone="yes"?>
<Relationships xmlns="http://schemas.openxmlformats.org/package/2006/relationships"><Relationship Id="rId3" Type="http://schemas.openxmlformats.org/officeDocument/2006/relationships/drawing" Target="../drawings/drawing5.xml"/><Relationship Id="rId2" Type="http://schemas.openxmlformats.org/officeDocument/2006/relationships/printerSettings" Target="../printerSettings/printerSettings6.bin"/><Relationship Id="rId1" Type="http://schemas.openxmlformats.org/officeDocument/2006/relationships/hyperlink" Target="https://www.adb.org/ado2019" TargetMode="External"/></Relationships>
</file>

<file path=xl/worksheets/_rels/sheet7.xml.rels><?xml version="1.0" encoding="UTF-8" standalone="yes"?>
<Relationships xmlns="http://schemas.openxmlformats.org/package/2006/relationships"><Relationship Id="rId3" Type="http://schemas.openxmlformats.org/officeDocument/2006/relationships/drawing" Target="../drawings/drawing6.xml"/><Relationship Id="rId2" Type="http://schemas.openxmlformats.org/officeDocument/2006/relationships/printerSettings" Target="../printerSettings/printerSettings7.bin"/><Relationship Id="rId1" Type="http://schemas.openxmlformats.org/officeDocument/2006/relationships/hyperlink" Target="https://www.adb.org/ado2019" TargetMode="External"/></Relationships>
</file>

<file path=xl/worksheets/_rels/sheet8.xml.rels><?xml version="1.0" encoding="UTF-8" standalone="yes"?>
<Relationships xmlns="http://schemas.openxmlformats.org/package/2006/relationships"><Relationship Id="rId3" Type="http://schemas.openxmlformats.org/officeDocument/2006/relationships/drawing" Target="../drawings/drawing7.xml"/><Relationship Id="rId2" Type="http://schemas.openxmlformats.org/officeDocument/2006/relationships/printerSettings" Target="../printerSettings/printerSettings8.bin"/><Relationship Id="rId1" Type="http://schemas.openxmlformats.org/officeDocument/2006/relationships/hyperlink" Target="https://www.adb.org/ado2019" TargetMode="External"/></Relationships>
</file>

<file path=xl/worksheets/_rels/sheet9.xml.rels><?xml version="1.0" encoding="UTF-8" standalone="yes"?>
<Relationships xmlns="http://schemas.openxmlformats.org/package/2006/relationships"><Relationship Id="rId3" Type="http://schemas.openxmlformats.org/officeDocument/2006/relationships/drawing" Target="../drawings/drawing8.xml"/><Relationship Id="rId2" Type="http://schemas.openxmlformats.org/officeDocument/2006/relationships/printerSettings" Target="../printerSettings/printerSettings9.bin"/><Relationship Id="rId1" Type="http://schemas.openxmlformats.org/officeDocument/2006/relationships/hyperlink" Target="https://www.adb.org/ado2019"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L24"/>
  <sheetViews>
    <sheetView showGridLines="0" tabSelected="1" workbookViewId="0">
      <selection activeCell="I8" sqref="I8"/>
    </sheetView>
  </sheetViews>
  <sheetFormatPr baseColWidth="10" defaultColWidth="0" defaultRowHeight="13" zeroHeight="1"/>
  <cols>
    <col min="1" max="8" width="9.1640625" style="6" customWidth="1"/>
    <col min="9" max="9" width="16.1640625" style="6" customWidth="1"/>
    <col min="10" max="12" width="0" style="6" hidden="1" customWidth="1"/>
    <col min="13" max="16384" width="9.1640625" style="6" hidden="1"/>
  </cols>
  <sheetData>
    <row r="1" spans="2:12"/>
    <row r="2" spans="2:12">
      <c r="B2" s="70" t="s">
        <v>86</v>
      </c>
      <c r="C2" s="70"/>
      <c r="D2" s="70"/>
      <c r="E2" s="70"/>
      <c r="F2" s="70"/>
      <c r="G2" s="70"/>
      <c r="H2" s="70"/>
      <c r="I2" s="17"/>
      <c r="J2" s="17"/>
      <c r="K2" s="17"/>
      <c r="L2" s="17"/>
    </row>
    <row r="3" spans="2:12" ht="16">
      <c r="B3" s="71" t="s">
        <v>88</v>
      </c>
      <c r="C3" s="71"/>
      <c r="D3" s="71"/>
      <c r="E3" s="71"/>
      <c r="F3" s="71"/>
      <c r="G3" s="71"/>
      <c r="H3" s="71"/>
      <c r="I3" s="24"/>
      <c r="J3" s="24"/>
      <c r="K3" s="18"/>
      <c r="L3" s="18"/>
    </row>
    <row r="4" spans="2:12"/>
    <row r="5" spans="2:12">
      <c r="B5" s="9" t="s">
        <v>20</v>
      </c>
      <c r="C5" s="9" t="s">
        <v>21</v>
      </c>
    </row>
    <row r="6" spans="2:12">
      <c r="B6" s="19" t="s">
        <v>87</v>
      </c>
      <c r="C6" s="19" t="s">
        <v>89</v>
      </c>
    </row>
    <row r="7" spans="2:12">
      <c r="B7" s="19" t="s">
        <v>90</v>
      </c>
      <c r="C7" s="19" t="s">
        <v>100</v>
      </c>
    </row>
    <row r="8" spans="2:12">
      <c r="B8" s="19" t="s">
        <v>91</v>
      </c>
      <c r="C8" s="19" t="s">
        <v>101</v>
      </c>
      <c r="E8" s="25"/>
      <c r="F8" s="25"/>
      <c r="G8" s="25"/>
      <c r="H8" s="25"/>
    </row>
    <row r="9" spans="2:12">
      <c r="B9" s="19" t="s">
        <v>92</v>
      </c>
      <c r="C9" s="19" t="s">
        <v>102</v>
      </c>
      <c r="E9" s="25"/>
      <c r="F9" s="25"/>
      <c r="G9" s="25"/>
      <c r="H9" s="25"/>
    </row>
    <row r="10" spans="2:12">
      <c r="B10" s="19" t="s">
        <v>93</v>
      </c>
      <c r="C10" s="19" t="s">
        <v>103</v>
      </c>
      <c r="E10" s="25"/>
      <c r="F10" s="25"/>
      <c r="G10" s="25"/>
      <c r="H10" s="25"/>
    </row>
    <row r="11" spans="2:12">
      <c r="B11" s="19" t="s">
        <v>94</v>
      </c>
      <c r="C11" s="19" t="s">
        <v>104</v>
      </c>
      <c r="E11" s="25"/>
      <c r="F11" s="25"/>
      <c r="G11" s="25"/>
      <c r="H11" s="25"/>
    </row>
    <row r="12" spans="2:12">
      <c r="B12" s="19" t="s">
        <v>95</v>
      </c>
      <c r="C12" s="19" t="s">
        <v>105</v>
      </c>
      <c r="E12" s="25"/>
      <c r="F12" s="25"/>
      <c r="G12" s="25"/>
      <c r="H12" s="25"/>
    </row>
    <row r="13" spans="2:12">
      <c r="B13" s="19" t="s">
        <v>96</v>
      </c>
      <c r="C13" s="19" t="s">
        <v>106</v>
      </c>
      <c r="E13" s="25"/>
      <c r="F13" s="25"/>
      <c r="G13" s="25"/>
      <c r="H13" s="25"/>
    </row>
    <row r="14" spans="2:12">
      <c r="B14" s="19" t="s">
        <v>97</v>
      </c>
      <c r="C14" s="19" t="s">
        <v>107</v>
      </c>
      <c r="E14" s="25"/>
      <c r="F14" s="25"/>
      <c r="G14" s="25"/>
      <c r="H14" s="25"/>
    </row>
    <row r="15" spans="2:12">
      <c r="B15" s="19" t="s">
        <v>98</v>
      </c>
      <c r="C15" s="19" t="s">
        <v>108</v>
      </c>
      <c r="E15" s="25"/>
      <c r="F15" s="25"/>
      <c r="G15" s="25"/>
      <c r="H15" s="25"/>
    </row>
    <row r="16" spans="2:12">
      <c r="B16" s="19" t="s">
        <v>99</v>
      </c>
      <c r="C16" s="19" t="s">
        <v>109</v>
      </c>
      <c r="E16" s="25"/>
      <c r="F16" s="25"/>
      <c r="G16" s="25"/>
      <c r="H16" s="25"/>
    </row>
    <row r="17" spans="2:8">
      <c r="B17" s="19" t="s">
        <v>110</v>
      </c>
      <c r="C17" s="19" t="s">
        <v>111</v>
      </c>
      <c r="D17" s="25"/>
      <c r="E17" s="25"/>
      <c r="F17" s="25"/>
      <c r="G17" s="25"/>
      <c r="H17" s="25"/>
    </row>
    <row r="18" spans="2:8" s="68" customFormat="1">
      <c r="B18" s="19"/>
      <c r="C18" s="19"/>
      <c r="H18" s="66"/>
    </row>
    <row r="19" spans="2:8" s="68" customFormat="1">
      <c r="B19" s="19"/>
      <c r="C19" s="19"/>
      <c r="H19" s="66"/>
    </row>
    <row r="20" spans="2:8" s="68" customFormat="1">
      <c r="B20" s="19"/>
      <c r="C20" s="19"/>
      <c r="H20" s="66"/>
    </row>
    <row r="21" spans="2:8" s="68" customFormat="1">
      <c r="B21" s="19"/>
      <c r="C21" s="19"/>
      <c r="H21" s="66"/>
    </row>
    <row r="22" spans="2:8" s="68" customFormat="1">
      <c r="B22" s="19"/>
      <c r="C22" s="19"/>
      <c r="D22" s="66"/>
      <c r="E22" s="66"/>
      <c r="F22" s="66"/>
      <c r="G22" s="66"/>
      <c r="H22" s="66"/>
    </row>
    <row r="23" spans="2:8" s="68" customFormat="1">
      <c r="B23" s="19"/>
      <c r="C23" s="19"/>
      <c r="D23" s="66"/>
      <c r="E23" s="66"/>
      <c r="F23" s="66"/>
      <c r="G23" s="66"/>
      <c r="H23" s="66"/>
    </row>
    <row r="24" spans="2:8">
      <c r="B24" s="19"/>
      <c r="C24" s="19"/>
    </row>
  </sheetData>
  <mergeCells count="2">
    <mergeCell ref="B2:H2"/>
    <mergeCell ref="B3:H3"/>
  </mergeCells>
  <hyperlinks>
    <hyperlink ref="B6:C6" location="'3.3.1'!A1" display="3.3.1" xr:uid="{00000000-0004-0000-0000-000000000000}"/>
    <hyperlink ref="B7:C7" location="'3.3.2'!A1" display="3.3.2" xr:uid="{00000000-0004-0000-0000-000001000000}"/>
    <hyperlink ref="B8:C8" location="'3.3.3'!A1" display="3.3.3" xr:uid="{00000000-0004-0000-0000-000002000000}"/>
    <hyperlink ref="B9:C9" location="'3.3.4'!A1" display="3.3.4" xr:uid="{00000000-0004-0000-0000-000003000000}"/>
    <hyperlink ref="B10:C10" location="'3.3.5'!A1" display="3.3.5" xr:uid="{00000000-0004-0000-0000-000004000000}"/>
    <hyperlink ref="B11:C11" location="'3.3.6'!A1" display="3.3.6" xr:uid="{00000000-0004-0000-0000-000005000000}"/>
    <hyperlink ref="B12:C12" location="'3.3.7'!A1" display="3.3.7" xr:uid="{00000000-0004-0000-0000-000006000000}"/>
    <hyperlink ref="B13:C13" location="'3.3.8'!A1" display="3.3.8" xr:uid="{00000000-0004-0000-0000-000007000000}"/>
    <hyperlink ref="B9" location="'3.21.4'!A1" display="3.21.4" xr:uid="{00000000-0004-0000-0000-000008000000}"/>
    <hyperlink ref="B12" location="'3.21.7'!A1" display="3.21.7" xr:uid="{00000000-0004-0000-0000-000009000000}"/>
    <hyperlink ref="B10" location="'3.21.5'!A1" display="3.21.5" xr:uid="{00000000-0004-0000-0000-00000A000000}"/>
    <hyperlink ref="B13" location="'3.21.8'!A1" display="3.21.8" xr:uid="{00000000-0004-0000-0000-00000B000000}"/>
    <hyperlink ref="B11" location="'3.21.6'!A1" display="3.21.6" xr:uid="{00000000-0004-0000-0000-00000C000000}"/>
    <hyperlink ref="C6" location="'3.21.1'!A1" display="3.21.1 GDP growth by sector" xr:uid="{00000000-0004-0000-0000-00000D000000}"/>
    <hyperlink ref="C7" location="'3.21.2'!A1" display="3.21.2 GDP growth by demand components" xr:uid="{00000000-0004-0000-0000-00000E000000}"/>
    <hyperlink ref="C8" location="'3.21.3'!A1" display="3.21.3 Inflation" xr:uid="{00000000-0004-0000-0000-00000F000000}"/>
    <hyperlink ref="C9" location="'3.21.4'!A1" display="3.21.4 Government finance" xr:uid="{00000000-0004-0000-0000-000010000000}"/>
    <hyperlink ref="C10" location="'3.21.5'!A1" display="3.21.5 Government debt" xr:uid="{00000000-0004-0000-0000-000011000000}"/>
    <hyperlink ref="C11" location="'3.21.6'!A1" display="3.21.6 Policy rates" xr:uid="{00000000-0004-0000-0000-000012000000}"/>
    <hyperlink ref="C12" location="'3.21.7'!A1" display="3.21.7 Interest rate, credit, and money growth" xr:uid="{00000000-0004-0000-0000-000013000000}"/>
    <hyperlink ref="C13" location="'3.21.8'!A1" display="3.21.8 Labour migration and remittance earnings" xr:uid="{00000000-0004-0000-0000-000014000000}"/>
    <hyperlink ref="B14" location="'3.21.9'!A1" display="3.21.9" xr:uid="{00000000-0004-0000-0000-000015000000}"/>
    <hyperlink ref="B16" location="'3.21.11'!A1" display="3.21.11" xr:uid="{00000000-0004-0000-0000-000016000000}"/>
    <hyperlink ref="B15" location="'3.21.10'!A1" display="3.21.10" xr:uid="{00000000-0004-0000-0000-000017000000}"/>
    <hyperlink ref="C14:C16" location="'3.3.8'!A1" display="3.3.8" xr:uid="{00000000-0004-0000-0000-000018000000}"/>
    <hyperlink ref="C14" location="'3.21.9'!A1" display="3.21.9 Current account components" xr:uid="{00000000-0004-0000-0000-000019000000}"/>
    <hyperlink ref="C15" location="'3.21.10'!A1" display="3.21.10 Exchange rates" xr:uid="{00000000-0004-0000-0000-00001A000000}"/>
    <hyperlink ref="C16" location="'3.21.11'!A1" display="3.21.11 Gross official reserves" xr:uid="{00000000-0004-0000-0000-00001B000000}"/>
    <hyperlink ref="B17" location="'3.21.12'!A1" display="3.21.12" xr:uid="{00000000-0004-0000-0000-00001C000000}"/>
    <hyperlink ref="C17" location="'3.21.12'!A1" display="3.21.12 Impact of weather-related hazards" xr:uid="{00000000-0004-0000-0000-00001D000000}"/>
    <hyperlink ref="B6" location="'3.21.1'!A1" display="3.21.1" xr:uid="{00000000-0004-0000-0000-00001E000000}"/>
    <hyperlink ref="B7" location="'3.21.2'!A1" display="3.21.2" xr:uid="{00000000-0004-0000-0000-00001F000000}"/>
    <hyperlink ref="B8" location="'3.21.3'!A1" display="3.21.3" xr:uid="{00000000-0004-0000-0000-000020000000}"/>
  </hyperlinks>
  <pageMargins left="0.7" right="0.7" top="0.75" bottom="0.75" header="0.3" footer="0.3"/>
  <pageSetup orientation="portrait" verticalDpi="0"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1:P16"/>
  <sheetViews>
    <sheetView showGridLines="0" zoomScaleNormal="100" zoomScalePageLayoutView="90" workbookViewId="0"/>
  </sheetViews>
  <sheetFormatPr baseColWidth="10" defaultColWidth="10.5" defaultRowHeight="13"/>
  <cols>
    <col min="1" max="5" width="10.5" style="6"/>
    <col min="6" max="6" width="12.1640625" style="6" customWidth="1"/>
    <col min="7" max="7" width="3.83203125" style="7" customWidth="1"/>
    <col min="8" max="8" width="3.1640625" style="6" customWidth="1"/>
    <col min="9" max="9" width="14.5" style="6" customWidth="1"/>
    <col min="10" max="10" width="12.5" style="6" customWidth="1"/>
    <col min="11" max="11" width="11.83203125" style="6" customWidth="1"/>
    <col min="12" max="16384" width="10.5" style="6"/>
  </cols>
  <sheetData>
    <row r="1" spans="1:16">
      <c r="A1" s="5" t="s">
        <v>16</v>
      </c>
      <c r="I1" s="19" t="s">
        <v>22</v>
      </c>
      <c r="J1" s="19"/>
    </row>
    <row r="2" spans="1:16">
      <c r="A2" s="8" t="s">
        <v>17</v>
      </c>
    </row>
    <row r="3" spans="1:16">
      <c r="A3" s="5" t="s">
        <v>18</v>
      </c>
      <c r="I3" s="9" t="str">
        <f>+Contents!C14</f>
        <v>3.21.9 Current account components</v>
      </c>
      <c r="J3" s="9"/>
    </row>
    <row r="4" spans="1:16">
      <c r="A4" s="10" t="s">
        <v>19</v>
      </c>
      <c r="I4" s="6" t="s">
        <v>6</v>
      </c>
    </row>
    <row r="6" spans="1:16">
      <c r="J6" s="28"/>
      <c r="K6" s="28"/>
    </row>
    <row r="7" spans="1:16" ht="43" thickBot="1">
      <c r="I7" s="21" t="s">
        <v>0</v>
      </c>
      <c r="J7" s="20" t="s">
        <v>25</v>
      </c>
      <c r="K7" s="20" t="s">
        <v>31</v>
      </c>
      <c r="L7" s="30" t="s">
        <v>63</v>
      </c>
      <c r="M7" s="30" t="s">
        <v>64</v>
      </c>
      <c r="N7" s="30" t="s">
        <v>65</v>
      </c>
      <c r="O7" s="30" t="s">
        <v>26</v>
      </c>
      <c r="P7" s="65"/>
    </row>
    <row r="8" spans="1:16" ht="14" thickTop="1">
      <c r="I8" s="14">
        <v>2014</v>
      </c>
      <c r="J8" s="45">
        <v>14.024909702104921</v>
      </c>
      <c r="K8" s="45">
        <v>-24.466907892433181</v>
      </c>
      <c r="L8" s="67">
        <v>2.3689723274952752</v>
      </c>
      <c r="M8" s="67">
        <v>-2.2782457277188604</v>
      </c>
      <c r="N8" s="67">
        <v>7.8465907889963189</v>
      </c>
      <c r="O8" s="67">
        <v>-2.5049747364392037</v>
      </c>
    </row>
    <row r="9" spans="1:16">
      <c r="I9" s="14">
        <v>2015</v>
      </c>
      <c r="J9" s="45">
        <v>13.091707219161361</v>
      </c>
      <c r="K9" s="45">
        <v>-23.505233686055714</v>
      </c>
      <c r="L9" s="67">
        <v>2.8862335752465547</v>
      </c>
      <c r="M9" s="67">
        <v>-2.4989196503102429</v>
      </c>
      <c r="N9" s="67">
        <v>7.6879331318287791</v>
      </c>
      <c r="O9" s="67">
        <v>-2.3376648237247015</v>
      </c>
    </row>
    <row r="10" spans="1:16">
      <c r="I10" s="14">
        <v>2016</v>
      </c>
      <c r="J10" s="45">
        <v>12.513234229454204</v>
      </c>
      <c r="K10" s="45">
        <v>-23.282972707288245</v>
      </c>
      <c r="L10" s="67">
        <v>3.4943271867947066</v>
      </c>
      <c r="M10" s="67">
        <v>-2.6726323255720543</v>
      </c>
      <c r="N10" s="67">
        <v>7.8321963655388132</v>
      </c>
      <c r="O10" s="67">
        <v>-2.1158472510725774</v>
      </c>
    </row>
    <row r="11" spans="1:16">
      <c r="I11" s="14">
        <v>2017</v>
      </c>
      <c r="J11" s="45">
        <v>12.86888168662092</v>
      </c>
      <c r="K11" s="45">
        <v>-23.765775001657214</v>
      </c>
      <c r="L11" s="67">
        <v>3.7812276909214391</v>
      </c>
      <c r="M11" s="67">
        <v>-2.6677025800239633</v>
      </c>
      <c r="N11" s="67">
        <v>7.1671143200898566</v>
      </c>
      <c r="O11" s="67">
        <v>-2.6162538840489633</v>
      </c>
    </row>
    <row r="12" spans="1:16">
      <c r="I12" s="14" t="s">
        <v>66</v>
      </c>
      <c r="J12" s="45">
        <v>13.411900334714883</v>
      </c>
      <c r="K12" s="45">
        <v>-25.079247676630946</v>
      </c>
      <c r="L12" s="67">
        <v>4.2086912911508154</v>
      </c>
      <c r="M12" s="67">
        <v>-2.5736073923239302</v>
      </c>
      <c r="N12" s="67">
        <v>7.0321580029574298</v>
      </c>
      <c r="O12" s="67">
        <v>-3.0001054401317502</v>
      </c>
    </row>
    <row r="13" spans="1:16">
      <c r="I13" s="14" t="s">
        <v>67</v>
      </c>
      <c r="J13" s="45">
        <v>13.023694069190924</v>
      </c>
      <c r="K13" s="45">
        <v>-24.119164432240783</v>
      </c>
      <c r="L13" s="67">
        <v>4.4012457946675196</v>
      </c>
      <c r="M13" s="67">
        <v>-2.4750846069968699</v>
      </c>
      <c r="N13" s="67">
        <v>6.6316335975602296</v>
      </c>
      <c r="O13" s="67">
        <v>-2.5376755778189799</v>
      </c>
    </row>
    <row r="14" spans="1:16">
      <c r="I14" s="14" t="s">
        <v>68</v>
      </c>
      <c r="J14" s="45">
        <v>12.685416301159991</v>
      </c>
      <c r="K14" s="45">
        <v>-23.492692628805955</v>
      </c>
      <c r="L14" s="67">
        <v>4.4910671374158397</v>
      </c>
      <c r="M14" s="67">
        <v>-2.5255965377519098</v>
      </c>
      <c r="N14" s="67">
        <v>6.27482956355421</v>
      </c>
      <c r="O14" s="67">
        <v>-2.5669761644278299</v>
      </c>
    </row>
    <row r="16" spans="1:16">
      <c r="I16" s="62" t="s">
        <v>69</v>
      </c>
    </row>
  </sheetData>
  <hyperlinks>
    <hyperlink ref="A4" r:id="rId1" xr:uid="{00000000-0004-0000-0900-000000000000}"/>
    <hyperlink ref="I1" location="Contents!A1" display="&lt;&lt;&lt; back to content" xr:uid="{00000000-0004-0000-0900-000001000000}"/>
  </hyperlinks>
  <pageMargins left="0.7" right="0.7" top="0.75" bottom="0.75" header="0.3" footer="0.3"/>
  <pageSetup orientation="portrait" verticalDpi="0" r:id="rId2"/>
  <drawing r:id="rId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A00-000000000000}">
  <dimension ref="A1:M35"/>
  <sheetViews>
    <sheetView showGridLines="0" zoomScaleNormal="100" zoomScalePageLayoutView="90" workbookViewId="0"/>
  </sheetViews>
  <sheetFormatPr baseColWidth="10" defaultColWidth="10.5" defaultRowHeight="13"/>
  <cols>
    <col min="1" max="5" width="10.5" style="6"/>
    <col min="6" max="6" width="12.1640625" style="6" customWidth="1"/>
    <col min="7" max="7" width="3.83203125" style="7" customWidth="1"/>
    <col min="8" max="8" width="3.1640625" style="6" customWidth="1"/>
    <col min="9" max="10" width="12.5" style="6" customWidth="1"/>
    <col min="11" max="11" width="11.83203125" style="6" customWidth="1"/>
    <col min="12" max="12" width="12" style="6" customWidth="1"/>
    <col min="13" max="16384" width="10.5" style="6"/>
  </cols>
  <sheetData>
    <row r="1" spans="1:13">
      <c r="A1" s="5" t="s">
        <v>16</v>
      </c>
      <c r="I1" s="19" t="s">
        <v>22</v>
      </c>
      <c r="J1" s="19"/>
    </row>
    <row r="2" spans="1:13">
      <c r="A2" s="8" t="s">
        <v>17</v>
      </c>
    </row>
    <row r="3" spans="1:13">
      <c r="A3" s="5" t="s">
        <v>18</v>
      </c>
      <c r="I3" s="9" t="str">
        <f>+Contents!C15</f>
        <v>3.21.10 Exchange rates</v>
      </c>
      <c r="J3" s="9"/>
    </row>
    <row r="4" spans="1:13">
      <c r="A4" s="10" t="s">
        <v>19</v>
      </c>
    </row>
    <row r="6" spans="1:13" ht="28">
      <c r="I6" s="61"/>
      <c r="J6" s="28" t="s">
        <v>70</v>
      </c>
      <c r="K6" s="28" t="s">
        <v>71</v>
      </c>
      <c r="L6" s="28" t="s">
        <v>32</v>
      </c>
    </row>
    <row r="7" spans="1:13" ht="15.75" customHeight="1" thickBot="1">
      <c r="I7" s="21" t="s">
        <v>8</v>
      </c>
      <c r="J7" s="20" t="s">
        <v>72</v>
      </c>
      <c r="K7" s="73" t="s">
        <v>33</v>
      </c>
      <c r="L7" s="73"/>
    </row>
    <row r="8" spans="1:13" ht="14" thickTop="1">
      <c r="I8" s="15">
        <v>42736</v>
      </c>
      <c r="J8" s="43">
        <v>150.09458095238099</v>
      </c>
      <c r="K8" s="43">
        <v>92.22</v>
      </c>
      <c r="L8" s="67">
        <v>109.57</v>
      </c>
    </row>
    <row r="9" spans="1:13">
      <c r="I9" s="15">
        <v>42767</v>
      </c>
      <c r="J9" s="43">
        <v>150.81730555555558</v>
      </c>
      <c r="K9" s="43">
        <v>91.04</v>
      </c>
      <c r="L9" s="67">
        <v>108.82</v>
      </c>
    </row>
    <row r="10" spans="1:13">
      <c r="I10" s="15">
        <v>42795</v>
      </c>
      <c r="J10" s="43">
        <v>151.42749565217389</v>
      </c>
      <c r="K10" s="43">
        <v>90.51</v>
      </c>
      <c r="L10" s="67">
        <v>107.7</v>
      </c>
    </row>
    <row r="11" spans="1:13">
      <c r="I11" s="15">
        <v>42826</v>
      </c>
      <c r="J11" s="43">
        <v>151.75951764705886</v>
      </c>
      <c r="K11" s="43">
        <v>89.52</v>
      </c>
      <c r="L11" s="67">
        <v>106.86</v>
      </c>
    </row>
    <row r="12" spans="1:13">
      <c r="I12" s="15">
        <v>42856</v>
      </c>
      <c r="J12" s="43">
        <v>152.33442500000001</v>
      </c>
      <c r="K12" s="43">
        <v>88.43</v>
      </c>
      <c r="L12" s="67">
        <v>106</v>
      </c>
    </row>
    <row r="13" spans="1:13">
      <c r="I13" s="15">
        <v>42887</v>
      </c>
      <c r="J13" s="43">
        <v>152.83071999999999</v>
      </c>
      <c r="K13" s="43">
        <v>87.76</v>
      </c>
      <c r="L13" s="67">
        <v>106.91</v>
      </c>
      <c r="M13" s="11"/>
    </row>
    <row r="14" spans="1:13">
      <c r="I14" s="15">
        <v>42917</v>
      </c>
      <c r="J14" s="43">
        <v>153.66600476190482</v>
      </c>
      <c r="K14" s="43">
        <v>86.75</v>
      </c>
      <c r="L14" s="67">
        <v>105.04</v>
      </c>
      <c r="M14" s="11"/>
    </row>
    <row r="15" spans="1:13">
      <c r="I15" s="15">
        <v>42948</v>
      </c>
      <c r="J15" s="67">
        <v>153.19295454545454</v>
      </c>
      <c r="K15" s="67">
        <v>86.23</v>
      </c>
      <c r="L15" s="67">
        <v>103.48</v>
      </c>
      <c r="M15" s="11"/>
    </row>
    <row r="16" spans="1:13">
      <c r="I16" s="15">
        <v>42979</v>
      </c>
      <c r="J16" s="67">
        <v>152.89738421052633</v>
      </c>
      <c r="K16" s="67">
        <v>85.84</v>
      </c>
      <c r="L16" s="67">
        <v>103.54</v>
      </c>
      <c r="M16" s="11"/>
    </row>
    <row r="17" spans="9:13">
      <c r="I17" s="15">
        <v>43009</v>
      </c>
      <c r="J17" s="67">
        <v>153.52615500000002</v>
      </c>
      <c r="K17" s="67">
        <v>86.25</v>
      </c>
      <c r="L17" s="67">
        <v>104.48</v>
      </c>
      <c r="M17" s="11"/>
    </row>
    <row r="18" spans="9:13">
      <c r="I18" s="15">
        <v>43040</v>
      </c>
      <c r="J18" s="67">
        <v>153.65987142857139</v>
      </c>
      <c r="K18" s="67">
        <v>86.23</v>
      </c>
      <c r="L18" s="67">
        <v>105.2</v>
      </c>
      <c r="M18" s="11"/>
    </row>
    <row r="19" spans="9:13">
      <c r="I19" s="15">
        <v>43070</v>
      </c>
      <c r="J19" s="67">
        <v>153.15055263157896</v>
      </c>
      <c r="K19" s="67">
        <v>86.06</v>
      </c>
      <c r="L19" s="67">
        <v>105.57</v>
      </c>
      <c r="M19" s="11"/>
    </row>
    <row r="20" spans="9:13">
      <c r="I20" s="15">
        <v>43101</v>
      </c>
      <c r="J20" s="67">
        <v>153.80158499999999</v>
      </c>
      <c r="K20" s="67">
        <v>84.310180320000001</v>
      </c>
      <c r="L20" s="67">
        <v>103.34526998</v>
      </c>
      <c r="M20" s="11"/>
    </row>
    <row r="21" spans="9:13">
      <c r="I21" s="15">
        <v>43132</v>
      </c>
      <c r="J21" s="67">
        <v>154.85786666666667</v>
      </c>
      <c r="K21" s="67">
        <v>83.253689390000005</v>
      </c>
      <c r="L21" s="67">
        <v>101.41862709</v>
      </c>
      <c r="M21" s="11"/>
    </row>
    <row r="22" spans="9:13">
      <c r="I22" s="15">
        <v>43160</v>
      </c>
      <c r="J22" s="67">
        <v>155.72883499999995</v>
      </c>
      <c r="K22" s="67">
        <v>83.005775959999994</v>
      </c>
      <c r="L22" s="67">
        <v>100.49677561</v>
      </c>
      <c r="M22" s="11"/>
    </row>
    <row r="23" spans="9:13">
      <c r="I23" s="15">
        <v>43191</v>
      </c>
      <c r="J23" s="67">
        <v>156.1354</v>
      </c>
      <c r="K23" s="67">
        <v>83.101880629999997</v>
      </c>
      <c r="L23" s="67">
        <v>100.48640594</v>
      </c>
      <c r="M23" s="11"/>
    </row>
    <row r="24" spans="9:13">
      <c r="I24" s="15">
        <v>43221</v>
      </c>
      <c r="J24" s="67">
        <v>157.89936666666665</v>
      </c>
      <c r="K24" s="67">
        <v>84.083900130000004</v>
      </c>
      <c r="L24" s="67">
        <v>102.08200904</v>
      </c>
      <c r="M24" s="11"/>
    </row>
    <row r="25" spans="9:13">
      <c r="I25" s="15">
        <v>43252</v>
      </c>
      <c r="J25" s="67">
        <v>159.07105789473684</v>
      </c>
      <c r="K25" s="67">
        <v>84.130870819999998</v>
      </c>
      <c r="L25" s="67">
        <v>104.09179448</v>
      </c>
      <c r="M25" s="11"/>
    </row>
    <row r="26" spans="9:13">
      <c r="I26" s="15">
        <v>43282</v>
      </c>
      <c r="J26" s="67">
        <v>159.33745714285712</v>
      </c>
      <c r="K26" s="67">
        <v>84.811194290000003</v>
      </c>
      <c r="L26" s="67">
        <v>105.27869401</v>
      </c>
      <c r="M26" s="11"/>
    </row>
    <row r="27" spans="9:13">
      <c r="I27" s="15">
        <v>43313</v>
      </c>
      <c r="J27" s="67">
        <v>160.35386363636363</v>
      </c>
      <c r="K27" s="67">
        <v>85.295159119999994</v>
      </c>
      <c r="L27" s="67">
        <v>105.48618245999999</v>
      </c>
      <c r="M27" s="11"/>
    </row>
    <row r="28" spans="9:13">
      <c r="I28" s="15">
        <v>43344</v>
      </c>
      <c r="J28" s="67">
        <v>164.41525789473681</v>
      </c>
      <c r="K28" s="67">
        <v>83.464641869999994</v>
      </c>
      <c r="L28" s="67">
        <v>102.24205495</v>
      </c>
      <c r="M28" s="11"/>
    </row>
    <row r="29" spans="9:13">
      <c r="I29" s="15">
        <v>43374</v>
      </c>
      <c r="J29" s="67">
        <v>171.2248772727273</v>
      </c>
      <c r="K29" s="67">
        <v>80.730008960000006</v>
      </c>
      <c r="L29" s="67">
        <v>98.101988270000007</v>
      </c>
      <c r="M29" s="11"/>
    </row>
    <row r="30" spans="9:13">
      <c r="I30" s="15">
        <v>43405</v>
      </c>
      <c r="J30" s="67">
        <v>176.84964210526314</v>
      </c>
      <c r="K30" s="67">
        <v>78.201804069999994</v>
      </c>
      <c r="L30" s="67">
        <v>96.234715410000007</v>
      </c>
      <c r="M30" s="11"/>
    </row>
    <row r="31" spans="9:13">
      <c r="I31" s="15">
        <v>43435</v>
      </c>
      <c r="J31" s="67">
        <v>180.09797</v>
      </c>
      <c r="K31" s="67">
        <v>76.706294729999996</v>
      </c>
      <c r="L31" s="67">
        <v>94.653826109999997</v>
      </c>
      <c r="M31" s="11"/>
    </row>
    <row r="32" spans="9:13">
      <c r="I32" s="15">
        <v>43466</v>
      </c>
      <c r="J32" s="67">
        <v>182.12773636363636</v>
      </c>
      <c r="K32" s="67">
        <v>75.494950557964003</v>
      </c>
      <c r="L32" s="67">
        <v>94.1808477591577</v>
      </c>
    </row>
    <row r="33" spans="9:12">
      <c r="I33" s="15">
        <v>43497</v>
      </c>
      <c r="J33" s="67">
        <v>178.73306111111111</v>
      </c>
      <c r="K33" s="67"/>
      <c r="L33" s="67"/>
    </row>
    <row r="35" spans="9:12">
      <c r="I35" s="68" t="s">
        <v>73</v>
      </c>
    </row>
  </sheetData>
  <mergeCells count="1">
    <mergeCell ref="K7:L7"/>
  </mergeCells>
  <hyperlinks>
    <hyperlink ref="A4" r:id="rId1" xr:uid="{00000000-0004-0000-0A00-000000000000}"/>
    <hyperlink ref="I1" location="Contents!A1" display="&lt;&lt;&lt; back to content" xr:uid="{00000000-0004-0000-0A00-000001000000}"/>
  </hyperlinks>
  <pageMargins left="0.7" right="0.7" top="0.75" bottom="0.75" header="0.3" footer="0.3"/>
  <pageSetup orientation="portrait" verticalDpi="0" r:id="rId2"/>
  <drawing r:id="rId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B00-000000000000}">
  <dimension ref="A1:L36"/>
  <sheetViews>
    <sheetView showGridLines="0" zoomScaleNormal="100" zoomScalePageLayoutView="90" workbookViewId="0"/>
  </sheetViews>
  <sheetFormatPr baseColWidth="10" defaultColWidth="10.5" defaultRowHeight="13"/>
  <cols>
    <col min="1" max="5" width="10.5" style="6"/>
    <col min="6" max="6" width="12.1640625" style="6" customWidth="1"/>
    <col min="7" max="7" width="3.83203125" style="7" customWidth="1"/>
    <col min="8" max="8" width="3.1640625" style="6" customWidth="1"/>
    <col min="9" max="9" width="9" style="6" customWidth="1"/>
    <col min="10" max="10" width="12.5" style="6" customWidth="1"/>
    <col min="11" max="11" width="16" style="6" customWidth="1"/>
    <col min="12" max="16384" width="10.5" style="6"/>
  </cols>
  <sheetData>
    <row r="1" spans="1:12">
      <c r="A1" s="5" t="s">
        <v>16</v>
      </c>
      <c r="I1" s="19" t="s">
        <v>22</v>
      </c>
      <c r="J1" s="19"/>
    </row>
    <row r="2" spans="1:12">
      <c r="A2" s="8" t="s">
        <v>17</v>
      </c>
    </row>
    <row r="3" spans="1:12">
      <c r="A3" s="5" t="s">
        <v>18</v>
      </c>
      <c r="I3" s="9" t="str">
        <f>+Contents!C16</f>
        <v>3.21.11 Gross official reserves</v>
      </c>
      <c r="J3" s="9"/>
    </row>
    <row r="4" spans="1:12">
      <c r="A4" s="10" t="s">
        <v>19</v>
      </c>
      <c r="I4" s="6" t="s">
        <v>1</v>
      </c>
    </row>
    <row r="5" spans="1:12">
      <c r="H5" s="68"/>
      <c r="I5" s="68"/>
      <c r="J5" s="68"/>
      <c r="K5" s="68"/>
      <c r="L5" s="68"/>
    </row>
    <row r="7" spans="1:12" ht="28">
      <c r="I7" s="61"/>
      <c r="J7" s="28" t="s">
        <v>74</v>
      </c>
      <c r="K7" s="28" t="s">
        <v>27</v>
      </c>
    </row>
    <row r="8" spans="1:12" ht="14" thickBot="1">
      <c r="I8" s="21" t="s">
        <v>8</v>
      </c>
      <c r="J8" s="21" t="s">
        <v>23</v>
      </c>
      <c r="K8" s="56" t="s">
        <v>75</v>
      </c>
    </row>
    <row r="9" spans="1:12" ht="14" thickTop="1">
      <c r="I9" s="15">
        <v>42736</v>
      </c>
      <c r="J9" s="43">
        <v>5.5</v>
      </c>
      <c r="K9" s="43">
        <v>3.3</v>
      </c>
    </row>
    <row r="10" spans="1:12">
      <c r="I10" s="15">
        <v>42767</v>
      </c>
      <c r="J10" s="43">
        <v>5.6</v>
      </c>
      <c r="K10" s="43">
        <v>3.4</v>
      </c>
    </row>
    <row r="11" spans="1:12">
      <c r="I11" s="15">
        <v>42795</v>
      </c>
      <c r="J11" s="43">
        <v>5.0999999999999996</v>
      </c>
      <c r="K11" s="43">
        <v>3.1</v>
      </c>
    </row>
    <row r="12" spans="1:12">
      <c r="I12" s="15">
        <v>42826</v>
      </c>
      <c r="J12" s="43">
        <v>5</v>
      </c>
      <c r="K12" s="43">
        <v>3</v>
      </c>
    </row>
    <row r="13" spans="1:12">
      <c r="I13" s="15">
        <v>42856</v>
      </c>
      <c r="J13" s="43">
        <v>6.8</v>
      </c>
      <c r="K13" s="43">
        <v>4</v>
      </c>
    </row>
    <row r="14" spans="1:12">
      <c r="I14" s="15">
        <v>42887</v>
      </c>
      <c r="J14" s="43">
        <v>7</v>
      </c>
      <c r="K14" s="43">
        <v>4.0999999999999996</v>
      </c>
    </row>
    <row r="15" spans="1:12">
      <c r="I15" s="15">
        <v>42917</v>
      </c>
      <c r="J15" s="43">
        <v>6.7</v>
      </c>
      <c r="K15" s="43">
        <v>3.9</v>
      </c>
    </row>
    <row r="16" spans="1:12">
      <c r="I16" s="15">
        <v>42948</v>
      </c>
      <c r="J16" s="67">
        <v>7.7</v>
      </c>
      <c r="K16" s="67">
        <v>4.5</v>
      </c>
    </row>
    <row r="17" spans="9:11">
      <c r="I17" s="15">
        <v>42979</v>
      </c>
      <c r="J17" s="67">
        <v>7.3</v>
      </c>
      <c r="K17" s="67">
        <v>4.2</v>
      </c>
    </row>
    <row r="18" spans="9:11">
      <c r="I18" s="15">
        <v>43009</v>
      </c>
      <c r="J18" s="67">
        <v>7.5</v>
      </c>
      <c r="K18" s="67">
        <v>4.4000000000000004</v>
      </c>
    </row>
    <row r="19" spans="9:11">
      <c r="I19" s="15">
        <v>43040</v>
      </c>
      <c r="J19" s="67">
        <v>7.3</v>
      </c>
      <c r="K19" s="67">
        <v>4.2</v>
      </c>
    </row>
    <row r="20" spans="9:11">
      <c r="I20" s="15">
        <v>43070</v>
      </c>
      <c r="J20" s="67">
        <v>8</v>
      </c>
      <c r="K20" s="67">
        <v>4.5999999999999996</v>
      </c>
    </row>
    <row r="21" spans="9:11">
      <c r="I21" s="15">
        <v>43101</v>
      </c>
      <c r="J21" s="67">
        <v>7.6699799999999998</v>
      </c>
      <c r="K21" s="67">
        <v>4.3</v>
      </c>
    </row>
    <row r="22" spans="9:11">
      <c r="I22" s="15">
        <v>43132</v>
      </c>
      <c r="J22" s="67">
        <v>7.9223693454901891</v>
      </c>
      <c r="K22" s="67">
        <v>4.4000000000000004</v>
      </c>
    </row>
    <row r="23" spans="9:11">
      <c r="I23" s="15">
        <v>43160</v>
      </c>
      <c r="J23" s="67">
        <v>7.3197497097429247</v>
      </c>
      <c r="K23" s="67">
        <v>4.0999999999999996</v>
      </c>
    </row>
    <row r="24" spans="9:11">
      <c r="I24" s="15">
        <v>43191</v>
      </c>
      <c r="J24" s="67">
        <v>9.9357688133970932</v>
      </c>
      <c r="K24" s="67">
        <v>5.5</v>
      </c>
    </row>
    <row r="25" spans="9:11">
      <c r="I25" s="15">
        <v>43221</v>
      </c>
      <c r="J25" s="67">
        <v>8.8089165856222422</v>
      </c>
      <c r="K25" s="67">
        <v>4.8</v>
      </c>
    </row>
    <row r="26" spans="9:11">
      <c r="I26" s="15">
        <v>43252</v>
      </c>
      <c r="J26" s="67">
        <v>9.2670171221118238</v>
      </c>
      <c r="K26" s="67">
        <v>5</v>
      </c>
    </row>
    <row r="27" spans="9:11">
      <c r="I27" s="15">
        <v>43282</v>
      </c>
      <c r="J27" s="67">
        <v>8.429671933126869</v>
      </c>
      <c r="K27" s="67">
        <v>4.5</v>
      </c>
    </row>
    <row r="28" spans="9:11">
      <c r="I28" s="15">
        <v>43313</v>
      </c>
      <c r="J28" s="67">
        <v>8.5845378220229591</v>
      </c>
      <c r="K28" s="67">
        <v>4.5999999999999996</v>
      </c>
    </row>
    <row r="29" spans="9:11">
      <c r="I29" s="15">
        <v>43344</v>
      </c>
      <c r="J29" s="67">
        <v>7.1640793420685007</v>
      </c>
      <c r="K29" s="67">
        <v>3.8</v>
      </c>
    </row>
    <row r="30" spans="9:11">
      <c r="I30" s="15">
        <v>43374</v>
      </c>
      <c r="J30" s="67">
        <v>7.9033053181482673</v>
      </c>
      <c r="K30" s="67">
        <v>4.2</v>
      </c>
    </row>
    <row r="31" spans="9:11">
      <c r="I31" s="15">
        <v>43405</v>
      </c>
      <c r="J31" s="67">
        <v>7</v>
      </c>
      <c r="K31" s="67">
        <v>3.7</v>
      </c>
    </row>
    <row r="32" spans="9:11">
      <c r="I32" s="15">
        <v>43435</v>
      </c>
      <c r="J32" s="67">
        <v>6.9</v>
      </c>
      <c r="K32" s="67">
        <v>3.7</v>
      </c>
    </row>
    <row r="33" spans="9:11">
      <c r="I33" s="15">
        <v>43466</v>
      </c>
      <c r="J33" s="67">
        <v>6.2</v>
      </c>
      <c r="K33" s="67">
        <v>3.4</v>
      </c>
    </row>
    <row r="34" spans="9:11">
      <c r="I34" s="15"/>
      <c r="J34" s="67"/>
      <c r="K34" s="67"/>
    </row>
    <row r="35" spans="9:11">
      <c r="I35" s="68"/>
      <c r="J35" s="68"/>
      <c r="K35" s="68"/>
    </row>
    <row r="36" spans="9:11">
      <c r="I36" s="68" t="s">
        <v>76</v>
      </c>
      <c r="J36" s="68"/>
      <c r="K36" s="68"/>
    </row>
  </sheetData>
  <hyperlinks>
    <hyperlink ref="A4" r:id="rId1" xr:uid="{00000000-0004-0000-0B00-000000000000}"/>
    <hyperlink ref="I1" location="Contents!A1" display="&lt;&lt;&lt; back to content" xr:uid="{00000000-0004-0000-0B00-000001000000}"/>
  </hyperlinks>
  <pageMargins left="0.7" right="0.7" top="0.75" bottom="0.75" header="0.3" footer="0.3"/>
  <pageSetup orientation="portrait" verticalDpi="0" r:id="rId2"/>
  <drawing r:id="rId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dimension ref="A1:K18"/>
  <sheetViews>
    <sheetView showGridLines="0" zoomScaleNormal="100" zoomScalePageLayoutView="90" workbookViewId="0"/>
  </sheetViews>
  <sheetFormatPr baseColWidth="10" defaultColWidth="10.5" defaultRowHeight="13"/>
  <cols>
    <col min="1" max="5" width="10.5" style="68"/>
    <col min="6" max="6" width="12.1640625" style="68" customWidth="1"/>
    <col min="7" max="7" width="3.83203125" style="7" customWidth="1"/>
    <col min="8" max="8" width="3.1640625" style="68" customWidth="1"/>
    <col min="9" max="9" width="10.83203125" style="68" customWidth="1"/>
    <col min="10" max="10" width="12.5" style="68" customWidth="1"/>
    <col min="11" max="11" width="13.83203125" style="68" customWidth="1"/>
    <col min="12" max="16384" width="10.5" style="68"/>
  </cols>
  <sheetData>
    <row r="1" spans="1:11">
      <c r="A1" s="5" t="s">
        <v>16</v>
      </c>
      <c r="I1" s="19" t="s">
        <v>22</v>
      </c>
      <c r="J1" s="19"/>
    </row>
    <row r="2" spans="1:11">
      <c r="A2" s="8" t="s">
        <v>17</v>
      </c>
    </row>
    <row r="3" spans="1:11">
      <c r="A3" s="5" t="s">
        <v>18</v>
      </c>
      <c r="I3" s="69" t="str">
        <f>+Contents!C17</f>
        <v>3.21.12 Impact of weather-related hazards</v>
      </c>
      <c r="J3" s="69"/>
    </row>
    <row r="4" spans="1:11">
      <c r="A4" s="10" t="s">
        <v>19</v>
      </c>
    </row>
    <row r="6" spans="1:11">
      <c r="J6" s="12" t="s">
        <v>114</v>
      </c>
      <c r="K6" s="12" t="s">
        <v>77</v>
      </c>
    </row>
    <row r="7" spans="1:11" ht="14" thickBot="1">
      <c r="I7" s="64"/>
      <c r="J7" s="21" t="s">
        <v>84</v>
      </c>
      <c r="K7" s="21" t="s">
        <v>23</v>
      </c>
    </row>
    <row r="8" spans="1:11" ht="14" thickTop="1">
      <c r="I8" s="68" t="s">
        <v>78</v>
      </c>
      <c r="J8" s="67">
        <v>1.3993469999999999</v>
      </c>
      <c r="K8" s="67">
        <v>16.5</v>
      </c>
    </row>
    <row r="9" spans="1:11">
      <c r="I9" s="68" t="s">
        <v>79</v>
      </c>
      <c r="J9" s="67">
        <v>4.2270000000000003</v>
      </c>
      <c r="K9" s="67">
        <v>3</v>
      </c>
    </row>
    <row r="10" spans="1:11">
      <c r="I10" s="59" t="s">
        <v>80</v>
      </c>
      <c r="J10" s="29">
        <v>6.0227360000000001</v>
      </c>
      <c r="K10" s="29">
        <v>318.99400000000003</v>
      </c>
    </row>
    <row r="11" spans="1:11">
      <c r="I11" s="59" t="s">
        <v>81</v>
      </c>
      <c r="J11" s="29">
        <v>3.6594850000000001</v>
      </c>
      <c r="K11" s="29">
        <v>32.82</v>
      </c>
    </row>
    <row r="12" spans="1:11">
      <c r="I12" s="68" t="s">
        <v>82</v>
      </c>
      <c r="J12" s="29">
        <v>9.4301069999999996</v>
      </c>
      <c r="K12" s="29">
        <v>638.25</v>
      </c>
    </row>
    <row r="13" spans="1:11">
      <c r="I13" s="59" t="s">
        <v>83</v>
      </c>
      <c r="J13" s="29">
        <v>2.4257520000000001</v>
      </c>
      <c r="K13" s="46">
        <v>1609</v>
      </c>
    </row>
    <row r="14" spans="1:11">
      <c r="I14" s="59"/>
      <c r="J14" s="29"/>
      <c r="K14" s="29"/>
    </row>
    <row r="15" spans="1:11">
      <c r="I15" s="59"/>
      <c r="J15" s="29"/>
      <c r="K15" s="29"/>
    </row>
    <row r="16" spans="1:11">
      <c r="I16" s="61"/>
      <c r="J16" s="61"/>
      <c r="K16" s="61"/>
    </row>
    <row r="17" spans="9:11">
      <c r="I17" s="40"/>
      <c r="J17" s="61"/>
      <c r="K17" s="61"/>
    </row>
    <row r="18" spans="9:11">
      <c r="I18" s="68" t="s">
        <v>85</v>
      </c>
      <c r="J18" s="61"/>
      <c r="K18" s="61"/>
    </row>
  </sheetData>
  <hyperlinks>
    <hyperlink ref="A4" r:id="rId1" xr:uid="{00000000-0004-0000-0C00-000000000000}"/>
    <hyperlink ref="I1" location="Contents!A1" display="&lt;&lt;&lt; back to content" xr:uid="{00000000-0004-0000-0C00-000001000000}"/>
  </hyperlinks>
  <pageMargins left="0.7" right="0.7" top="0.75" bottom="0.75" header="0.3" footer="0.3"/>
  <pageSetup orientation="portrait" verticalDpi="0" r:id="rId2"/>
  <drawing r:id="rId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dimension ref="A1:M21"/>
  <sheetViews>
    <sheetView workbookViewId="0">
      <selection activeCell="J23" sqref="J23"/>
    </sheetView>
  </sheetViews>
  <sheetFormatPr baseColWidth="10" defaultColWidth="10.5" defaultRowHeight="15"/>
  <cols>
    <col min="2" max="2" width="11" bestFit="1" customWidth="1"/>
    <col min="3" max="3" width="12.83203125" customWidth="1"/>
  </cols>
  <sheetData>
    <row r="1" spans="1:3">
      <c r="A1" s="3" t="s">
        <v>10</v>
      </c>
    </row>
    <row r="3" spans="1:3">
      <c r="B3" t="s">
        <v>6</v>
      </c>
      <c r="C3" t="s">
        <v>11</v>
      </c>
    </row>
    <row r="4" spans="1:3" ht="48.75" customHeight="1">
      <c r="A4" t="s">
        <v>9</v>
      </c>
      <c r="B4" t="s">
        <v>12</v>
      </c>
      <c r="C4" s="2" t="s">
        <v>13</v>
      </c>
    </row>
    <row r="5" spans="1:3">
      <c r="A5">
        <v>2013</v>
      </c>
      <c r="B5" s="1">
        <v>32.182000000000002</v>
      </c>
      <c r="C5">
        <v>2.8</v>
      </c>
    </row>
    <row r="6" spans="1:3">
      <c r="A6">
        <f>+A5+1</f>
        <v>2014</v>
      </c>
      <c r="B6" s="1">
        <v>34.83</v>
      </c>
      <c r="C6">
        <v>2.7</v>
      </c>
    </row>
    <row r="7" spans="1:3">
      <c r="A7">
        <f t="shared" ref="A7:A11" si="0">+A6+1</f>
        <v>2015</v>
      </c>
      <c r="B7" s="1">
        <v>41.4</v>
      </c>
      <c r="C7">
        <v>2.5</v>
      </c>
    </row>
    <row r="8" spans="1:3">
      <c r="A8">
        <f t="shared" si="0"/>
        <v>2016</v>
      </c>
      <c r="B8" s="1">
        <v>44.6</v>
      </c>
      <c r="C8">
        <v>2.8</v>
      </c>
    </row>
    <row r="9" spans="1:3">
      <c r="A9">
        <f t="shared" si="0"/>
        <v>2017</v>
      </c>
      <c r="B9" s="1">
        <v>42.3</v>
      </c>
      <c r="C9" s="1">
        <v>3.2</v>
      </c>
    </row>
    <row r="10" spans="1:3">
      <c r="A10">
        <f t="shared" si="0"/>
        <v>2018</v>
      </c>
      <c r="B10" s="1">
        <v>42.7</v>
      </c>
      <c r="C10">
        <v>3.4</v>
      </c>
    </row>
    <row r="11" spans="1:3">
      <c r="A11">
        <f t="shared" si="0"/>
        <v>2019</v>
      </c>
      <c r="B11" s="1">
        <v>42.8</v>
      </c>
      <c r="C11">
        <v>3.7</v>
      </c>
    </row>
    <row r="17" spans="6:13">
      <c r="F17" s="74" t="s">
        <v>14</v>
      </c>
      <c r="G17" s="74"/>
      <c r="H17" s="74"/>
      <c r="I17" s="74"/>
      <c r="J17" s="74"/>
      <c r="K17" s="74"/>
      <c r="L17" s="74"/>
      <c r="M17" s="74"/>
    </row>
    <row r="18" spans="6:13">
      <c r="F18" s="74"/>
      <c r="G18" s="74"/>
      <c r="H18" s="74"/>
      <c r="I18" s="74"/>
      <c r="J18" s="74"/>
      <c r="K18" s="74"/>
      <c r="L18" s="74"/>
      <c r="M18" s="74"/>
    </row>
    <row r="19" spans="6:13">
      <c r="F19" s="74"/>
      <c r="G19" s="74"/>
      <c r="H19" s="74"/>
      <c r="I19" s="74"/>
      <c r="J19" s="74"/>
      <c r="K19" s="74"/>
      <c r="L19" s="74"/>
      <c r="M19" s="74"/>
    </row>
    <row r="21" spans="6:13">
      <c r="F21" s="4"/>
    </row>
  </sheetData>
  <mergeCells count="1">
    <mergeCell ref="F17:M19"/>
  </mergeCells>
  <pageMargins left="0.18" right="0.7" top="0.75" bottom="0.75" header="0.3" footer="0.3"/>
  <pageSetup orientation="landscape" horizontalDpi="4294967293" verticalDpi="0"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M16"/>
  <sheetViews>
    <sheetView showGridLines="0" zoomScaleNormal="100" workbookViewId="0"/>
  </sheetViews>
  <sheetFormatPr baseColWidth="10" defaultColWidth="10.5" defaultRowHeight="13"/>
  <cols>
    <col min="1" max="5" width="10.5" style="6"/>
    <col min="6" max="6" width="12.1640625" style="6" customWidth="1"/>
    <col min="7" max="7" width="3.83203125" style="7" customWidth="1"/>
    <col min="8" max="8" width="3.1640625" style="6" customWidth="1"/>
    <col min="9" max="9" width="10.5" style="6"/>
    <col min="10" max="10" width="9.1640625" style="6" customWidth="1"/>
    <col min="11" max="11" width="11.83203125" style="6" customWidth="1"/>
    <col min="12" max="16384" width="10.5" style="6"/>
  </cols>
  <sheetData>
    <row r="1" spans="1:13">
      <c r="A1" s="5" t="s">
        <v>16</v>
      </c>
      <c r="I1" s="19" t="s">
        <v>22</v>
      </c>
    </row>
    <row r="2" spans="1:13">
      <c r="A2" s="8" t="s">
        <v>17</v>
      </c>
    </row>
    <row r="3" spans="1:13">
      <c r="A3" s="5" t="s">
        <v>18</v>
      </c>
      <c r="I3" s="9" t="str">
        <f>Contents!C6</f>
        <v>3.21.1 GDP growth by sector</v>
      </c>
    </row>
    <row r="4" spans="1:13">
      <c r="A4" s="10" t="s">
        <v>19</v>
      </c>
      <c r="I4" s="6" t="s">
        <v>1</v>
      </c>
    </row>
    <row r="6" spans="1:13" ht="43" thickBot="1">
      <c r="I6" s="21" t="s">
        <v>0</v>
      </c>
      <c r="J6" s="20" t="s">
        <v>2</v>
      </c>
      <c r="K6" s="20" t="s">
        <v>3</v>
      </c>
      <c r="L6" s="20" t="s">
        <v>4</v>
      </c>
      <c r="M6" s="20" t="s">
        <v>5</v>
      </c>
    </row>
    <row r="7" spans="1:13" ht="14" thickTop="1">
      <c r="I7" s="6">
        <v>2014</v>
      </c>
      <c r="J7" s="11">
        <v>4.9607005999773746</v>
      </c>
      <c r="K7" s="48">
        <v>4.5807749037440226</v>
      </c>
      <c r="L7" s="48">
        <v>4.701585671712305</v>
      </c>
      <c r="M7" s="48">
        <v>4.8314572217549534</v>
      </c>
    </row>
    <row r="8" spans="1:13">
      <c r="I8" s="6">
        <f>+I7+1</f>
        <v>2015</v>
      </c>
      <c r="J8" s="11">
        <v>5.0076833040240798</v>
      </c>
      <c r="K8" s="48">
        <v>4.694255534733438</v>
      </c>
      <c r="L8" s="48">
        <v>2.2091392966471002</v>
      </c>
      <c r="M8" s="48">
        <v>5.9806347709106644</v>
      </c>
    </row>
    <row r="9" spans="1:13">
      <c r="I9" s="6">
        <f t="shared" ref="I9:I10" si="0">+I8+1</f>
        <v>2016</v>
      </c>
      <c r="J9" s="11">
        <v>4.4866345310428768</v>
      </c>
      <c r="K9" s="48">
        <v>-3.7433137912804892</v>
      </c>
      <c r="L9" s="48">
        <v>5.6932682775350907</v>
      </c>
      <c r="M9" s="48">
        <v>4.7581611545362001</v>
      </c>
    </row>
    <row r="10" spans="1:13">
      <c r="I10" s="6">
        <f t="shared" si="0"/>
        <v>2017</v>
      </c>
      <c r="J10" s="11">
        <v>3.409378399482077</v>
      </c>
      <c r="K10" s="48">
        <v>-0.35506121515253009</v>
      </c>
      <c r="L10" s="48">
        <v>4.1257708984739239</v>
      </c>
      <c r="M10" s="48">
        <v>3.5784974372807588</v>
      </c>
    </row>
    <row r="11" spans="1:13">
      <c r="I11" s="12">
        <f>+I10+1</f>
        <v>2018</v>
      </c>
      <c r="J11" s="13">
        <v>3.2195624020133318</v>
      </c>
      <c r="K11" s="48">
        <v>4.7569359547586787</v>
      </c>
      <c r="L11" s="48">
        <v>0.93131962381258759</v>
      </c>
      <c r="M11" s="48">
        <v>4.7022575379682241</v>
      </c>
    </row>
    <row r="12" spans="1:13">
      <c r="I12" s="26"/>
      <c r="J12" s="13"/>
      <c r="K12" s="13"/>
      <c r="L12" s="13"/>
      <c r="M12" s="13"/>
    </row>
    <row r="13" spans="1:13">
      <c r="I13" s="26"/>
      <c r="J13" s="13"/>
      <c r="K13" s="13"/>
      <c r="L13" s="13"/>
      <c r="M13" s="13"/>
    </row>
    <row r="14" spans="1:13">
      <c r="I14" s="12"/>
      <c r="J14" s="13"/>
      <c r="K14" s="13"/>
      <c r="L14" s="13"/>
      <c r="M14" s="13"/>
    </row>
    <row r="15" spans="1:13">
      <c r="I15" s="38" t="s">
        <v>35</v>
      </c>
    </row>
    <row r="16" spans="1:13">
      <c r="I16" s="27"/>
    </row>
  </sheetData>
  <hyperlinks>
    <hyperlink ref="A4" r:id="rId1" xr:uid="{00000000-0004-0000-0100-000000000000}"/>
    <hyperlink ref="I1" location="Contents!A1" display="&lt;&lt;&lt; back to content" xr:uid="{00000000-0004-0000-0100-000001000000}"/>
  </hyperlinks>
  <pageMargins left="0.7" right="0.7" top="0.75" bottom="0.75" header="0.3" footer="0.3"/>
  <pageSetup orientation="portrait" verticalDpi="0" r:id="rId2"/>
  <drawing r:id="rId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N35"/>
  <sheetViews>
    <sheetView showGridLines="0" zoomScaleNormal="100" workbookViewId="0"/>
  </sheetViews>
  <sheetFormatPr baseColWidth="10" defaultColWidth="10.5" defaultRowHeight="13"/>
  <cols>
    <col min="1" max="5" width="10.5" style="6"/>
    <col min="6" max="6" width="12.1640625" style="6" customWidth="1"/>
    <col min="7" max="7" width="3.83203125" style="7" customWidth="1"/>
    <col min="8" max="8" width="3.1640625" style="6" customWidth="1"/>
    <col min="9" max="9" width="10.5" style="6"/>
    <col min="10" max="10" width="13" style="6" customWidth="1"/>
    <col min="11" max="11" width="12.5" style="6" customWidth="1"/>
    <col min="12" max="12" width="10" style="6" customWidth="1"/>
    <col min="13" max="16384" width="10.5" style="6"/>
  </cols>
  <sheetData>
    <row r="1" spans="1:14">
      <c r="A1" s="5" t="s">
        <v>16</v>
      </c>
      <c r="I1" s="19" t="s">
        <v>22</v>
      </c>
    </row>
    <row r="2" spans="1:14">
      <c r="A2" s="8" t="s">
        <v>17</v>
      </c>
    </row>
    <row r="3" spans="1:14">
      <c r="A3" s="5" t="s">
        <v>18</v>
      </c>
      <c r="I3" s="9" t="str">
        <f>+Contents!C7</f>
        <v>3.21.2 GDP growth by demand components</v>
      </c>
    </row>
    <row r="4" spans="1:14">
      <c r="A4" s="10" t="s">
        <v>19</v>
      </c>
      <c r="I4" s="6" t="s">
        <v>34</v>
      </c>
    </row>
    <row r="6" spans="1:14" ht="29" thickBot="1">
      <c r="I6" s="21" t="s">
        <v>0</v>
      </c>
      <c r="J6" s="20" t="s">
        <v>36</v>
      </c>
      <c r="K6" s="20" t="s">
        <v>37</v>
      </c>
      <c r="L6" s="20" t="s">
        <v>38</v>
      </c>
      <c r="M6" s="20" t="s">
        <v>39</v>
      </c>
      <c r="N6" s="21" t="s">
        <v>40</v>
      </c>
    </row>
    <row r="7" spans="1:14" ht="14" thickTop="1">
      <c r="I7" s="14">
        <v>2014</v>
      </c>
      <c r="J7" s="47">
        <v>2.9088982043666736</v>
      </c>
      <c r="K7" s="47">
        <v>-0.46419917103831521</v>
      </c>
      <c r="L7" s="60">
        <v>4.6046584122951666</v>
      </c>
      <c r="M7" s="60">
        <v>-1.7650962548627036</v>
      </c>
      <c r="N7" s="67">
        <v>4.9607062866237905</v>
      </c>
    </row>
    <row r="8" spans="1:14">
      <c r="I8" s="14">
        <v>2015</v>
      </c>
      <c r="J8" s="47">
        <v>5.7708731471298638</v>
      </c>
      <c r="K8" s="47">
        <v>1.5231272374723683E-2</v>
      </c>
      <c r="L8" s="47">
        <v>1.3186768942131528</v>
      </c>
      <c r="M8" s="47">
        <v>-2.0970979277058519</v>
      </c>
      <c r="N8" s="67">
        <v>5.0076833860118839</v>
      </c>
    </row>
    <row r="9" spans="1:14">
      <c r="I9" s="14">
        <v>2016</v>
      </c>
      <c r="J9" s="47">
        <v>5.2197023799664173</v>
      </c>
      <c r="K9" s="47">
        <v>2.2625526639136169</v>
      </c>
      <c r="L9" s="47">
        <v>-0.53133802554598908</v>
      </c>
      <c r="M9" s="47">
        <v>-2.4642752679042239</v>
      </c>
      <c r="N9" s="67">
        <v>4.4866417504298344</v>
      </c>
    </row>
    <row r="10" spans="1:14">
      <c r="I10" s="14">
        <v>2017</v>
      </c>
      <c r="J10" s="47">
        <v>1.3752881878842862</v>
      </c>
      <c r="K10" s="47">
        <v>1.2517855692065685</v>
      </c>
      <c r="L10" s="47">
        <v>1.6248884170389757</v>
      </c>
      <c r="M10" s="47">
        <v>-0.83214298496056394</v>
      </c>
      <c r="N10" s="67">
        <v>3.4198191891692682</v>
      </c>
    </row>
    <row r="11" spans="1:14">
      <c r="I11" s="14">
        <v>2018</v>
      </c>
      <c r="J11" s="47">
        <v>1.2483312084549303</v>
      </c>
      <c r="K11" s="47">
        <v>-0.13232458575024589</v>
      </c>
      <c r="L11" s="47">
        <v>2.5568121231091445</v>
      </c>
      <c r="M11" s="47">
        <v>-0.46367691648263748</v>
      </c>
      <c r="N11" s="67">
        <v>3.2091418293311844</v>
      </c>
    </row>
    <row r="12" spans="1:14">
      <c r="I12" s="15"/>
      <c r="J12" s="47"/>
      <c r="K12" s="47"/>
      <c r="L12" s="42"/>
      <c r="M12" s="42"/>
    </row>
    <row r="13" spans="1:14">
      <c r="I13" s="15"/>
      <c r="J13" s="47"/>
      <c r="K13" s="47"/>
      <c r="L13" s="42"/>
      <c r="M13" s="42"/>
    </row>
    <row r="14" spans="1:14">
      <c r="I14" s="15" t="s">
        <v>112</v>
      </c>
      <c r="J14" s="47"/>
      <c r="K14" s="47"/>
      <c r="L14" s="42"/>
      <c r="M14" s="42"/>
    </row>
    <row r="15" spans="1:14">
      <c r="I15" s="15"/>
      <c r="J15" s="47"/>
      <c r="K15" s="47"/>
      <c r="L15" s="42"/>
      <c r="M15" s="42"/>
    </row>
    <row r="16" spans="1:14">
      <c r="I16" s="15"/>
      <c r="J16" s="47"/>
      <c r="K16" s="47"/>
      <c r="L16" s="42"/>
      <c r="M16" s="42"/>
    </row>
    <row r="17" spans="9:13">
      <c r="I17" s="15"/>
      <c r="J17" s="47"/>
      <c r="K17" s="47"/>
      <c r="L17" s="42"/>
      <c r="M17" s="42"/>
    </row>
    <row r="18" spans="9:13">
      <c r="I18" s="15"/>
      <c r="J18" s="47"/>
      <c r="K18" s="47"/>
      <c r="L18" s="42"/>
      <c r="M18" s="42"/>
    </row>
    <row r="19" spans="9:13">
      <c r="I19" s="15"/>
      <c r="J19" s="47"/>
      <c r="K19" s="47"/>
      <c r="L19" s="42"/>
      <c r="M19" s="42"/>
    </row>
    <row r="20" spans="9:13">
      <c r="I20" s="15"/>
      <c r="J20" s="47"/>
      <c r="K20" s="47"/>
      <c r="L20" s="42"/>
      <c r="M20" s="42"/>
    </row>
    <row r="21" spans="9:13">
      <c r="I21" s="15"/>
      <c r="J21" s="47"/>
      <c r="K21" s="47"/>
      <c r="L21" s="42"/>
      <c r="M21" s="42"/>
    </row>
    <row r="22" spans="9:13">
      <c r="I22" s="15"/>
      <c r="J22" s="47"/>
      <c r="K22" s="47"/>
      <c r="L22" s="42"/>
      <c r="M22" s="42"/>
    </row>
    <row r="23" spans="9:13">
      <c r="I23" s="15"/>
      <c r="J23" s="47"/>
      <c r="K23" s="47"/>
      <c r="L23" s="42"/>
      <c r="M23" s="42"/>
    </row>
    <row r="24" spans="9:13">
      <c r="I24" s="15"/>
      <c r="J24" s="47"/>
      <c r="K24" s="47"/>
      <c r="L24" s="42"/>
      <c r="M24" s="42"/>
    </row>
    <row r="25" spans="9:13">
      <c r="I25" s="15"/>
      <c r="J25" s="47"/>
      <c r="K25" s="47"/>
      <c r="L25" s="42"/>
      <c r="M25" s="42"/>
    </row>
    <row r="26" spans="9:13">
      <c r="I26" s="15"/>
      <c r="J26" s="47"/>
      <c r="K26" s="47"/>
      <c r="L26" s="42"/>
      <c r="M26" s="42"/>
    </row>
    <row r="27" spans="9:13">
      <c r="I27" s="15"/>
      <c r="J27" s="47"/>
      <c r="K27" s="47"/>
      <c r="L27" s="42"/>
      <c r="M27" s="47"/>
    </row>
    <row r="28" spans="9:13">
      <c r="I28" s="15"/>
      <c r="J28" s="47"/>
      <c r="K28" s="47"/>
      <c r="L28" s="42"/>
      <c r="M28" s="42"/>
    </row>
    <row r="29" spans="9:13">
      <c r="I29" s="15"/>
      <c r="J29" s="47"/>
      <c r="K29" s="47"/>
      <c r="L29" s="42"/>
      <c r="M29" s="42"/>
    </row>
    <row r="30" spans="9:13">
      <c r="I30" s="15"/>
      <c r="J30" s="47"/>
      <c r="K30" s="47"/>
      <c r="L30" s="42"/>
      <c r="M30" s="42"/>
    </row>
    <row r="31" spans="9:13">
      <c r="I31" s="15"/>
      <c r="J31" s="47"/>
      <c r="K31" s="47"/>
      <c r="L31" s="42"/>
      <c r="M31" s="42"/>
    </row>
    <row r="32" spans="9:13">
      <c r="I32" s="15"/>
      <c r="J32" s="47"/>
      <c r="K32" s="47"/>
      <c r="L32" s="42"/>
      <c r="M32" s="42"/>
    </row>
    <row r="33" spans="9:9">
      <c r="I33" s="15"/>
    </row>
    <row r="35" spans="9:9">
      <c r="I35" s="49"/>
    </row>
  </sheetData>
  <hyperlinks>
    <hyperlink ref="A4" r:id="rId1" xr:uid="{00000000-0004-0000-0200-000000000000}"/>
    <hyperlink ref="I1" location="Contents!A1" display="&lt;&lt;&lt; back to content" xr:uid="{00000000-0004-0000-0200-000001000000}"/>
  </hyperlinks>
  <pageMargins left="0.7" right="0.7" top="0.75" bottom="0.75" header="0.3" footer="0.3"/>
  <pageSetup orientation="portrait" verticalDpi="0" r:id="rId2"/>
  <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M35"/>
  <sheetViews>
    <sheetView showGridLines="0" zoomScaleNormal="100" zoomScalePageLayoutView="80" workbookViewId="0">
      <selection activeCell="B44" sqref="B44:B47"/>
    </sheetView>
  </sheetViews>
  <sheetFormatPr baseColWidth="10" defaultColWidth="10.5" defaultRowHeight="13"/>
  <cols>
    <col min="1" max="5" width="10.5" style="6"/>
    <col min="6" max="6" width="12.1640625" style="6" customWidth="1"/>
    <col min="7" max="7" width="3.83203125" style="7" customWidth="1"/>
    <col min="8" max="8" width="3.1640625" style="6" customWidth="1"/>
    <col min="9" max="9" width="10.5" style="6"/>
    <col min="10" max="10" width="9.1640625" style="6" customWidth="1"/>
    <col min="11" max="11" width="10" style="6" customWidth="1"/>
    <col min="12" max="12" width="10.1640625" style="6" customWidth="1"/>
    <col min="13" max="13" width="12.1640625" style="6" customWidth="1"/>
    <col min="14" max="16384" width="10.5" style="6"/>
  </cols>
  <sheetData>
    <row r="1" spans="1:13">
      <c r="A1" s="5" t="s">
        <v>16</v>
      </c>
      <c r="I1" s="19" t="s">
        <v>22</v>
      </c>
    </row>
    <row r="2" spans="1:13">
      <c r="A2" s="8" t="s">
        <v>17</v>
      </c>
    </row>
    <row r="3" spans="1:13">
      <c r="A3" s="5" t="s">
        <v>18</v>
      </c>
      <c r="I3" s="9" t="str">
        <f>+Contents!C8</f>
        <v>3.21.3 Inflation</v>
      </c>
    </row>
    <row r="4" spans="1:13">
      <c r="A4" s="10" t="s">
        <v>19</v>
      </c>
      <c r="I4" s="6" t="s">
        <v>113</v>
      </c>
    </row>
    <row r="7" spans="1:13" ht="15" thickBot="1">
      <c r="I7" s="21" t="s">
        <v>8</v>
      </c>
      <c r="J7" s="20" t="s">
        <v>15</v>
      </c>
      <c r="K7" s="20" t="s">
        <v>41</v>
      </c>
      <c r="L7" s="20" t="s">
        <v>42</v>
      </c>
      <c r="M7" s="20" t="s">
        <v>29</v>
      </c>
    </row>
    <row r="8" spans="1:13" ht="14" thickTop="1">
      <c r="I8" s="15">
        <v>42736</v>
      </c>
      <c r="J8" s="47">
        <v>6.5</v>
      </c>
      <c r="K8" s="47">
        <v>6.6</v>
      </c>
      <c r="L8" s="60">
        <v>6.5</v>
      </c>
      <c r="M8" s="60">
        <v>7.1</v>
      </c>
    </row>
    <row r="9" spans="1:13">
      <c r="I9" s="15">
        <v>42767</v>
      </c>
      <c r="J9" s="47">
        <v>8.1999999999999993</v>
      </c>
      <c r="K9" s="47">
        <v>10.199999999999999</v>
      </c>
      <c r="L9" s="47">
        <v>6.8</v>
      </c>
      <c r="M9" s="47">
        <v>7.1</v>
      </c>
    </row>
    <row r="10" spans="1:13">
      <c r="I10" s="15">
        <v>42795</v>
      </c>
      <c r="J10" s="47">
        <v>8.6</v>
      </c>
      <c r="K10" s="47">
        <v>11.2</v>
      </c>
      <c r="L10" s="47">
        <v>6.7</v>
      </c>
      <c r="M10" s="47">
        <v>7</v>
      </c>
    </row>
    <row r="11" spans="1:13">
      <c r="I11" s="15">
        <v>42826</v>
      </c>
      <c r="J11" s="47">
        <v>8.4</v>
      </c>
      <c r="K11" s="47">
        <v>11.8</v>
      </c>
      <c r="L11" s="47">
        <v>5.9</v>
      </c>
      <c r="M11" s="47">
        <v>5.9</v>
      </c>
    </row>
    <row r="12" spans="1:13" ht="12.75" customHeight="1">
      <c r="I12" s="15">
        <v>42856</v>
      </c>
      <c r="J12" s="47">
        <v>7.1</v>
      </c>
      <c r="K12" s="47">
        <v>10.6</v>
      </c>
      <c r="L12" s="47">
        <v>4.5</v>
      </c>
      <c r="M12" s="47">
        <v>4.7</v>
      </c>
    </row>
    <row r="13" spans="1:13">
      <c r="I13" s="15">
        <v>42887</v>
      </c>
      <c r="J13" s="47">
        <v>6.3</v>
      </c>
      <c r="K13" s="47">
        <v>8.6</v>
      </c>
      <c r="L13" s="47">
        <v>4.4000000000000004</v>
      </c>
      <c r="M13" s="47">
        <v>4.0999999999999996</v>
      </c>
    </row>
    <row r="14" spans="1:13" ht="12.75" customHeight="1">
      <c r="I14" s="15">
        <v>42917</v>
      </c>
      <c r="J14" s="47">
        <v>6.3</v>
      </c>
      <c r="K14" s="47">
        <v>8.1999999999999993</v>
      </c>
      <c r="L14" s="47">
        <v>4.7</v>
      </c>
      <c r="M14" s="47">
        <v>4.2</v>
      </c>
    </row>
    <row r="15" spans="1:13">
      <c r="I15" s="15">
        <v>42948</v>
      </c>
      <c r="J15" s="47">
        <v>7.9</v>
      </c>
      <c r="K15" s="47">
        <v>12.1</v>
      </c>
      <c r="L15" s="47">
        <v>4.8</v>
      </c>
      <c r="M15" s="47">
        <v>4.8</v>
      </c>
    </row>
    <row r="16" spans="1:13">
      <c r="I16" s="15">
        <v>42979</v>
      </c>
      <c r="J16" s="47">
        <v>8.6</v>
      </c>
      <c r="K16" s="47">
        <v>13.9</v>
      </c>
      <c r="L16" s="47">
        <v>4.5</v>
      </c>
      <c r="M16" s="47">
        <v>4.5999999999999996</v>
      </c>
    </row>
    <row r="17" spans="9:13">
      <c r="I17" s="15">
        <v>43009</v>
      </c>
      <c r="J17" s="47">
        <v>8.8000000000000007</v>
      </c>
      <c r="K17" s="47">
        <v>14.7</v>
      </c>
      <c r="L17" s="47">
        <v>4.3</v>
      </c>
      <c r="M17" s="47">
        <v>4.0999999999999996</v>
      </c>
    </row>
    <row r="18" spans="9:13">
      <c r="I18" s="15">
        <v>43040</v>
      </c>
      <c r="J18" s="47">
        <v>8.4</v>
      </c>
      <c r="K18" s="47">
        <v>15.7</v>
      </c>
      <c r="L18" s="47">
        <v>2.7</v>
      </c>
      <c r="M18" s="47">
        <v>2.8</v>
      </c>
    </row>
    <row r="19" spans="9:13">
      <c r="I19" s="15">
        <v>43070</v>
      </c>
      <c r="J19" s="47">
        <v>7.3</v>
      </c>
      <c r="K19" s="47">
        <v>12.8</v>
      </c>
      <c r="L19" s="47">
        <v>2.9</v>
      </c>
      <c r="M19" s="47">
        <v>2.7</v>
      </c>
    </row>
    <row r="20" spans="9:13">
      <c r="I20" s="15">
        <v>43101</v>
      </c>
      <c r="J20" s="47">
        <v>5.4484492875104804</v>
      </c>
      <c r="K20" s="47">
        <v>8.9859851607584407</v>
      </c>
      <c r="L20" s="47">
        <v>2.5488530161427398</v>
      </c>
      <c r="M20" s="47">
        <v>2.05930807248764</v>
      </c>
    </row>
    <row r="21" spans="9:13">
      <c r="I21" s="15">
        <v>43132</v>
      </c>
      <c r="J21" s="47">
        <v>3.16930775646372</v>
      </c>
      <c r="K21" s="47">
        <v>3.68550368550369</v>
      </c>
      <c r="L21" s="47">
        <v>2.79187817258883</v>
      </c>
      <c r="M21" s="47">
        <v>1.9672131147541001</v>
      </c>
    </row>
    <row r="22" spans="9:13">
      <c r="I22" s="15">
        <v>43160</v>
      </c>
      <c r="J22" s="47">
        <v>2.7615062761506302</v>
      </c>
      <c r="K22" s="47">
        <v>2.6424442609413701</v>
      </c>
      <c r="L22" s="47">
        <v>2.87404902789519</v>
      </c>
      <c r="M22" s="47">
        <v>1.8806214227309901</v>
      </c>
    </row>
    <row r="23" spans="9:13">
      <c r="I23" s="15">
        <v>43191</v>
      </c>
      <c r="J23" s="47">
        <v>1.5702479338843001</v>
      </c>
      <c r="K23" s="47">
        <v>-0.32154340836013001</v>
      </c>
      <c r="L23" s="47">
        <v>3.0405405405405399</v>
      </c>
      <c r="M23" s="47">
        <v>1.87755102040816</v>
      </c>
    </row>
    <row r="24" spans="9:13">
      <c r="I24" s="15">
        <v>43221</v>
      </c>
      <c r="J24" s="47">
        <v>2.05254515599343</v>
      </c>
      <c r="K24" s="47">
        <v>0</v>
      </c>
      <c r="L24" s="47">
        <v>3.7878787878787898</v>
      </c>
      <c r="M24" s="47">
        <v>1.7073170731707299</v>
      </c>
    </row>
    <row r="25" spans="9:13">
      <c r="I25" s="15">
        <v>43252</v>
      </c>
      <c r="J25" s="47">
        <v>2.5121555915721201</v>
      </c>
      <c r="K25" s="47">
        <v>0.54179566563468995</v>
      </c>
      <c r="L25" s="47">
        <v>4.2052144659377602</v>
      </c>
      <c r="M25" s="47">
        <v>1.7871649065800199</v>
      </c>
    </row>
    <row r="26" spans="9:13">
      <c r="I26" s="15">
        <v>43282</v>
      </c>
      <c r="J26" s="47">
        <v>3.4313725490196001</v>
      </c>
      <c r="K26" s="47">
        <v>2.3677979479084299</v>
      </c>
      <c r="L26" s="47">
        <v>4.2857142857142803</v>
      </c>
      <c r="M26" s="47">
        <v>2.2782750203417401</v>
      </c>
    </row>
    <row r="27" spans="9:13">
      <c r="I27" s="15">
        <v>43313</v>
      </c>
      <c r="J27" s="47">
        <v>2.5347506132461199</v>
      </c>
      <c r="K27" s="47">
        <v>0</v>
      </c>
      <c r="L27" s="47">
        <v>4.6901172529313202</v>
      </c>
      <c r="M27" s="47">
        <v>2.6829268292682902</v>
      </c>
    </row>
    <row r="28" spans="9:13">
      <c r="I28" s="15">
        <v>43344</v>
      </c>
      <c r="J28" s="47">
        <v>0.89213300892133995</v>
      </c>
      <c r="K28" s="47">
        <v>-4.2121684867394604</v>
      </c>
      <c r="L28" s="47">
        <v>5.1882845188284499</v>
      </c>
      <c r="M28" s="47">
        <v>3.08692120227458</v>
      </c>
    </row>
    <row r="29" spans="9:13">
      <c r="I29" s="15">
        <v>43374</v>
      </c>
      <c r="J29" s="47">
        <v>8.0128205128210006E-2</v>
      </c>
      <c r="K29" s="47">
        <v>-6.6210045662100496</v>
      </c>
      <c r="L29" s="47">
        <v>5.7644110275689204</v>
      </c>
      <c r="M29" s="47">
        <v>3.4118602761982202</v>
      </c>
    </row>
    <row r="30" spans="9:13">
      <c r="I30" s="15">
        <v>43405</v>
      </c>
      <c r="J30" s="47">
        <v>1.02848101265823</v>
      </c>
      <c r="K30" s="47">
        <v>-3.8777032065622601</v>
      </c>
      <c r="L30" s="47">
        <v>5.2325581395348797</v>
      </c>
      <c r="M30" s="47">
        <v>3.0694668820678501</v>
      </c>
    </row>
    <row r="31" spans="9:13">
      <c r="I31" s="15">
        <v>43435</v>
      </c>
      <c r="J31" s="47">
        <v>0.39494470774092</v>
      </c>
      <c r="K31" s="47">
        <v>-4.46428571428571</v>
      </c>
      <c r="L31" s="47">
        <v>4.7342192691029803</v>
      </c>
      <c r="M31" s="47">
        <v>3.0694668820678501</v>
      </c>
    </row>
    <row r="32" spans="9:13">
      <c r="I32" s="15">
        <v>43466</v>
      </c>
      <c r="J32" s="47">
        <v>1.1923688394276599</v>
      </c>
      <c r="K32" s="47">
        <v>-4.8411497730711002</v>
      </c>
      <c r="L32" s="47">
        <v>6.4623032311516102</v>
      </c>
      <c r="M32" s="47">
        <v>5.08474576271185</v>
      </c>
    </row>
    <row r="33" spans="9:13">
      <c r="I33" s="15">
        <v>43497</v>
      </c>
      <c r="J33" s="47">
        <v>2.4</v>
      </c>
      <c r="K33" s="47">
        <v>-2.9</v>
      </c>
      <c r="L33" s="47">
        <v>6.7489711934156302</v>
      </c>
      <c r="M33" s="47">
        <v>5.5</v>
      </c>
    </row>
    <row r="34" spans="9:13">
      <c r="I34" s="15"/>
      <c r="J34" s="68"/>
      <c r="K34" s="68"/>
      <c r="L34" s="68"/>
      <c r="M34" s="68"/>
    </row>
    <row r="35" spans="9:13">
      <c r="I35" s="68" t="s">
        <v>43</v>
      </c>
    </row>
  </sheetData>
  <hyperlinks>
    <hyperlink ref="A4" r:id="rId1" xr:uid="{00000000-0004-0000-0300-000000000000}"/>
    <hyperlink ref="I1" location="Contents!A1" display="&lt;&lt;&lt; back to content" xr:uid="{00000000-0004-0000-0300-000001000000}"/>
  </hyperlinks>
  <pageMargins left="0.7" right="0.7" top="0.75" bottom="0.75" header="0.3" footer="0.3"/>
  <pageSetup orientation="portrait" verticalDpi="0" r:id="rId2"/>
  <drawing r:id="rId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M31"/>
  <sheetViews>
    <sheetView showGridLines="0" zoomScaleNormal="100" zoomScalePageLayoutView="90" workbookViewId="0"/>
  </sheetViews>
  <sheetFormatPr baseColWidth="10" defaultColWidth="10.5" defaultRowHeight="13"/>
  <cols>
    <col min="1" max="5" width="10.5" style="6"/>
    <col min="6" max="6" width="12.1640625" style="6" customWidth="1"/>
    <col min="7" max="7" width="3.83203125" style="7" customWidth="1"/>
    <col min="8" max="8" width="3.1640625" style="6" customWidth="1"/>
    <col min="9" max="9" width="10.5" style="6" customWidth="1"/>
    <col min="10" max="10" width="10.5" style="6"/>
    <col min="11" max="11" width="12.5" style="6" customWidth="1"/>
    <col min="12" max="12" width="10.5" style="6" customWidth="1"/>
    <col min="13" max="16384" width="10.5" style="6"/>
  </cols>
  <sheetData>
    <row r="1" spans="1:13">
      <c r="A1" s="5" t="s">
        <v>16</v>
      </c>
      <c r="I1" s="19" t="s">
        <v>22</v>
      </c>
      <c r="J1" s="19"/>
    </row>
    <row r="2" spans="1:13">
      <c r="A2" s="8" t="s">
        <v>17</v>
      </c>
    </row>
    <row r="3" spans="1:13">
      <c r="A3" s="5" t="s">
        <v>18</v>
      </c>
      <c r="I3" s="9" t="str">
        <f>+Contents!C9</f>
        <v>3.21.4 Government finance</v>
      </c>
      <c r="J3" s="9"/>
    </row>
    <row r="4" spans="1:13">
      <c r="A4" s="10" t="s">
        <v>19</v>
      </c>
      <c r="I4" s="6" t="s">
        <v>6</v>
      </c>
    </row>
    <row r="7" spans="1:13" ht="43" thickBot="1">
      <c r="I7" s="21" t="s">
        <v>0</v>
      </c>
      <c r="J7" s="20" t="s">
        <v>44</v>
      </c>
      <c r="K7" s="20" t="s">
        <v>24</v>
      </c>
      <c r="L7" s="30" t="s">
        <v>45</v>
      </c>
      <c r="M7" s="30" t="s">
        <v>7</v>
      </c>
    </row>
    <row r="8" spans="1:13" ht="14" thickTop="1">
      <c r="I8" s="39">
        <v>2014</v>
      </c>
      <c r="J8" s="63">
        <v>11.626325160905015</v>
      </c>
      <c r="K8" s="55">
        <v>12.767867117313422</v>
      </c>
      <c r="L8" s="22">
        <v>4.696485910445011</v>
      </c>
      <c r="M8" s="22">
        <v>-5.8380289614092433</v>
      </c>
    </row>
    <row r="9" spans="1:13">
      <c r="I9" s="39">
        <v>2015</v>
      </c>
      <c r="J9" s="63">
        <v>13.340722868593479</v>
      </c>
      <c r="K9" s="55">
        <v>15.539375100983499</v>
      </c>
      <c r="L9" s="22">
        <v>5.5044095297025137</v>
      </c>
      <c r="M9" s="22">
        <v>-7.7030611891801488</v>
      </c>
    </row>
    <row r="10" spans="1:13">
      <c r="I10" s="39">
        <v>2016</v>
      </c>
      <c r="J10" s="63">
        <v>14.1175912009037</v>
      </c>
      <c r="K10" s="55">
        <v>14.652965942888784</v>
      </c>
      <c r="L10" s="22">
        <v>4.9517245361672808</v>
      </c>
      <c r="M10" s="22">
        <v>-5.4870992781524004</v>
      </c>
    </row>
    <row r="11" spans="1:13">
      <c r="I11" s="39">
        <v>2017</v>
      </c>
      <c r="J11" s="63">
        <v>13.7093638895801</v>
      </c>
      <c r="K11" s="55">
        <v>14.3</v>
      </c>
      <c r="L11" s="22">
        <v>4.8991795962443723</v>
      </c>
      <c r="M11" s="22">
        <v>-5.5</v>
      </c>
    </row>
    <row r="12" spans="1:13">
      <c r="I12" s="39">
        <v>2018</v>
      </c>
      <c r="J12" s="63">
        <v>13.370305785720621</v>
      </c>
      <c r="K12" s="55">
        <v>14.311486731299301</v>
      </c>
      <c r="L12" s="22">
        <v>4.4000000000000004</v>
      </c>
      <c r="M12" s="22">
        <v>-5.3411809455786798</v>
      </c>
    </row>
    <row r="13" spans="1:13">
      <c r="I13" s="16" t="s">
        <v>46</v>
      </c>
      <c r="J13" s="63">
        <v>15.113879870129871</v>
      </c>
      <c r="K13" s="55">
        <v>14.706331168831166</v>
      </c>
      <c r="L13" s="22">
        <v>4.8</v>
      </c>
      <c r="M13" s="22">
        <v>-4.392451298701296</v>
      </c>
    </row>
    <row r="14" spans="1:13">
      <c r="I14" s="16" t="s">
        <v>47</v>
      </c>
      <c r="J14" s="63">
        <v>16.083105981112279</v>
      </c>
      <c r="K14" s="55">
        <v>14.755928646379854</v>
      </c>
      <c r="L14" s="22">
        <v>4.8</v>
      </c>
      <c r="M14" s="22">
        <v>-3.4728226652675751</v>
      </c>
    </row>
    <row r="15" spans="1:13">
      <c r="I15" s="15"/>
      <c r="J15" s="15"/>
      <c r="K15" s="11"/>
    </row>
    <row r="16" spans="1:13">
      <c r="I16" s="15"/>
      <c r="J16" s="15"/>
      <c r="K16" s="11"/>
    </row>
    <row r="17" spans="9:11">
      <c r="I17" s="15"/>
      <c r="J17" s="15"/>
      <c r="K17" s="11"/>
    </row>
    <row r="18" spans="9:11">
      <c r="I18" s="52" t="s">
        <v>48</v>
      </c>
      <c r="J18" s="15"/>
      <c r="K18" s="11"/>
    </row>
    <row r="19" spans="9:11">
      <c r="I19" s="15"/>
      <c r="J19" s="15"/>
      <c r="K19" s="11"/>
    </row>
    <row r="20" spans="9:11">
      <c r="I20" s="15"/>
      <c r="J20" s="15"/>
      <c r="K20" s="11"/>
    </row>
    <row r="21" spans="9:11">
      <c r="I21" s="15"/>
      <c r="J21" s="15"/>
      <c r="K21" s="11"/>
    </row>
    <row r="22" spans="9:11">
      <c r="I22" s="15"/>
      <c r="J22" s="15"/>
      <c r="K22" s="11"/>
    </row>
    <row r="23" spans="9:11">
      <c r="I23" s="15"/>
      <c r="J23" s="15"/>
      <c r="K23" s="11"/>
    </row>
    <row r="24" spans="9:11">
      <c r="I24" s="15"/>
      <c r="J24" s="15"/>
      <c r="K24" s="11"/>
    </row>
    <row r="25" spans="9:11">
      <c r="I25" s="15"/>
      <c r="J25" s="15"/>
      <c r="K25" s="11"/>
    </row>
    <row r="26" spans="9:11">
      <c r="I26" s="15"/>
      <c r="J26" s="15"/>
      <c r="K26" s="11"/>
    </row>
    <row r="27" spans="9:11">
      <c r="I27" s="15"/>
      <c r="J27" s="15"/>
      <c r="K27" s="11"/>
    </row>
    <row r="28" spans="9:11">
      <c r="I28" s="15"/>
      <c r="J28" s="15"/>
      <c r="K28" s="11"/>
    </row>
    <row r="29" spans="9:11">
      <c r="I29" s="15"/>
      <c r="J29" s="15"/>
      <c r="K29" s="11"/>
    </row>
    <row r="30" spans="9:11">
      <c r="I30" s="15"/>
      <c r="J30" s="15"/>
      <c r="K30" s="11"/>
    </row>
    <row r="31" spans="9:11">
      <c r="I31" s="15"/>
      <c r="J31" s="15"/>
      <c r="K31" s="11"/>
    </row>
  </sheetData>
  <hyperlinks>
    <hyperlink ref="A4" r:id="rId1" xr:uid="{00000000-0004-0000-0400-000000000000}"/>
    <hyperlink ref="I1" location="Contents!A1" display="&lt;&lt;&lt; back to content" xr:uid="{00000000-0004-0000-0400-000001000000}"/>
  </hyperlinks>
  <pageMargins left="0.7" right="0.7" top="0.75" bottom="0.75" header="0.3" footer="0.3"/>
  <pageSetup orientation="portrait" verticalDpi="0" r:id="rId2"/>
  <drawing r:id="rId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L31"/>
  <sheetViews>
    <sheetView showGridLines="0" zoomScaleNormal="100" zoomScalePageLayoutView="90" workbookViewId="0">
      <selection activeCell="B42" sqref="B42"/>
    </sheetView>
  </sheetViews>
  <sheetFormatPr baseColWidth="10" defaultColWidth="10.5" defaultRowHeight="13"/>
  <cols>
    <col min="1" max="5" width="10.5" style="6"/>
    <col min="6" max="6" width="12.1640625" style="6" customWidth="1"/>
    <col min="7" max="7" width="3.83203125" style="7" customWidth="1"/>
    <col min="8" max="8" width="3.1640625" style="6" customWidth="1"/>
    <col min="9" max="9" width="10.5" style="6"/>
    <col min="10" max="10" width="11" style="6" customWidth="1"/>
    <col min="11" max="11" width="10.83203125" style="6" customWidth="1"/>
    <col min="12" max="16384" width="10.5" style="6"/>
  </cols>
  <sheetData>
    <row r="1" spans="1:12">
      <c r="A1" s="5" t="s">
        <v>16</v>
      </c>
      <c r="I1" s="19" t="s">
        <v>22</v>
      </c>
      <c r="J1" s="19"/>
    </row>
    <row r="2" spans="1:12">
      <c r="A2" s="8" t="s">
        <v>17</v>
      </c>
    </row>
    <row r="3" spans="1:12">
      <c r="A3" s="5" t="s">
        <v>18</v>
      </c>
      <c r="I3" s="9" t="str">
        <f>+Contents!C10</f>
        <v>3.21.5 Government debt</v>
      </c>
      <c r="J3" s="9"/>
    </row>
    <row r="4" spans="1:12">
      <c r="A4" s="10" t="s">
        <v>19</v>
      </c>
      <c r="I4" s="6" t="s">
        <v>6</v>
      </c>
    </row>
    <row r="7" spans="1:12" ht="41.25" customHeight="1" thickBot="1">
      <c r="I7" s="36" t="s">
        <v>0</v>
      </c>
      <c r="J7" s="34" t="s">
        <v>30</v>
      </c>
      <c r="K7" s="34" t="s">
        <v>49</v>
      </c>
      <c r="L7" s="34" t="s">
        <v>50</v>
      </c>
    </row>
    <row r="8" spans="1:12" ht="14" thickTop="1">
      <c r="I8" s="44">
        <v>2014</v>
      </c>
      <c r="J8" s="47">
        <v>41.2867544593025</v>
      </c>
      <c r="K8" s="47">
        <v>30.046043919321285</v>
      </c>
      <c r="L8" s="6">
        <v>71.332798378623778</v>
      </c>
    </row>
    <row r="9" spans="1:12">
      <c r="I9" s="44">
        <v>2015</v>
      </c>
      <c r="J9" s="47">
        <v>45.286897949677062</v>
      </c>
      <c r="K9" s="47">
        <v>32.363744062167108</v>
      </c>
      <c r="L9" s="6">
        <v>77.65064201184417</v>
      </c>
    </row>
    <row r="10" spans="1:12">
      <c r="I10" s="44">
        <v>2016</v>
      </c>
      <c r="J10" s="47">
        <v>44.5270885343201</v>
      </c>
      <c r="K10" s="47">
        <v>33.725973863022837</v>
      </c>
      <c r="L10" s="6">
        <v>78.25306239734293</v>
      </c>
    </row>
    <row r="11" spans="1:12">
      <c r="I11" s="44">
        <v>2017</v>
      </c>
      <c r="J11" s="47">
        <v>41.692556179565315</v>
      </c>
      <c r="K11" s="47">
        <v>35.16557207561992</v>
      </c>
      <c r="L11" s="6">
        <v>76.858128255185235</v>
      </c>
    </row>
    <row r="12" spans="1:12">
      <c r="I12" s="31" t="s">
        <v>51</v>
      </c>
      <c r="J12" s="47"/>
      <c r="K12" s="47"/>
      <c r="L12" s="6">
        <v>84</v>
      </c>
    </row>
    <row r="13" spans="1:12">
      <c r="I13" s="15"/>
      <c r="J13" s="15"/>
      <c r="K13" s="11"/>
    </row>
    <row r="14" spans="1:12">
      <c r="I14" s="54" t="s">
        <v>52</v>
      </c>
      <c r="J14" s="15"/>
      <c r="K14" s="11"/>
    </row>
    <row r="15" spans="1:12">
      <c r="I15" s="15"/>
      <c r="J15" s="15"/>
      <c r="K15" s="11"/>
    </row>
    <row r="16" spans="1:12">
      <c r="I16" s="15"/>
      <c r="J16" s="15"/>
      <c r="K16" s="11"/>
    </row>
    <row r="17" spans="9:11">
      <c r="I17" s="15"/>
      <c r="J17" s="15"/>
      <c r="K17" s="11"/>
    </row>
    <row r="18" spans="9:11">
      <c r="I18" s="15"/>
      <c r="J18" s="15"/>
      <c r="K18" s="11"/>
    </row>
    <row r="19" spans="9:11">
      <c r="I19" s="15"/>
      <c r="J19" s="15"/>
      <c r="K19" s="11"/>
    </row>
    <row r="20" spans="9:11">
      <c r="I20" s="15"/>
      <c r="J20" s="15"/>
      <c r="K20" s="11"/>
    </row>
    <row r="21" spans="9:11">
      <c r="I21" s="15"/>
      <c r="J21" s="15"/>
      <c r="K21" s="11"/>
    </row>
    <row r="22" spans="9:11">
      <c r="I22" s="15"/>
      <c r="J22" s="15"/>
      <c r="K22" s="11"/>
    </row>
    <row r="23" spans="9:11">
      <c r="I23" s="15"/>
      <c r="J23" s="15"/>
      <c r="K23" s="11"/>
    </row>
    <row r="24" spans="9:11">
      <c r="I24" s="15"/>
      <c r="J24" s="15"/>
      <c r="K24" s="11"/>
    </row>
    <row r="25" spans="9:11">
      <c r="I25" s="15"/>
      <c r="J25" s="15"/>
      <c r="K25" s="11"/>
    </row>
    <row r="26" spans="9:11">
      <c r="I26" s="15"/>
      <c r="J26" s="15"/>
      <c r="K26" s="11"/>
    </row>
    <row r="27" spans="9:11">
      <c r="I27" s="15"/>
      <c r="J27" s="15"/>
      <c r="K27" s="11"/>
    </row>
    <row r="28" spans="9:11">
      <c r="I28" s="15"/>
      <c r="J28" s="15"/>
      <c r="K28" s="11"/>
    </row>
    <row r="29" spans="9:11">
      <c r="I29" s="15"/>
      <c r="J29" s="15"/>
      <c r="K29" s="11"/>
    </row>
    <row r="30" spans="9:11">
      <c r="I30" s="15"/>
      <c r="J30" s="15"/>
      <c r="K30" s="11"/>
    </row>
    <row r="31" spans="9:11">
      <c r="I31" s="15"/>
      <c r="J31" s="15"/>
      <c r="K31" s="11"/>
    </row>
  </sheetData>
  <hyperlinks>
    <hyperlink ref="A4" r:id="rId1" xr:uid="{00000000-0004-0000-0500-000000000000}"/>
    <hyperlink ref="I1" location="Contents!A1" display="&lt;&lt;&lt; back to content" xr:uid="{00000000-0004-0000-0500-000001000000}"/>
  </hyperlinks>
  <pageMargins left="0.7" right="0.7" top="0.75" bottom="0.75" header="0.3" footer="0.3"/>
  <pageSetup orientation="portrait" verticalDpi="0" r:id="rId2"/>
  <drawing r:id="rId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N35"/>
  <sheetViews>
    <sheetView showGridLines="0" zoomScaleNormal="100" zoomScalePageLayoutView="90" workbookViewId="0"/>
  </sheetViews>
  <sheetFormatPr baseColWidth="10" defaultColWidth="10.5" defaultRowHeight="13"/>
  <cols>
    <col min="1" max="5" width="10.5" style="6"/>
    <col min="6" max="6" width="12.1640625" style="6" customWidth="1"/>
    <col min="7" max="7" width="3.83203125" style="7" customWidth="1"/>
    <col min="8" max="8" width="3.1640625" style="6" customWidth="1"/>
    <col min="9" max="9" width="10.83203125" style="6" customWidth="1"/>
    <col min="10" max="10" width="11.5" style="6" customWidth="1"/>
    <col min="11" max="11" width="13" style="6" customWidth="1"/>
    <col min="12" max="12" width="10.83203125" style="6" customWidth="1"/>
    <col min="13" max="13" width="12.5" style="6" customWidth="1"/>
    <col min="14" max="16384" width="10.5" style="6"/>
  </cols>
  <sheetData>
    <row r="1" spans="1:14">
      <c r="A1" s="5" t="s">
        <v>16</v>
      </c>
      <c r="I1" s="19" t="s">
        <v>22</v>
      </c>
      <c r="J1" s="19"/>
    </row>
    <row r="2" spans="1:14">
      <c r="A2" s="8" t="s">
        <v>17</v>
      </c>
    </row>
    <row r="3" spans="1:14">
      <c r="A3" s="5" t="s">
        <v>18</v>
      </c>
      <c r="I3" s="9" t="str">
        <f>+Contents!C11</f>
        <v>3.21.6 Policy rates</v>
      </c>
      <c r="J3" s="9"/>
    </row>
    <row r="4" spans="1:14">
      <c r="A4" s="10" t="s">
        <v>19</v>
      </c>
      <c r="I4" s="6" t="s">
        <v>1</v>
      </c>
    </row>
    <row r="5" spans="1:14" ht="0.75" customHeight="1">
      <c r="I5" s="42"/>
      <c r="J5" s="42"/>
      <c r="K5" s="42"/>
      <c r="L5" s="42"/>
      <c r="M5" s="42"/>
      <c r="N5" s="42"/>
    </row>
    <row r="6" spans="1:14" ht="18" customHeight="1">
      <c r="I6" s="42"/>
      <c r="J6" s="35"/>
      <c r="K6" s="35"/>
      <c r="L6" s="35"/>
      <c r="M6" s="35"/>
      <c r="N6" s="42"/>
    </row>
    <row r="7" spans="1:14" ht="66" customHeight="1" thickBot="1">
      <c r="I7" s="32" t="s">
        <v>8</v>
      </c>
      <c r="J7" s="34" t="s">
        <v>53</v>
      </c>
      <c r="K7" s="34" t="s">
        <v>54</v>
      </c>
      <c r="L7" s="34" t="s">
        <v>55</v>
      </c>
      <c r="M7" s="34" t="s">
        <v>56</v>
      </c>
      <c r="N7" s="42"/>
    </row>
    <row r="8" spans="1:14" ht="14" thickTop="1">
      <c r="I8" s="15">
        <v>42736</v>
      </c>
      <c r="J8" s="33">
        <v>7</v>
      </c>
      <c r="K8" s="33">
        <v>8.5</v>
      </c>
      <c r="L8" s="33">
        <v>8.33</v>
      </c>
      <c r="M8" s="33">
        <v>7.5</v>
      </c>
      <c r="N8" s="42"/>
    </row>
    <row r="9" spans="1:14">
      <c r="I9" s="15">
        <v>42767</v>
      </c>
      <c r="J9" s="33">
        <v>7</v>
      </c>
      <c r="K9" s="33">
        <v>8.5</v>
      </c>
      <c r="L9" s="33">
        <v>8.4450000000000003</v>
      </c>
      <c r="M9" s="33">
        <v>7.5</v>
      </c>
      <c r="N9" s="42"/>
    </row>
    <row r="10" spans="1:14">
      <c r="I10" s="15">
        <v>42795</v>
      </c>
      <c r="J10" s="33">
        <v>7.25</v>
      </c>
      <c r="K10" s="33">
        <v>8.75</v>
      </c>
      <c r="L10" s="33">
        <v>8.6199999999999992</v>
      </c>
      <c r="M10" s="33">
        <v>7.5</v>
      </c>
      <c r="N10" s="42"/>
    </row>
    <row r="11" spans="1:14">
      <c r="I11" s="15">
        <v>42826</v>
      </c>
      <c r="J11" s="33">
        <v>7.25</v>
      </c>
      <c r="K11" s="33">
        <v>8.75</v>
      </c>
      <c r="L11" s="33">
        <v>8.73</v>
      </c>
      <c r="M11" s="33">
        <v>7.5</v>
      </c>
      <c r="N11" s="42"/>
    </row>
    <row r="12" spans="1:14">
      <c r="I12" s="15">
        <v>42856</v>
      </c>
      <c r="J12" s="33">
        <v>7.25</v>
      </c>
      <c r="K12" s="33">
        <v>8.75</v>
      </c>
      <c r="L12" s="33">
        <v>8.73</v>
      </c>
      <c r="M12" s="33">
        <v>7.5</v>
      </c>
      <c r="N12" s="42"/>
    </row>
    <row r="13" spans="1:14">
      <c r="I13" s="15">
        <v>42887</v>
      </c>
      <c r="J13" s="33">
        <v>7.25</v>
      </c>
      <c r="K13" s="33">
        <v>8.75</v>
      </c>
      <c r="L13" s="33">
        <v>8.75</v>
      </c>
      <c r="M13" s="33">
        <v>7.5</v>
      </c>
      <c r="N13" s="42"/>
    </row>
    <row r="14" spans="1:14">
      <c r="I14" s="15">
        <v>42917</v>
      </c>
      <c r="J14" s="33">
        <v>7.25</v>
      </c>
      <c r="K14" s="33">
        <v>8.75</v>
      </c>
      <c r="L14" s="33">
        <v>8.7200000000000006</v>
      </c>
      <c r="M14" s="33">
        <v>7.5</v>
      </c>
      <c r="N14" s="42"/>
    </row>
    <row r="15" spans="1:14">
      <c r="I15" s="15">
        <v>42948</v>
      </c>
      <c r="J15" s="47">
        <v>7.25</v>
      </c>
      <c r="K15" s="47">
        <v>8.75</v>
      </c>
      <c r="L15" s="47">
        <v>8.4749999999999996</v>
      </c>
      <c r="M15" s="47">
        <v>7.5</v>
      </c>
      <c r="N15" s="42"/>
    </row>
    <row r="16" spans="1:14">
      <c r="I16" s="15">
        <v>42979</v>
      </c>
      <c r="J16" s="47">
        <v>7.25</v>
      </c>
      <c r="K16" s="47">
        <v>8.75</v>
      </c>
      <c r="L16" s="47">
        <v>8.0350000000000001</v>
      </c>
      <c r="M16" s="47">
        <v>7.5</v>
      </c>
      <c r="N16" s="42"/>
    </row>
    <row r="17" spans="9:13">
      <c r="I17" s="15">
        <v>43009</v>
      </c>
      <c r="J17" s="67">
        <v>7.25</v>
      </c>
      <c r="K17" s="67">
        <v>8.75</v>
      </c>
      <c r="L17" s="67">
        <v>8.125</v>
      </c>
      <c r="M17" s="67">
        <v>7.5</v>
      </c>
    </row>
    <row r="18" spans="9:13">
      <c r="I18" s="15">
        <v>43040</v>
      </c>
      <c r="J18" s="67">
        <v>7.25</v>
      </c>
      <c r="K18" s="67">
        <v>8.75</v>
      </c>
      <c r="L18" s="67">
        <v>8.1349999999999998</v>
      </c>
      <c r="M18" s="67">
        <v>7.5</v>
      </c>
    </row>
    <row r="19" spans="9:13">
      <c r="I19" s="15">
        <v>43070</v>
      </c>
      <c r="J19" s="67">
        <v>7.25</v>
      </c>
      <c r="K19" s="67">
        <v>8.75</v>
      </c>
      <c r="L19" s="67">
        <v>8.1300000000000008</v>
      </c>
      <c r="M19" s="67">
        <v>7.5</v>
      </c>
    </row>
    <row r="20" spans="9:13">
      <c r="I20" s="15">
        <v>43101</v>
      </c>
      <c r="J20" s="67">
        <v>7.25</v>
      </c>
      <c r="K20" s="67">
        <v>8.75</v>
      </c>
      <c r="L20" s="67">
        <v>8.1349999999999998</v>
      </c>
      <c r="M20" s="67">
        <v>7.5</v>
      </c>
    </row>
    <row r="21" spans="9:13">
      <c r="I21" s="15">
        <v>43132</v>
      </c>
      <c r="J21" s="67">
        <v>7.25</v>
      </c>
      <c r="K21" s="67">
        <v>8.75</v>
      </c>
      <c r="L21" s="67">
        <v>8.1349999999999998</v>
      </c>
      <c r="M21" s="67">
        <v>7.5</v>
      </c>
    </row>
    <row r="22" spans="9:13">
      <c r="I22" s="15">
        <v>43160</v>
      </c>
      <c r="J22" s="67">
        <v>7.25</v>
      </c>
      <c r="K22" s="67">
        <v>8.75</v>
      </c>
      <c r="L22" s="67">
        <v>8.2650000000000006</v>
      </c>
      <c r="M22" s="67">
        <v>7.5</v>
      </c>
    </row>
    <row r="23" spans="9:13">
      <c r="I23" s="15">
        <v>43191</v>
      </c>
      <c r="J23" s="67">
        <v>7.25</v>
      </c>
      <c r="K23" s="67">
        <v>8.5</v>
      </c>
      <c r="L23" s="67">
        <v>8.16</v>
      </c>
      <c r="M23" s="67">
        <v>7.5</v>
      </c>
    </row>
    <row r="24" spans="9:13">
      <c r="I24" s="15">
        <v>43221</v>
      </c>
      <c r="J24" s="67">
        <v>7.25</v>
      </c>
      <c r="K24" s="67">
        <v>8.5</v>
      </c>
      <c r="L24" s="67">
        <v>7.9050000000000002</v>
      </c>
      <c r="M24" s="67">
        <v>7.5</v>
      </c>
    </row>
    <row r="25" spans="9:13">
      <c r="I25" s="15">
        <v>43252</v>
      </c>
      <c r="J25" s="67">
        <v>7.25</v>
      </c>
      <c r="K25" s="67">
        <v>8.5</v>
      </c>
      <c r="L25" s="67">
        <v>8.2100000000000009</v>
      </c>
      <c r="M25" s="67">
        <v>7.5</v>
      </c>
    </row>
    <row r="26" spans="9:13">
      <c r="I26" s="15">
        <v>43282</v>
      </c>
      <c r="J26" s="67">
        <v>7.25</v>
      </c>
      <c r="K26" s="67">
        <v>8.5</v>
      </c>
      <c r="L26" s="67">
        <v>8.48</v>
      </c>
      <c r="M26" s="67">
        <v>7.5</v>
      </c>
    </row>
    <row r="27" spans="9:13">
      <c r="I27" s="15">
        <v>43313</v>
      </c>
      <c r="J27" s="67">
        <v>7.25</v>
      </c>
      <c r="K27" s="67">
        <v>8.5</v>
      </c>
      <c r="L27" s="67">
        <v>8.07</v>
      </c>
      <c r="M27" s="67">
        <v>7.5</v>
      </c>
    </row>
    <row r="28" spans="9:13">
      <c r="I28" s="15">
        <v>43344</v>
      </c>
      <c r="J28" s="67">
        <v>7.25</v>
      </c>
      <c r="K28" s="67">
        <v>8.5</v>
      </c>
      <c r="L28" s="67">
        <v>8.1300000000000008</v>
      </c>
      <c r="M28" s="67">
        <v>7.5</v>
      </c>
    </row>
    <row r="29" spans="9:13">
      <c r="I29" s="15">
        <v>43374</v>
      </c>
      <c r="J29" s="67">
        <v>7.25</v>
      </c>
      <c r="K29" s="67">
        <v>8.5</v>
      </c>
      <c r="L29" s="67">
        <v>8.4250000000000007</v>
      </c>
      <c r="M29" s="67">
        <v>7.5</v>
      </c>
    </row>
    <row r="30" spans="9:13">
      <c r="I30" s="15">
        <v>43405</v>
      </c>
      <c r="J30" s="67">
        <v>8</v>
      </c>
      <c r="K30" s="67">
        <v>9</v>
      </c>
      <c r="L30" s="67">
        <v>8.7149999999999999</v>
      </c>
      <c r="M30" s="67">
        <v>6</v>
      </c>
    </row>
    <row r="31" spans="9:13">
      <c r="I31" s="15">
        <v>43435</v>
      </c>
      <c r="J31" s="67">
        <v>8</v>
      </c>
      <c r="K31" s="67">
        <v>9</v>
      </c>
      <c r="L31" s="67">
        <v>8.9499999999999993</v>
      </c>
      <c r="M31" s="67">
        <v>6</v>
      </c>
    </row>
    <row r="32" spans="9:13">
      <c r="I32" s="15">
        <v>43466</v>
      </c>
      <c r="J32" s="67">
        <v>8</v>
      </c>
      <c r="K32" s="67">
        <v>9</v>
      </c>
      <c r="L32" s="67">
        <v>8.9844444444444456</v>
      </c>
      <c r="M32" s="67">
        <v>6</v>
      </c>
    </row>
    <row r="33" spans="9:13">
      <c r="I33" s="15">
        <v>43497</v>
      </c>
      <c r="J33" s="22">
        <v>8</v>
      </c>
      <c r="K33" s="67">
        <v>9</v>
      </c>
      <c r="L33" s="67">
        <v>8.9945454545454542</v>
      </c>
      <c r="M33" s="67">
        <v>5</v>
      </c>
    </row>
    <row r="35" spans="9:13">
      <c r="I35" s="68" t="s">
        <v>57</v>
      </c>
    </row>
  </sheetData>
  <hyperlinks>
    <hyperlink ref="A4" r:id="rId1" xr:uid="{00000000-0004-0000-0600-000000000000}"/>
    <hyperlink ref="I1" location="Contents!A1" display="&lt;&lt;&lt; back to content" xr:uid="{00000000-0004-0000-0600-000001000000}"/>
  </hyperlinks>
  <pageMargins left="0.7" right="0.7" top="0.75" bottom="0.75" header="0.3" footer="0.3"/>
  <pageSetup orientation="portrait" verticalDpi="0" r:id="rId2"/>
  <drawing r:id="rId3"/>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dimension ref="A1:M35"/>
  <sheetViews>
    <sheetView showGridLines="0" zoomScaleNormal="100" workbookViewId="0"/>
  </sheetViews>
  <sheetFormatPr baseColWidth="10" defaultColWidth="10.5" defaultRowHeight="13"/>
  <cols>
    <col min="1" max="5" width="10.5" style="6"/>
    <col min="6" max="6" width="12.1640625" style="6" customWidth="1"/>
    <col min="7" max="7" width="3.83203125" style="7" customWidth="1"/>
    <col min="8" max="8" width="3.1640625" style="6" customWidth="1"/>
    <col min="9" max="9" width="10.5" style="6"/>
    <col min="10" max="10" width="12.5" style="6" customWidth="1"/>
    <col min="11" max="11" width="11.83203125" style="6" customWidth="1"/>
    <col min="12" max="12" width="12.1640625" style="6" customWidth="1"/>
    <col min="13" max="16384" width="10.5" style="6"/>
  </cols>
  <sheetData>
    <row r="1" spans="1:13">
      <c r="A1" s="5" t="s">
        <v>16</v>
      </c>
      <c r="I1" s="19" t="s">
        <v>22</v>
      </c>
      <c r="J1" s="19"/>
    </row>
    <row r="2" spans="1:13">
      <c r="A2" s="8" t="s">
        <v>17</v>
      </c>
    </row>
    <row r="3" spans="1:13">
      <c r="A3" s="5" t="s">
        <v>18</v>
      </c>
      <c r="I3" s="9" t="str">
        <f>+Contents!C12</f>
        <v>3.21.7 Interest rate, credit, and money growth</v>
      </c>
      <c r="J3" s="9"/>
    </row>
    <row r="4" spans="1:13">
      <c r="A4" s="10" t="s">
        <v>19</v>
      </c>
      <c r="I4" s="57" t="s">
        <v>1</v>
      </c>
      <c r="J4" s="57"/>
      <c r="K4" s="57"/>
      <c r="L4" s="57"/>
    </row>
    <row r="5" spans="1:13">
      <c r="I5" s="57"/>
      <c r="J5" s="57"/>
      <c r="K5" s="57"/>
      <c r="L5" s="57"/>
    </row>
    <row r="6" spans="1:13">
      <c r="I6" s="57"/>
      <c r="J6" s="41"/>
      <c r="K6" s="53"/>
      <c r="L6" s="57"/>
    </row>
    <row r="7" spans="1:13" ht="43" thickBot="1">
      <c r="I7" s="21" t="s">
        <v>8</v>
      </c>
      <c r="J7" s="20" t="s">
        <v>58</v>
      </c>
      <c r="K7" s="20" t="s">
        <v>59</v>
      </c>
      <c r="L7" s="30" t="s">
        <v>60</v>
      </c>
    </row>
    <row r="8" spans="1:13" ht="14" thickTop="1">
      <c r="I8" s="15">
        <v>42736</v>
      </c>
      <c r="J8" s="43">
        <v>11.48</v>
      </c>
      <c r="K8" s="43">
        <v>17.725207053159142</v>
      </c>
      <c r="L8" s="67">
        <v>20.874496119969901</v>
      </c>
    </row>
    <row r="9" spans="1:13">
      <c r="I9" s="15">
        <v>42767</v>
      </c>
      <c r="J9" s="43">
        <v>11.55</v>
      </c>
      <c r="K9" s="43">
        <v>18.030818758307632</v>
      </c>
      <c r="L9" s="67">
        <v>21.044222248035702</v>
      </c>
    </row>
    <row r="10" spans="1:13">
      <c r="I10" s="15">
        <v>42795</v>
      </c>
      <c r="J10" s="43">
        <v>11.56</v>
      </c>
      <c r="K10" s="43">
        <v>19.988138946018342</v>
      </c>
      <c r="L10" s="67">
        <v>20.377851037568799</v>
      </c>
    </row>
    <row r="11" spans="1:13">
      <c r="I11" s="15">
        <v>42826</v>
      </c>
      <c r="J11" s="43">
        <v>11.74</v>
      </c>
      <c r="K11" s="43">
        <v>20.088548508695524</v>
      </c>
      <c r="L11" s="67">
        <v>19.479557334548002</v>
      </c>
    </row>
    <row r="12" spans="1:13">
      <c r="I12" s="15">
        <v>42856</v>
      </c>
      <c r="J12" s="43">
        <v>11.67</v>
      </c>
      <c r="K12" s="43">
        <v>21.374756552619601</v>
      </c>
      <c r="L12" s="67">
        <v>18.370365753469599</v>
      </c>
    </row>
    <row r="13" spans="1:13">
      <c r="I13" s="15">
        <v>42887</v>
      </c>
      <c r="J13" s="43">
        <v>11.84</v>
      </c>
      <c r="K13" s="43">
        <v>21.239124707575495</v>
      </c>
      <c r="L13" s="67">
        <v>18.100793797693601</v>
      </c>
      <c r="M13" s="11"/>
    </row>
    <row r="14" spans="1:13">
      <c r="I14" s="15">
        <v>42917</v>
      </c>
      <c r="J14" s="43">
        <v>11.88</v>
      </c>
      <c r="K14" s="43">
        <v>21.176011034021471</v>
      </c>
      <c r="L14" s="67">
        <v>17.521820559487999</v>
      </c>
      <c r="M14" s="11"/>
    </row>
    <row r="15" spans="1:13">
      <c r="I15" s="15">
        <v>42948</v>
      </c>
      <c r="J15" s="67">
        <v>11.67</v>
      </c>
      <c r="K15" s="67">
        <v>21.289104193537533</v>
      </c>
      <c r="L15" s="67">
        <v>17.528000077831301</v>
      </c>
      <c r="M15" s="11"/>
    </row>
    <row r="16" spans="1:13">
      <c r="I16" s="15">
        <v>42979</v>
      </c>
      <c r="J16" s="67">
        <v>11.42</v>
      </c>
      <c r="K16" s="67">
        <v>20.326681855842278</v>
      </c>
      <c r="L16" s="67">
        <v>17.023102488338601</v>
      </c>
      <c r="M16" s="11"/>
    </row>
    <row r="17" spans="9:13">
      <c r="I17" s="15">
        <v>43009</v>
      </c>
      <c r="J17" s="67">
        <v>11.3</v>
      </c>
      <c r="K17" s="67">
        <v>19.23269163838912</v>
      </c>
      <c r="L17" s="67">
        <v>15.681697927535399</v>
      </c>
      <c r="M17" s="11"/>
    </row>
    <row r="18" spans="9:13">
      <c r="I18" s="15">
        <v>43040</v>
      </c>
      <c r="J18" s="67">
        <v>11.4</v>
      </c>
      <c r="K18" s="67">
        <v>17.862978327410417</v>
      </c>
      <c r="L18" s="67">
        <v>14.8893629851973</v>
      </c>
      <c r="M18" s="11"/>
    </row>
    <row r="19" spans="9:13">
      <c r="I19" s="15">
        <v>43070</v>
      </c>
      <c r="J19" s="67">
        <v>11.33</v>
      </c>
      <c r="K19" s="67">
        <v>16.695022291644612</v>
      </c>
      <c r="L19" s="67">
        <v>14.1466217194753</v>
      </c>
      <c r="M19" s="11"/>
    </row>
    <row r="20" spans="9:13">
      <c r="I20" s="15">
        <v>43101</v>
      </c>
      <c r="J20" s="67">
        <v>11.29</v>
      </c>
      <c r="K20" s="67">
        <v>16.810759707909394</v>
      </c>
      <c r="L20" s="67">
        <v>14.679634579954801</v>
      </c>
      <c r="M20" s="11"/>
    </row>
    <row r="21" spans="9:13">
      <c r="I21" s="15">
        <v>43132</v>
      </c>
      <c r="J21" s="67">
        <v>11.27</v>
      </c>
      <c r="K21" s="67">
        <v>16.184334588195149</v>
      </c>
      <c r="L21" s="67">
        <v>14.1341061503849</v>
      </c>
      <c r="M21" s="11"/>
    </row>
    <row r="22" spans="9:13">
      <c r="I22" s="15">
        <v>43160</v>
      </c>
      <c r="J22" s="67">
        <v>11.1</v>
      </c>
      <c r="K22" s="67">
        <v>16.367439219506636</v>
      </c>
      <c r="L22" s="67">
        <v>14.7877421776112</v>
      </c>
      <c r="M22" s="11"/>
    </row>
    <row r="23" spans="9:13">
      <c r="I23" s="15">
        <v>43191</v>
      </c>
      <c r="J23" s="67">
        <v>11.27</v>
      </c>
      <c r="K23" s="67">
        <v>16.768335406189024</v>
      </c>
      <c r="L23" s="67">
        <v>15.2930321513373</v>
      </c>
      <c r="M23" s="11"/>
    </row>
    <row r="24" spans="9:13">
      <c r="I24" s="15">
        <v>43221</v>
      </c>
      <c r="J24" s="67">
        <v>11.34</v>
      </c>
      <c r="K24" s="67">
        <v>14.953588968739467</v>
      </c>
      <c r="L24" s="67">
        <v>15.143875132716101</v>
      </c>
      <c r="M24" s="11"/>
    </row>
    <row r="25" spans="9:13">
      <c r="I25" s="15">
        <v>43252</v>
      </c>
      <c r="J25" s="67">
        <v>11.2</v>
      </c>
      <c r="K25" s="67">
        <v>14.902354464638151</v>
      </c>
      <c r="L25" s="67">
        <v>14.9440525937499</v>
      </c>
      <c r="M25" s="11"/>
    </row>
    <row r="26" spans="9:13">
      <c r="I26" s="15">
        <v>43282</v>
      </c>
      <c r="J26" s="67">
        <v>11.41</v>
      </c>
      <c r="K26" s="67">
        <v>13.509517648417273</v>
      </c>
      <c r="L26" s="67">
        <v>14.6551838740326</v>
      </c>
      <c r="M26" s="11"/>
    </row>
    <row r="27" spans="9:13">
      <c r="I27" s="15">
        <v>43313</v>
      </c>
      <c r="J27" s="67">
        <v>11.65</v>
      </c>
      <c r="K27" s="67">
        <v>13.483481500741</v>
      </c>
      <c r="L27" s="67">
        <v>14.330717644355</v>
      </c>
      <c r="M27" s="11"/>
    </row>
    <row r="28" spans="9:13">
      <c r="I28" s="15">
        <v>43344</v>
      </c>
      <c r="J28" s="67">
        <v>11.72</v>
      </c>
      <c r="K28" s="67">
        <v>13.066620609914301</v>
      </c>
      <c r="L28" s="67">
        <v>15.412345645490699</v>
      </c>
      <c r="M28" s="11"/>
    </row>
    <row r="29" spans="9:13">
      <c r="I29" s="15">
        <v>43374</v>
      </c>
      <c r="J29" s="67">
        <v>12.34</v>
      </c>
      <c r="K29" s="67">
        <v>13.4615520541696</v>
      </c>
      <c r="L29" s="67">
        <v>16.051969991664301</v>
      </c>
      <c r="M29" s="11"/>
    </row>
    <row r="30" spans="9:13">
      <c r="I30" s="15">
        <v>43405</v>
      </c>
      <c r="J30" s="67">
        <v>12.12</v>
      </c>
      <c r="K30" s="67">
        <v>13.8857524938279</v>
      </c>
      <c r="L30" s="67">
        <v>16.223270009689799</v>
      </c>
      <c r="M30" s="11"/>
    </row>
    <row r="31" spans="9:13">
      <c r="I31" s="15">
        <v>43435</v>
      </c>
      <c r="J31" s="67">
        <v>11.94</v>
      </c>
      <c r="K31" s="67">
        <v>13.0029718177046</v>
      </c>
      <c r="L31" s="67">
        <v>15.8814478238176</v>
      </c>
      <c r="M31" s="11"/>
    </row>
    <row r="32" spans="9:13">
      <c r="I32" s="15">
        <v>43466</v>
      </c>
      <c r="J32" s="67">
        <v>12.05</v>
      </c>
      <c r="K32" s="67"/>
      <c r="L32" s="67"/>
    </row>
    <row r="33" spans="9:12">
      <c r="I33" s="15">
        <v>43497</v>
      </c>
      <c r="J33" s="67">
        <v>12.3</v>
      </c>
      <c r="K33" s="67"/>
      <c r="L33" s="67"/>
    </row>
    <row r="34" spans="9:12">
      <c r="I34" s="68"/>
    </row>
    <row r="35" spans="9:12">
      <c r="I35" s="68" t="s">
        <v>57</v>
      </c>
    </row>
  </sheetData>
  <hyperlinks>
    <hyperlink ref="A4" r:id="rId1" xr:uid="{00000000-0004-0000-0700-000000000000}"/>
    <hyperlink ref="I1" location="Contents!A1" display="&lt;&lt;&lt; back to content" xr:uid="{00000000-0004-0000-0700-000001000000}"/>
  </hyperlinks>
  <pageMargins left="0.7" right="0.7" top="0.75" bottom="0.75" header="0.3" footer="0.3"/>
  <pageSetup orientation="portrait" verticalDpi="0" r:id="rId2"/>
  <drawing r:id="rId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A1:L31"/>
  <sheetViews>
    <sheetView showGridLines="0" zoomScaleNormal="100" zoomScalePageLayoutView="90" workbookViewId="0"/>
  </sheetViews>
  <sheetFormatPr baseColWidth="10" defaultColWidth="10.5" defaultRowHeight="13"/>
  <cols>
    <col min="1" max="5" width="10.5" style="6"/>
    <col min="6" max="6" width="12.1640625" style="6" customWidth="1"/>
    <col min="7" max="7" width="3.83203125" style="7" customWidth="1"/>
    <col min="8" max="8" width="3.1640625" style="6" customWidth="1"/>
    <col min="9" max="9" width="14.1640625" style="6" customWidth="1"/>
    <col min="10" max="10" width="12.5" style="6" customWidth="1"/>
    <col min="11" max="11" width="11.83203125" style="6" customWidth="1"/>
    <col min="12" max="16384" width="10.5" style="6"/>
  </cols>
  <sheetData>
    <row r="1" spans="1:12">
      <c r="A1" s="5" t="s">
        <v>16</v>
      </c>
      <c r="I1" s="19" t="s">
        <v>22</v>
      </c>
      <c r="J1" s="19"/>
    </row>
    <row r="2" spans="1:12">
      <c r="A2" s="8" t="s">
        <v>17</v>
      </c>
    </row>
    <row r="3" spans="1:12">
      <c r="A3" s="5" t="s">
        <v>18</v>
      </c>
      <c r="I3" s="9" t="str">
        <f>+Contents!C13</f>
        <v>3.21.8 Labour migration and remittance earnings</v>
      </c>
      <c r="J3" s="9"/>
    </row>
    <row r="4" spans="1:12">
      <c r="A4" s="10" t="s">
        <v>19</v>
      </c>
    </row>
    <row r="6" spans="1:12">
      <c r="J6" s="72"/>
      <c r="K6" s="72"/>
    </row>
    <row r="7" spans="1:12" ht="14">
      <c r="I7" s="58"/>
      <c r="J7" s="50" t="s">
        <v>61</v>
      </c>
      <c r="K7" s="50" t="s">
        <v>62</v>
      </c>
    </row>
    <row r="8" spans="1:12" ht="16.5" customHeight="1" thickBot="1">
      <c r="I8" s="21" t="s">
        <v>0</v>
      </c>
      <c r="J8" s="21" t="s">
        <v>23</v>
      </c>
      <c r="K8" s="21" t="s">
        <v>28</v>
      </c>
    </row>
    <row r="9" spans="1:12" ht="14" thickTop="1">
      <c r="I9" s="14">
        <v>2014</v>
      </c>
      <c r="J9" s="37">
        <v>7.0178000000000003</v>
      </c>
      <c r="K9" s="37">
        <v>300.70299999999997</v>
      </c>
    </row>
    <row r="10" spans="1:12">
      <c r="I10" s="14">
        <v>2015</v>
      </c>
      <c r="J10" s="37">
        <v>6.9803000000000006</v>
      </c>
      <c r="K10" s="37">
        <v>263.44299999999998</v>
      </c>
    </row>
    <row r="11" spans="1:12">
      <c r="I11" s="14">
        <v>2016</v>
      </c>
      <c r="J11" s="37">
        <v>7.2415000000000003</v>
      </c>
      <c r="K11" s="37">
        <v>242.816</v>
      </c>
    </row>
    <row r="12" spans="1:12">
      <c r="I12" s="14">
        <v>2017</v>
      </c>
      <c r="J12" s="37">
        <v>7.1639999999999997</v>
      </c>
      <c r="K12" s="37">
        <v>212.16200000000001</v>
      </c>
    </row>
    <row r="13" spans="1:12">
      <c r="I13" s="23">
        <v>2018</v>
      </c>
      <c r="J13" s="37">
        <v>6.431</v>
      </c>
      <c r="K13" s="37"/>
      <c r="L13" s="11"/>
    </row>
    <row r="14" spans="1:12">
      <c r="I14" s="23"/>
      <c r="J14" s="37"/>
      <c r="K14" s="37"/>
      <c r="L14" s="11"/>
    </row>
    <row r="15" spans="1:12">
      <c r="I15" s="23"/>
      <c r="J15" s="37"/>
      <c r="K15" s="37"/>
      <c r="L15" s="11"/>
    </row>
    <row r="16" spans="1:12">
      <c r="I16" s="58"/>
      <c r="J16" s="58"/>
      <c r="K16" s="58"/>
      <c r="L16" s="11"/>
    </row>
    <row r="17" spans="9:12">
      <c r="I17" s="51" t="s">
        <v>57</v>
      </c>
      <c r="L17" s="11"/>
    </row>
    <row r="18" spans="9:12">
      <c r="L18" s="11"/>
    </row>
    <row r="19" spans="9:12">
      <c r="L19" s="11"/>
    </row>
    <row r="20" spans="9:12">
      <c r="L20" s="11"/>
    </row>
    <row r="21" spans="9:12">
      <c r="L21" s="11"/>
    </row>
    <row r="22" spans="9:12">
      <c r="L22" s="11"/>
    </row>
    <row r="23" spans="9:12">
      <c r="L23" s="11"/>
    </row>
    <row r="24" spans="9:12">
      <c r="L24" s="11"/>
    </row>
    <row r="25" spans="9:12">
      <c r="L25" s="11"/>
    </row>
    <row r="26" spans="9:12">
      <c r="L26" s="11"/>
    </row>
    <row r="27" spans="9:12">
      <c r="L27" s="11"/>
    </row>
    <row r="28" spans="9:12">
      <c r="L28" s="11"/>
    </row>
    <row r="29" spans="9:12">
      <c r="L29" s="11"/>
    </row>
    <row r="30" spans="9:12">
      <c r="L30" s="11"/>
    </row>
    <row r="31" spans="9:12">
      <c r="L31" s="11"/>
    </row>
  </sheetData>
  <mergeCells count="1">
    <mergeCell ref="J6:K6"/>
  </mergeCells>
  <hyperlinks>
    <hyperlink ref="A4" r:id="rId1" xr:uid="{00000000-0004-0000-0800-000000000000}"/>
    <hyperlink ref="I1" location="Contents!A1" display="&lt;&lt;&lt; back to content" xr:uid="{00000000-0004-0000-0800-000001000000}"/>
  </hyperlinks>
  <pageMargins left="0.7" right="0.7" top="0.75" bottom="0.75" header="0.3" footer="0.3"/>
  <pageSetup orientation="portrait" verticalDpi="0" r:id="rId2"/>
  <drawing r:id="rId3"/>
</worksheet>
</file>

<file path=docProps/app.xml><?xml version="1.0" encoding="utf-8"?>
<Properties xmlns="http://schemas.openxmlformats.org/officeDocument/2006/extended-properties" xmlns:vt="http://schemas.openxmlformats.org/officeDocument/2006/docPropsVTypes">
  <Application>Microsoft Macintosh Excel</Application>
  <DocSecurity>0</DocSecurity>
  <ScaleCrop>false</ScaleCrop>
  <HeadingPairs>
    <vt:vector size="2" baseType="variant">
      <vt:variant>
        <vt:lpstr>Worksheets</vt:lpstr>
      </vt:variant>
      <vt:variant>
        <vt:i4>14</vt:i4>
      </vt:variant>
    </vt:vector>
  </HeadingPairs>
  <TitlesOfParts>
    <vt:vector size="14" baseType="lpstr">
      <vt:lpstr>Contents</vt:lpstr>
      <vt:lpstr>3.21.1</vt:lpstr>
      <vt:lpstr>3.21.2</vt:lpstr>
      <vt:lpstr>3.21.3</vt:lpstr>
      <vt:lpstr>3.21.4</vt:lpstr>
      <vt:lpstr>3.21.5</vt:lpstr>
      <vt:lpstr>3.21.6</vt:lpstr>
      <vt:lpstr>3.21.7</vt:lpstr>
      <vt:lpstr>3.21.8</vt:lpstr>
      <vt:lpstr>3.21.9</vt:lpstr>
      <vt:lpstr>3.21.10</vt:lpstr>
      <vt:lpstr>3.21.11</vt:lpstr>
      <vt:lpstr>3.21.12</vt:lpstr>
      <vt:lpstr>3.3.11 (2)</vt:lpstr>
    </vt:vector>
  </TitlesOfParts>
  <Manager/>
  <Company>Asian Development Bank</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Sri Lanka: Asian Development Outlook 2019 – Strengthening Disaster Resilience</dc:title>
  <dc:subject>Chart data on growth and outlook for Sri Lanka including economic performance, prospects, and challenges as reported in the Asian Development Outlook 2019.</dc:subject>
  <dc:creator>Asian Development Bank</dc:creator>
  <cp:keywords>ado 2019, asian development outlook 2019, sri lanka, sri lanka economic data, sri lanka economic indicators, sri lanka economic outlook, sri lanka economic forecast, sri lanka gdp, sri lanka gdp growth, sri lanka gdp agriculture, sri lanka gdp industry, s</cp:keywords>
  <dc:description/>
  <cp:lastModifiedBy>Microsoft Office User</cp:lastModifiedBy>
  <cp:lastPrinted>2018-02-27T07:19:52Z</cp:lastPrinted>
  <dcterms:created xsi:type="dcterms:W3CDTF">2016-03-02T05:09:31Z</dcterms:created>
  <dcterms:modified xsi:type="dcterms:W3CDTF">2019-05-31T01:00:30Z</dcterms:modified>
  <cp:category/>
</cp:coreProperties>
</file>