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0F157CA6-14AC-A440-8402-1A0643B0FB9F}" xr6:coauthVersionLast="43" xr6:coauthVersionMax="43" xr10:uidLastSave="{00000000-0000-0000-0000-000000000000}"/>
  <bookViews>
    <workbookView xWindow="0" yWindow="460" windowWidth="29040" windowHeight="15840" tabRatio="995" xr2:uid="{00000000-000D-0000-FFFF-FFFF00000000}"/>
  </bookViews>
  <sheets>
    <sheet name="Contents" sheetId="30" r:id="rId1"/>
    <sheet name="3.1.1" sheetId="1" r:id="rId2"/>
    <sheet name="3.1.2" sheetId="28" r:id="rId3"/>
    <sheet name="3.1.3" sheetId="31" r:id="rId4"/>
    <sheet name="3.1.4" sheetId="33" r:id="rId5"/>
    <sheet name="3.1.5" sheetId="32" r:id="rId6"/>
    <sheet name="3.1.6" sheetId="41" r:id="rId7"/>
    <sheet name="3.1.7" sheetId="34" r:id="rId8"/>
    <sheet name="3.1.8" sheetId="35" r:id="rId9"/>
    <sheet name="3.1.9" sheetId="38" r:id="rId10"/>
  </sheets>
  <externalReferences>
    <externalReference r:id="rId11"/>
  </externalReferences>
  <definedNames>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2" i="31" l="1"/>
  <c r="L11" i="31"/>
  <c r="L10" i="31"/>
  <c r="L9" i="31"/>
  <c r="L8" i="31"/>
  <c r="I8" i="1" l="1"/>
  <c r="I9" i="1" s="1"/>
  <c r="I10" i="1" s="1"/>
  <c r="I11" i="1" s="1"/>
</calcChain>
</file>

<file path=xl/sharedStrings.xml><?xml version="1.0" encoding="utf-8"?>
<sst xmlns="http://schemas.openxmlformats.org/spreadsheetml/2006/main" count="136" uniqueCount="70">
  <si>
    <t>Year</t>
  </si>
  <si>
    <t>%</t>
  </si>
  <si>
    <t>Gross domestic product</t>
  </si>
  <si>
    <t>Agriculture</t>
  </si>
  <si>
    <t>Services</t>
  </si>
  <si>
    <t>Food</t>
  </si>
  <si>
    <t>% of GDP</t>
  </si>
  <si>
    <t>Percentage points</t>
  </si>
  <si>
    <t>GDP growth</t>
  </si>
  <si>
    <t>Month</t>
  </si>
  <si>
    <t>Real effective exchange rate</t>
  </si>
  <si>
    <t>Nominal effective exchange rate</t>
  </si>
  <si>
    <t>Gross international reserves</t>
  </si>
  <si>
    <t>5-year moving average</t>
  </si>
  <si>
    <t>Source: National Bank of Georgia. https://www.nbg.gov.ge (accessed 7 March 2019).</t>
  </si>
  <si>
    <t>Construction</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</si>
  <si>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</si>
  <si>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</si>
  <si>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</si>
  <si>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</si>
  <si>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</si>
  <si>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</si>
  <si>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</si>
  <si>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</si>
  <si>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 billion</t>
  </si>
  <si>
    <t>… data not available.</t>
  </si>
  <si>
    <t>Armenia</t>
  </si>
  <si>
    <t>Industry excluding
construction</t>
  </si>
  <si>
    <t>Services including indirect taxes</t>
  </si>
  <si>
    <t>Source: Statistical Committee of Armenia. www.armstat.am (accessed 25 February 2019).</t>
  </si>
  <si>
    <t>Overall</t>
  </si>
  <si>
    <t>Other goods</t>
  </si>
  <si>
    <t>3.1.1</t>
  </si>
  <si>
    <t>3.1.1 Supply-side contributions to growth</t>
  </si>
  <si>
    <t>3.1.2</t>
  </si>
  <si>
    <t>3.1.2 Inflation</t>
  </si>
  <si>
    <t>3.1.3</t>
  </si>
  <si>
    <t>3.1.3 Fiscal indicators</t>
  </si>
  <si>
    <t>Revenue</t>
  </si>
  <si>
    <t>Expenditure</t>
  </si>
  <si>
    <t>Balance</t>
  </si>
  <si>
    <t>Sources: Ministry of Finance. http://www.minfin.am; Statistical Committee of Armenia. http://www.armstat.am (accessed 25 February 2019).</t>
  </si>
  <si>
    <t>3.1.4</t>
  </si>
  <si>
    <t>3.1.4 Public debt</t>
  </si>
  <si>
    <t>External</t>
  </si>
  <si>
    <t>Domestic</t>
  </si>
  <si>
    <t>3.1.5</t>
  </si>
  <si>
    <t>3.1.5 Current account components</t>
  </si>
  <si>
    <t>Goods</t>
  </si>
  <si>
    <t>Income</t>
  </si>
  <si>
    <t>Personal transfers</t>
  </si>
  <si>
    <t>Current account balance</t>
  </si>
  <si>
    <t>Sources: Central Bank of Armenia. http://www.cba.am (accessed 25 February 2019); ADB estimates.</t>
  </si>
  <si>
    <t>3.1.6</t>
  </si>
  <si>
    <t>3.1.6 Remittances and their sources</t>
  </si>
  <si>
    <t>Russian Federation</t>
  </si>
  <si>
    <t>United States</t>
  </si>
  <si>
    <t>Rest of the world</t>
  </si>
  <si>
    <t>Change over previous year</t>
  </si>
  <si>
    <t>Source: Central Bank of Armenia. http://www.cba.am (accessed 25 February 2019)</t>
  </si>
  <si>
    <t>$ million</t>
  </si>
  <si>
    <t>3.1.7 Reserves and effective exchange rates</t>
  </si>
  <si>
    <t>2010 = 100</t>
  </si>
  <si>
    <t>3.1.7</t>
  </si>
  <si>
    <t>3.1.8 GDP growth</t>
  </si>
  <si>
    <t>Source: Statistical Committee of Armenia. http://www.armstat.am  (accessed 25 February 2019), ADB estimates.</t>
  </si>
  <si>
    <t>3.1.8</t>
  </si>
  <si>
    <t>3.1.9 Current account balance</t>
  </si>
  <si>
    <t>Sources: Central Bank of Armenia. http://www.cba.am; Statistical Committee of Armenia. http://www.armstat.am (both accessed 25 February 2019); ADB estimates.</t>
  </si>
  <si>
    <t>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</si>
</sst>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mm/yyyy"/>
  </numFmts>
  <fonts count="13"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s>
  <fills count="4">
    <fill>
      <patternFill patternType="none"/>
    </fill>
    <fill>
      <patternFill patternType="gray125"/>
    </fill>
    <fill>
      <patternFill patternType="solid">
        <fgColor rgb="FF0099D8"/>
        <bgColor indexed="64"/>
      </patternFill>
    </fill>
    <fill>
      <patternFill patternType="solid">
        <fgColor theme="2"/>
        <bgColor indexed="64"/>
      </patternFill>
    </fill>
  </fills>
  <borders count="3">
    <border>
      <left/>
      <right/>
      <top/>
      <bottom/>
      <diagonal/>
    </border>
    <border>
      <left/>
      <right/>
      <top/>
      <bottom style="double">
        <color indexed="64"/>
      </bottom>
      <diagonal/>
    </border>
    <border>
      <left/>
      <right/>
      <top style="double">
        <color indexed="64"/>
      </top>
      <bottom/>
      <diagonal/>
    </border>
  </borders>
  <cellStyleXfs count="8">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37">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165" fontId="6" fillId="0" borderId="0" xfId="0" applyNumberFormat="1" applyFont="1" applyAlignment="1">
      <alignment horizontal="right"/>
    </xf>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1" xfId="0" applyFont="1" applyBorder="1" applyAlignment="1">
      <alignment horizontal="right" wrapText="1"/>
    </xf>
    <xf numFmtId="0" fontId="6" fillId="0" borderId="1" xfId="0" applyFont="1" applyBorder="1" applyAlignment="1">
      <alignment horizontal="right"/>
    </xf>
    <xf numFmtId="164" fontId="6" fillId="0" borderId="0" xfId="0" applyNumberFormat="1" applyFont="1" applyAlignment="1">
      <alignment horizontal="right"/>
    </xf>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0" fontId="6" fillId="0" borderId="0" xfId="0" applyFont="1" applyAlignment="1">
      <alignment horizontal="center"/>
    </xf>
    <xf numFmtId="0" fontId="3" fillId="0" borderId="0" xfId="0" applyFont="1"/>
    <xf numFmtId="0" fontId="3" fillId="0" borderId="0" xfId="0" applyFont="1" applyAlignment="1">
      <alignment horizontal="left"/>
    </xf>
    <xf numFmtId="1" fontId="3" fillId="0" borderId="0" xfId="0" applyNumberFormat="1" applyFont="1"/>
    <xf numFmtId="0" fontId="6" fillId="3" borderId="0" xfId="0" applyFont="1" applyFill="1"/>
    <xf numFmtId="0" fontId="5" fillId="3" borderId="0" xfId="0" applyFont="1" applyFill="1"/>
    <xf numFmtId="0" fontId="10" fillId="0" borderId="0" xfId="0" applyFont="1" applyAlignment="1">
      <alignment horizontal="center"/>
    </xf>
    <xf numFmtId="0" fontId="11" fillId="0" borderId="0" xfId="0" applyFont="1" applyAlignment="1">
      <alignment horizontal="center"/>
    </xf>
    <xf numFmtId="165" fontId="6" fillId="0" borderId="0" xfId="0" applyNumberFormat="1" applyFont="1" applyAlignment="1">
      <alignment horizontal="left" vertical="top" wrapText="1"/>
    </xf>
    <xf numFmtId="0" fontId="6" fillId="0" borderId="2" xfId="0" applyFont="1" applyBorder="1" applyAlignment="1">
      <alignment horizontal="center"/>
    </xf>
    <xf numFmtId="0" fontId="6" fillId="0" borderId="0" xfId="0" applyFont="1" applyAlignment="1">
      <alignment horizontal="center"/>
    </xf>
    <xf numFmtId="0" fontId="6" fillId="0" borderId="0" xfId="0" applyFont="1" applyAlignment="1">
      <alignment horizontal="left" vertical="top" wrapText="1"/>
    </xf>
  </cellXfs>
  <cellStyles count="8">
    <cellStyle name="Comma 2" xfId="3" xr:uid="{00000000-0005-0000-0000-000000000000}"/>
    <cellStyle name="Comma 3" xfId="5" xr:uid="{00000000-0005-0000-0000-000001000000}"/>
    <cellStyle name="Hyperlink" xfId="6" builtinId="8"/>
    <cellStyle name="Hyperlink 2" xfId="7" xr:uid="{00000000-0005-0000-0000-000003000000}"/>
    <cellStyle name="Normal" xfId="0" builtinId="0"/>
    <cellStyle name="Normal 2" xfId="1" xr:uid="{00000000-0005-0000-0000-000005000000}"/>
    <cellStyle name="Normal 2 2" xfId="2" xr:uid="{00000000-0005-0000-0000-000006000000}"/>
    <cellStyle name="Normal 3" xfId="4" xr:uid="{00000000-0005-0000-0000-000007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5</xdr:row>
      <xdr:rowOff>0</xdr:rowOff>
    </xdr:from>
    <xdr:to>
      <xdr:col>5</xdr:col>
      <xdr:colOff>523463</xdr:colOff>
      <xdr:row>23</xdr:row>
      <xdr:rowOff>66239</xdr:rowOff>
    </xdr:to>
    <xdr:pic>
      <xdr:nvPicPr>
        <xdr:cNvPr id="3" name="Picture 2">
          <a:extLst>
            <a:ext uri="{FF2B5EF4-FFF2-40B4-BE49-F238E27FC236}">
              <a16:creationId xmlns:a16="http://schemas.microsoft.com/office/drawing/2014/main" id="{E9C71593-2190-437D-B4CA-26FDACA7BB7F}"/>
            </a:ext>
          </a:extLst>
        </xdr:cNvPr>
        <xdr:cNvPicPr>
          <a:picLocks noChangeAspect="1"/>
        </xdr:cNvPicPr>
      </xdr:nvPicPr>
      <xdr:blipFill>
        <a:blip xmlns:r="http://schemas.openxmlformats.org/officeDocument/2006/relationships" r:embed="rId1"/>
        <a:stretch>
          <a:fillRect/>
        </a:stretch>
      </xdr:blipFill>
      <xdr:spPr>
        <a:xfrm>
          <a:off x="276225" y="809625"/>
          <a:ext cx="3295238" cy="34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5</xdr:row>
      <xdr:rowOff>0</xdr:rowOff>
    </xdr:from>
    <xdr:to>
      <xdr:col>5</xdr:col>
      <xdr:colOff>494900</xdr:colOff>
      <xdr:row>25</xdr:row>
      <xdr:rowOff>47192</xdr:rowOff>
    </xdr:to>
    <xdr:pic>
      <xdr:nvPicPr>
        <xdr:cNvPr id="2" name="Picture 1">
          <a:extLst>
            <a:ext uri="{FF2B5EF4-FFF2-40B4-BE49-F238E27FC236}">
              <a16:creationId xmlns:a16="http://schemas.microsoft.com/office/drawing/2014/main" id="{0D241806-316C-4546-B22D-8D5C6BF06F9E}"/>
            </a:ext>
          </a:extLst>
        </xdr:cNvPr>
        <xdr:cNvPicPr>
          <a:picLocks noChangeAspect="1"/>
        </xdr:cNvPicPr>
      </xdr:nvPicPr>
      <xdr:blipFill>
        <a:blip xmlns:r="http://schemas.openxmlformats.org/officeDocument/2006/relationships" r:embed="rId1"/>
        <a:stretch>
          <a:fillRect/>
        </a:stretch>
      </xdr:blipFill>
      <xdr:spPr>
        <a:xfrm>
          <a:off x="342900" y="809625"/>
          <a:ext cx="3200000" cy="3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5</xdr:row>
      <xdr:rowOff>0</xdr:rowOff>
    </xdr:from>
    <xdr:to>
      <xdr:col>5</xdr:col>
      <xdr:colOff>418708</xdr:colOff>
      <xdr:row>25</xdr:row>
      <xdr:rowOff>56736</xdr:rowOff>
    </xdr:to>
    <xdr:pic>
      <xdr:nvPicPr>
        <xdr:cNvPr id="2" name="Picture 1">
          <a:extLst>
            <a:ext uri="{FF2B5EF4-FFF2-40B4-BE49-F238E27FC236}">
              <a16:creationId xmlns:a16="http://schemas.microsoft.com/office/drawing/2014/main" id="{78448038-1BB2-4D0B-83E6-CE53280CA298}"/>
            </a:ext>
          </a:extLst>
        </xdr:cNvPr>
        <xdr:cNvPicPr>
          <a:picLocks noChangeAspect="1"/>
        </xdr:cNvPicPr>
      </xdr:nvPicPr>
      <xdr:blipFill>
        <a:blip xmlns:r="http://schemas.openxmlformats.org/officeDocument/2006/relationships" r:embed="rId1"/>
        <a:stretch>
          <a:fillRect/>
        </a:stretch>
      </xdr:blipFill>
      <xdr:spPr>
        <a:xfrm>
          <a:off x="333375" y="809625"/>
          <a:ext cx="3133333" cy="33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5</xdr:row>
      <xdr:rowOff>19050</xdr:rowOff>
    </xdr:from>
    <xdr:to>
      <xdr:col>5</xdr:col>
      <xdr:colOff>352038</xdr:colOff>
      <xdr:row>23</xdr:row>
      <xdr:rowOff>161540</xdr:rowOff>
    </xdr:to>
    <xdr:pic>
      <xdr:nvPicPr>
        <xdr:cNvPr id="2" name="Picture 1">
          <a:extLst>
            <a:ext uri="{FF2B5EF4-FFF2-40B4-BE49-F238E27FC236}">
              <a16:creationId xmlns:a16="http://schemas.microsoft.com/office/drawing/2014/main" id="{0C9D0DE3-7EAF-409C-B56A-9C277F9A9469}"/>
            </a:ext>
          </a:extLst>
        </xdr:cNvPr>
        <xdr:cNvPicPr>
          <a:picLocks noChangeAspect="1"/>
        </xdr:cNvPicPr>
      </xdr:nvPicPr>
      <xdr:blipFill>
        <a:blip xmlns:r="http://schemas.openxmlformats.org/officeDocument/2006/relationships" r:embed="rId1"/>
        <a:stretch>
          <a:fillRect/>
        </a:stretch>
      </xdr:blipFill>
      <xdr:spPr>
        <a:xfrm>
          <a:off x="304800" y="828675"/>
          <a:ext cx="3095238" cy="30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381000</xdr:colOff>
      <xdr:row>5</xdr:row>
      <xdr:rowOff>0</xdr:rowOff>
    </xdr:from>
    <xdr:to>
      <xdr:col>5</xdr:col>
      <xdr:colOff>447286</xdr:colOff>
      <xdr:row>25</xdr:row>
      <xdr:rowOff>37648</xdr:rowOff>
    </xdr:to>
    <xdr:pic>
      <xdr:nvPicPr>
        <xdr:cNvPr id="2" name="Picture 1">
          <a:extLst>
            <a:ext uri="{FF2B5EF4-FFF2-40B4-BE49-F238E27FC236}">
              <a16:creationId xmlns:a16="http://schemas.microsoft.com/office/drawing/2014/main" id="{8B11B08D-A514-4A9B-80F4-217F89A1A8AD}"/>
            </a:ext>
          </a:extLst>
        </xdr:cNvPr>
        <xdr:cNvPicPr>
          <a:picLocks noChangeAspect="1"/>
        </xdr:cNvPicPr>
      </xdr:nvPicPr>
      <xdr:blipFill>
        <a:blip xmlns:r="http://schemas.openxmlformats.org/officeDocument/2006/relationships" r:embed="rId1"/>
        <a:stretch>
          <a:fillRect/>
        </a:stretch>
      </xdr:blipFill>
      <xdr:spPr>
        <a:xfrm>
          <a:off x="381000" y="809625"/>
          <a:ext cx="3114286" cy="36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361950</xdr:colOff>
      <xdr:row>5</xdr:row>
      <xdr:rowOff>0</xdr:rowOff>
    </xdr:from>
    <xdr:to>
      <xdr:col>5</xdr:col>
      <xdr:colOff>409188</xdr:colOff>
      <xdr:row>24</xdr:row>
      <xdr:rowOff>151994</xdr:rowOff>
    </xdr:to>
    <xdr:pic>
      <xdr:nvPicPr>
        <xdr:cNvPr id="4" name="Picture 3">
          <a:extLst>
            <a:ext uri="{FF2B5EF4-FFF2-40B4-BE49-F238E27FC236}">
              <a16:creationId xmlns:a16="http://schemas.microsoft.com/office/drawing/2014/main" id="{76B80871-6C29-437E-B54F-B448D0ECD303}"/>
            </a:ext>
          </a:extLst>
        </xdr:cNvPr>
        <xdr:cNvPicPr>
          <a:picLocks noChangeAspect="1"/>
        </xdr:cNvPicPr>
      </xdr:nvPicPr>
      <xdr:blipFill>
        <a:blip xmlns:r="http://schemas.openxmlformats.org/officeDocument/2006/relationships" r:embed="rId1"/>
        <a:stretch>
          <a:fillRect/>
        </a:stretch>
      </xdr:blipFill>
      <xdr:spPr>
        <a:xfrm>
          <a:off x="361950" y="809625"/>
          <a:ext cx="3095238" cy="3247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304800</xdr:colOff>
      <xdr:row>5</xdr:row>
      <xdr:rowOff>0</xdr:rowOff>
    </xdr:from>
    <xdr:to>
      <xdr:col>5</xdr:col>
      <xdr:colOff>352038</xdr:colOff>
      <xdr:row>21</xdr:row>
      <xdr:rowOff>104375</xdr:rowOff>
    </xdr:to>
    <xdr:pic>
      <xdr:nvPicPr>
        <xdr:cNvPr id="2" name="Picture 1">
          <a:extLst>
            <a:ext uri="{FF2B5EF4-FFF2-40B4-BE49-F238E27FC236}">
              <a16:creationId xmlns:a16="http://schemas.microsoft.com/office/drawing/2014/main" id="{D0FE7A93-0027-49EC-ADEE-DD155DA1DD77}"/>
            </a:ext>
          </a:extLst>
        </xdr:cNvPr>
        <xdr:cNvPicPr>
          <a:picLocks noChangeAspect="1"/>
        </xdr:cNvPicPr>
      </xdr:nvPicPr>
      <xdr:blipFill>
        <a:blip xmlns:r="http://schemas.openxmlformats.org/officeDocument/2006/relationships" r:embed="rId1"/>
        <a:stretch>
          <a:fillRect/>
        </a:stretch>
      </xdr:blipFill>
      <xdr:spPr>
        <a:xfrm>
          <a:off x="304800" y="809625"/>
          <a:ext cx="3095238" cy="32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361950</xdr:colOff>
      <xdr:row>5</xdr:row>
      <xdr:rowOff>0</xdr:rowOff>
    </xdr:from>
    <xdr:to>
      <xdr:col>5</xdr:col>
      <xdr:colOff>437759</xdr:colOff>
      <xdr:row>18</xdr:row>
      <xdr:rowOff>133027</xdr:rowOff>
    </xdr:to>
    <xdr:pic>
      <xdr:nvPicPr>
        <xdr:cNvPr id="2" name="Picture 1">
          <a:extLst>
            <a:ext uri="{FF2B5EF4-FFF2-40B4-BE49-F238E27FC236}">
              <a16:creationId xmlns:a16="http://schemas.microsoft.com/office/drawing/2014/main" id="{20060B46-4C32-4278-A652-952E2A6E3FFC}"/>
            </a:ext>
          </a:extLst>
        </xdr:cNvPr>
        <xdr:cNvPicPr>
          <a:picLocks noChangeAspect="1"/>
        </xdr:cNvPicPr>
      </xdr:nvPicPr>
      <xdr:blipFill>
        <a:blip xmlns:r="http://schemas.openxmlformats.org/officeDocument/2006/relationships" r:embed="rId1"/>
        <a:stretch>
          <a:fillRect/>
        </a:stretch>
      </xdr:blipFill>
      <xdr:spPr>
        <a:xfrm>
          <a:off x="361950" y="809625"/>
          <a:ext cx="3123809" cy="25809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342900</xdr:colOff>
      <xdr:row>5</xdr:row>
      <xdr:rowOff>0</xdr:rowOff>
    </xdr:from>
    <xdr:to>
      <xdr:col>5</xdr:col>
      <xdr:colOff>409186</xdr:colOff>
      <xdr:row>19</xdr:row>
      <xdr:rowOff>133007</xdr:rowOff>
    </xdr:to>
    <xdr:pic>
      <xdr:nvPicPr>
        <xdr:cNvPr id="2" name="Picture 1">
          <a:extLst>
            <a:ext uri="{FF2B5EF4-FFF2-40B4-BE49-F238E27FC236}">
              <a16:creationId xmlns:a16="http://schemas.microsoft.com/office/drawing/2014/main" id="{6A87D2BD-8847-4BE6-85E0-EDED84A31612}"/>
            </a:ext>
          </a:extLst>
        </xdr:cNvPr>
        <xdr:cNvPicPr>
          <a:picLocks noChangeAspect="1"/>
        </xdr:cNvPicPr>
      </xdr:nvPicPr>
      <xdr:blipFill>
        <a:blip xmlns:r="http://schemas.openxmlformats.org/officeDocument/2006/relationships" r:embed="rId1"/>
        <a:stretch>
          <a:fillRect/>
        </a:stretch>
      </xdr:blipFill>
      <xdr:spPr>
        <a:xfrm>
          <a:off x="342900" y="809625"/>
          <a:ext cx="3114286" cy="2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election activeCell="C6" sqref="C6"/>
    </sheetView>
  </sheetViews>
  <sheetFormatPr baseColWidth="10" defaultColWidth="0" defaultRowHeight="13" zeroHeight="1" x14ac:dyDescent="0.15"/>
  <cols>
    <col min="1" max="9" width="9.1640625" style="2" customWidth="1"/>
    <col min="10" max="12" width="0" style="2" hidden="1" customWidth="1"/>
    <col min="13" max="16384" width="9.1640625" style="2" hidden="1"/>
  </cols>
  <sheetData>
    <row r="1" spans="1:12" x14ac:dyDescent="0.15"/>
    <row r="2" spans="1:12" x14ac:dyDescent="0.15">
      <c r="B2" s="31" t="s">
        <v>20</v>
      </c>
      <c r="C2" s="31"/>
      <c r="D2" s="31"/>
      <c r="E2" s="31"/>
      <c r="F2" s="31"/>
      <c r="G2" s="31"/>
      <c r="H2" s="31"/>
      <c r="I2" s="13"/>
      <c r="J2" s="13"/>
      <c r="K2" s="13"/>
      <c r="L2" s="13"/>
    </row>
    <row r="3" spans="1:12" ht="16" x14ac:dyDescent="0.2">
      <c r="B3" s="32" t="s">
        <v>26</v>
      </c>
      <c r="C3" s="32"/>
      <c r="D3" s="32"/>
      <c r="E3" s="32"/>
      <c r="F3" s="32"/>
      <c r="G3" s="32"/>
      <c r="H3" s="32"/>
      <c r="I3" s="23"/>
      <c r="J3" s="23"/>
      <c r="K3" s="14"/>
      <c r="L3" s="14"/>
    </row>
    <row r="4" spans="1:12" x14ac:dyDescent="0.15"/>
    <row r="5" spans="1:12" x14ac:dyDescent="0.15">
      <c r="B5" s="5" t="s">
        <v>21</v>
      </c>
      <c r="C5" s="5" t="s">
        <v>22</v>
      </c>
    </row>
    <row r="6" spans="1:12" x14ac:dyDescent="0.15">
      <c r="B6" s="15" t="s">
        <v>32</v>
      </c>
      <c r="C6" s="15" t="s">
        <v>33</v>
      </c>
    </row>
    <row r="7" spans="1:12" x14ac:dyDescent="0.15">
      <c r="B7" s="15" t="s">
        <v>34</v>
      </c>
      <c r="C7" s="15" t="s">
        <v>35</v>
      </c>
    </row>
    <row r="8" spans="1:12" x14ac:dyDescent="0.15">
      <c r="B8" s="15" t="s">
        <v>36</v>
      </c>
      <c r="C8" s="15" t="s">
        <v>37</v>
      </c>
      <c r="D8" s="24"/>
      <c r="E8" s="24"/>
      <c r="F8" s="24"/>
      <c r="G8" s="24"/>
      <c r="H8" s="24"/>
    </row>
    <row r="9" spans="1:12" x14ac:dyDescent="0.15">
      <c r="B9" s="15" t="s">
        <v>42</v>
      </c>
      <c r="C9" s="15" t="s">
        <v>43</v>
      </c>
      <c r="D9" s="24"/>
      <c r="E9" s="24"/>
      <c r="F9" s="24"/>
      <c r="G9" s="24"/>
      <c r="H9" s="24"/>
    </row>
    <row r="10" spans="1:12" x14ac:dyDescent="0.15">
      <c r="B10" s="15" t="s">
        <v>46</v>
      </c>
      <c r="C10" s="15" t="s">
        <v>47</v>
      </c>
      <c r="D10" s="24"/>
      <c r="E10" s="24"/>
      <c r="F10" s="24"/>
      <c r="G10" s="24"/>
      <c r="H10" s="24"/>
    </row>
    <row r="11" spans="1:12" x14ac:dyDescent="0.15">
      <c r="B11" s="15" t="s">
        <v>53</v>
      </c>
      <c r="C11" s="15" t="s">
        <v>54</v>
      </c>
      <c r="D11" s="24"/>
      <c r="E11" s="24"/>
      <c r="F11" s="24"/>
      <c r="G11" s="24"/>
      <c r="H11" s="24"/>
    </row>
    <row r="12" spans="1:12" x14ac:dyDescent="0.15">
      <c r="B12" s="15" t="s">
        <v>63</v>
      </c>
      <c r="C12" s="15" t="s">
        <v>61</v>
      </c>
      <c r="D12" s="24"/>
      <c r="E12" s="24"/>
      <c r="F12" s="24"/>
      <c r="G12" s="24"/>
      <c r="H12" s="24"/>
    </row>
    <row r="13" spans="1:12" x14ac:dyDescent="0.15">
      <c r="B13" s="15" t="s">
        <v>66</v>
      </c>
      <c r="C13" s="15" t="s">
        <v>64</v>
      </c>
      <c r="D13" s="24"/>
      <c r="E13" s="24"/>
      <c r="F13" s="24"/>
      <c r="G13" s="24"/>
      <c r="H13" s="24"/>
    </row>
    <row r="14" spans="1:12" x14ac:dyDescent="0.15">
      <c r="B14" s="15" t="s">
        <v>69</v>
      </c>
      <c r="C14" s="15" t="s">
        <v>67</v>
      </c>
      <c r="D14" s="24"/>
      <c r="E14" s="24"/>
      <c r="F14" s="24"/>
      <c r="G14" s="24"/>
      <c r="H14" s="24"/>
    </row>
    <row r="15" spans="1:12" ht="13.5" customHeight="1" x14ac:dyDescent="0.15">
      <c r="H15" s="24"/>
    </row>
    <row r="16" spans="1:12" hidden="1" x14ac:dyDescent="0.15">
      <c r="A16" s="29"/>
      <c r="B16" s="29"/>
      <c r="C16" s="29"/>
      <c r="D16" s="29"/>
      <c r="E16" s="29"/>
      <c r="F16" s="29"/>
      <c r="G16" s="29"/>
      <c r="H16" s="30"/>
      <c r="I16" s="29"/>
    </row>
    <row r="17" spans="1:9" hidden="1" x14ac:dyDescent="0.15">
      <c r="A17" s="29"/>
      <c r="B17" s="29"/>
      <c r="C17" s="29"/>
      <c r="D17" s="29"/>
      <c r="E17" s="29"/>
      <c r="F17" s="29"/>
      <c r="G17" s="29"/>
      <c r="H17" s="30"/>
      <c r="I17" s="29"/>
    </row>
    <row r="18" spans="1:9" hidden="1" x14ac:dyDescent="0.15">
      <c r="A18" s="29"/>
      <c r="B18" s="29"/>
      <c r="C18" s="29"/>
      <c r="D18" s="29"/>
      <c r="E18" s="29"/>
      <c r="F18" s="29"/>
      <c r="G18" s="29"/>
      <c r="H18" s="29"/>
      <c r="I18" s="29"/>
    </row>
    <row r="19" spans="1:9" hidden="1" x14ac:dyDescent="0.15"/>
  </sheetData>
  <mergeCells count="2">
    <mergeCell ref="B2:H2"/>
    <mergeCell ref="B3:H3"/>
  </mergeCells>
  <hyperlinks>
    <hyperlink ref="B6:C6" location="'3.1.1'!A1" display="3.1.1" xr:uid="{00000000-0004-0000-0000-000000000000}"/>
    <hyperlink ref="B7:C7" location="'3.1.2'!A1" display="3.1.2" xr:uid="{00000000-0004-0000-0000-000001000000}"/>
    <hyperlink ref="B8:C8" location="'3.1.3'!A1" display="3.1.3" xr:uid="{00000000-0004-0000-0000-000002000000}"/>
    <hyperlink ref="B10:C10" location="'3.1.5'!A1" display="3.1.5" xr:uid="{00000000-0004-0000-0000-000003000000}"/>
    <hyperlink ref="B9:C9" location="'3.1.4'!A1" display="3.1.4" xr:uid="{00000000-0004-0000-0000-000004000000}"/>
    <hyperlink ref="B11:C11" location="'3.1.6'!A1" display="3.1.6" xr:uid="{00000000-0004-0000-0000-000005000000}"/>
    <hyperlink ref="B12:C12" location="'3.1.7'!A1" display="3.1.7" xr:uid="{00000000-0004-0000-0000-000006000000}"/>
    <hyperlink ref="B13:C13" location="'3.1.8'!A1" display="3.1.8" xr:uid="{00000000-0004-0000-0000-000007000000}"/>
    <hyperlink ref="B14:C14" location="'3.1.9'!A1" display="3.1.9" xr:uid="{00000000-0004-0000-0000-000008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1"/>
  <sheetViews>
    <sheetView showGridLines="0" zoomScaleNormal="100" workbookViewId="0">
      <selection activeCell="L2" sqref="L2"/>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11.33203125" style="2" customWidth="1"/>
    <col min="11" max="11" width="10" style="2" customWidth="1"/>
    <col min="12" max="12" width="10.33203125" style="2" customWidth="1"/>
    <col min="13" max="16384" width="9.1640625" style="2"/>
  </cols>
  <sheetData>
    <row r="1" spans="1:14" x14ac:dyDescent="0.15">
      <c r="A1" s="1" t="s">
        <v>16</v>
      </c>
      <c r="I1" s="15" t="s">
        <v>23</v>
      </c>
      <c r="J1" s="15"/>
    </row>
    <row r="2" spans="1:14" x14ac:dyDescent="0.15">
      <c r="A2" s="4" t="s">
        <v>17</v>
      </c>
    </row>
    <row r="3" spans="1:14" x14ac:dyDescent="0.15">
      <c r="A3" s="1" t="s">
        <v>18</v>
      </c>
      <c r="I3" s="5" t="s">
        <v>67</v>
      </c>
      <c r="J3" s="5"/>
    </row>
    <row r="4" spans="1:14" x14ac:dyDescent="0.15">
      <c r="A4" s="6" t="s">
        <v>19</v>
      </c>
      <c r="I4" s="2" t="s">
        <v>6</v>
      </c>
    </row>
    <row r="6" spans="1:14" x14ac:dyDescent="0.15">
      <c r="J6" s="35"/>
      <c r="K6" s="35"/>
    </row>
    <row r="7" spans="1:14" ht="43" thickBot="1" x14ac:dyDescent="0.2">
      <c r="I7" s="19" t="s">
        <v>0</v>
      </c>
      <c r="J7" s="18" t="s">
        <v>51</v>
      </c>
      <c r="K7" s="18" t="s">
        <v>13</v>
      </c>
    </row>
    <row r="8" spans="1:14" ht="14" thickTop="1" x14ac:dyDescent="0.15">
      <c r="I8" s="10">
        <v>2014</v>
      </c>
      <c r="J8" s="7">
        <v>-7.6048612924451433</v>
      </c>
      <c r="K8" s="7">
        <v>-9.7879513183181022</v>
      </c>
    </row>
    <row r="9" spans="1:14" x14ac:dyDescent="0.15">
      <c r="I9" s="10">
        <v>2015</v>
      </c>
      <c r="J9" s="7">
        <v>-2.5814458150590323</v>
      </c>
      <c r="K9" s="7">
        <v>-7.5798548658770084</v>
      </c>
    </row>
    <row r="10" spans="1:14" x14ac:dyDescent="0.15">
      <c r="I10" s="10">
        <v>2016</v>
      </c>
      <c r="J10" s="7">
        <v>-2.2578846179439944</v>
      </c>
      <c r="K10" s="7">
        <v>-5.9433710948556184</v>
      </c>
    </row>
    <row r="11" spans="1:14" x14ac:dyDescent="0.15">
      <c r="I11" s="10">
        <v>2017</v>
      </c>
      <c r="J11" s="7">
        <v>-2.4242508728452812</v>
      </c>
      <c r="K11" s="7">
        <v>-4.4358055194976878</v>
      </c>
    </row>
    <row r="12" spans="1:14" x14ac:dyDescent="0.15">
      <c r="I12" s="21">
        <v>2018</v>
      </c>
      <c r="J12" s="7">
        <v>-6.5849933282582844</v>
      </c>
      <c r="K12" s="9">
        <v>-4.2906871853103477</v>
      </c>
    </row>
    <row r="13" spans="1:14" x14ac:dyDescent="0.15">
      <c r="I13" s="10">
        <v>2019</v>
      </c>
      <c r="J13" s="7">
        <v>-6.93440136599511</v>
      </c>
      <c r="K13" s="7">
        <v>-4.1565952000203401</v>
      </c>
      <c r="L13" s="7"/>
      <c r="M13" s="7"/>
    </row>
    <row r="14" spans="1:14" x14ac:dyDescent="0.15">
      <c r="I14" s="10">
        <v>2020</v>
      </c>
      <c r="J14" s="7">
        <v>-6.1165493408746707</v>
      </c>
      <c r="K14" s="7">
        <v>-4.863615905183468</v>
      </c>
      <c r="L14" s="7"/>
      <c r="M14" s="7"/>
    </row>
    <row r="15" spans="1:14" x14ac:dyDescent="0.15">
      <c r="L15" s="7"/>
      <c r="M15" s="7"/>
    </row>
    <row r="16" spans="1:14" ht="12.75" customHeight="1" x14ac:dyDescent="0.15">
      <c r="I16" s="36" t="s">
        <v>68</v>
      </c>
      <c r="J16" s="36"/>
      <c r="K16" s="36"/>
      <c r="L16" s="36"/>
      <c r="M16" s="36"/>
      <c r="N16" s="36"/>
    </row>
    <row r="17" spans="9:14" x14ac:dyDescent="0.15">
      <c r="I17" s="36"/>
      <c r="J17" s="36"/>
      <c r="K17" s="36"/>
      <c r="L17" s="36"/>
      <c r="M17" s="36"/>
      <c r="N17" s="36"/>
    </row>
    <row r="18" spans="9:14" x14ac:dyDescent="0.15">
      <c r="I18" s="36"/>
      <c r="J18" s="36"/>
      <c r="K18" s="36"/>
      <c r="L18" s="36"/>
      <c r="M18" s="36"/>
      <c r="N18" s="36"/>
    </row>
    <row r="19" spans="9:14" x14ac:dyDescent="0.15">
      <c r="I19" s="36"/>
      <c r="J19" s="36"/>
      <c r="K19" s="36"/>
      <c r="L19" s="36"/>
      <c r="M19" s="36"/>
      <c r="N19" s="36"/>
    </row>
    <row r="20" spans="9:14" x14ac:dyDescent="0.15">
      <c r="L20" s="7"/>
      <c r="M20" s="7"/>
    </row>
    <row r="21" spans="9:14" x14ac:dyDescent="0.15">
      <c r="L21" s="7"/>
      <c r="M21" s="7"/>
    </row>
    <row r="22" spans="9:14" x14ac:dyDescent="0.15">
      <c r="L22" s="7"/>
      <c r="M22" s="7"/>
    </row>
    <row r="23" spans="9:14" x14ac:dyDescent="0.15">
      <c r="L23" s="7"/>
      <c r="M23" s="7"/>
    </row>
    <row r="24" spans="9:14" x14ac:dyDescent="0.15">
      <c r="L24" s="7"/>
      <c r="M24" s="7"/>
    </row>
    <row r="25" spans="9:14" x14ac:dyDescent="0.15">
      <c r="L25" s="7"/>
      <c r="M25" s="7"/>
    </row>
    <row r="26" spans="9:14" x14ac:dyDescent="0.15">
      <c r="L26" s="7"/>
      <c r="M26" s="7"/>
    </row>
    <row r="27" spans="9:14" x14ac:dyDescent="0.15">
      <c r="L27" s="7"/>
      <c r="M27" s="7"/>
    </row>
    <row r="28" spans="9:14" x14ac:dyDescent="0.15">
      <c r="L28" s="7"/>
      <c r="M28" s="7"/>
    </row>
    <row r="29" spans="9:14" x14ac:dyDescent="0.15">
      <c r="L29" s="7"/>
      <c r="M29" s="7"/>
    </row>
    <row r="30" spans="9:14" x14ac:dyDescent="0.15">
      <c r="L30" s="7"/>
      <c r="M30" s="7"/>
    </row>
    <row r="31" spans="9:14" x14ac:dyDescent="0.15">
      <c r="L31" s="7"/>
      <c r="M31" s="7"/>
    </row>
  </sheetData>
  <mergeCells count="2">
    <mergeCell ref="J6:K6"/>
    <mergeCell ref="I16:N19"/>
  </mergeCells>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
  <sheetViews>
    <sheetView showGridLines="0" zoomScaleNormal="100" workbookViewId="0"/>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9.1640625" style="2" customWidth="1"/>
    <col min="11" max="11" width="10" style="2" customWidth="1"/>
    <col min="12" max="12" width="11" style="2" customWidth="1"/>
    <col min="13" max="13" width="11.5" style="2" bestFit="1" customWidth="1"/>
    <col min="14" max="16384" width="9.1640625" style="2"/>
  </cols>
  <sheetData>
    <row r="1" spans="1:14" x14ac:dyDescent="0.15">
      <c r="A1" s="1" t="s">
        <v>16</v>
      </c>
      <c r="I1" s="15" t="s">
        <v>23</v>
      </c>
    </row>
    <row r="2" spans="1:14" x14ac:dyDescent="0.15">
      <c r="A2" s="4" t="s">
        <v>17</v>
      </c>
    </row>
    <row r="3" spans="1:14" x14ac:dyDescent="0.15">
      <c r="A3" s="1" t="s">
        <v>18</v>
      </c>
      <c r="I3" s="5" t="s">
        <v>33</v>
      </c>
    </row>
    <row r="4" spans="1:14" x14ac:dyDescent="0.15">
      <c r="A4" s="6" t="s">
        <v>19</v>
      </c>
      <c r="I4" s="2" t="s">
        <v>7</v>
      </c>
    </row>
    <row r="6" spans="1:14" ht="57" thickBot="1" x14ac:dyDescent="0.2">
      <c r="I6" s="19" t="s">
        <v>0</v>
      </c>
      <c r="J6" s="18" t="s">
        <v>2</v>
      </c>
      <c r="K6" s="18" t="s">
        <v>3</v>
      </c>
      <c r="L6" s="18" t="s">
        <v>27</v>
      </c>
      <c r="M6" s="19" t="s">
        <v>15</v>
      </c>
      <c r="N6" s="18" t="s">
        <v>28</v>
      </c>
    </row>
    <row r="7" spans="1:14" ht="14" thickTop="1" x14ac:dyDescent="0.15">
      <c r="I7" s="2">
        <v>2014</v>
      </c>
      <c r="J7" s="9">
        <v>3.6421351458507054</v>
      </c>
      <c r="K7" s="9">
        <v>1.1198409039594053</v>
      </c>
      <c r="L7" s="9">
        <v>-0.143911779473618</v>
      </c>
      <c r="M7" s="9">
        <v>-0.46813419028754316</v>
      </c>
      <c r="N7" s="9">
        <v>3.1343402116524612</v>
      </c>
    </row>
    <row r="8" spans="1:14" x14ac:dyDescent="0.15">
      <c r="I8" s="2">
        <f>+I7+1</f>
        <v>2015</v>
      </c>
      <c r="J8" s="9">
        <v>3.2355351251762841</v>
      </c>
      <c r="K8" s="9">
        <v>2.3799356765297812</v>
      </c>
      <c r="L8" s="9">
        <v>0.99691086054848033</v>
      </c>
      <c r="M8" s="9">
        <v>-0.28598402821108765</v>
      </c>
      <c r="N8" s="9">
        <v>0.14467261630911044</v>
      </c>
    </row>
    <row r="9" spans="1:14" x14ac:dyDescent="0.15">
      <c r="I9" s="2">
        <f t="shared" ref="I9:I10" si="0">+I8+1</f>
        <v>2016</v>
      </c>
      <c r="J9" s="9">
        <v>0.17184239329695561</v>
      </c>
      <c r="K9" s="9">
        <v>-0.85622404103454841</v>
      </c>
      <c r="L9" s="9">
        <v>1.2482985479594335</v>
      </c>
      <c r="M9" s="9">
        <v>-1.3246244790362636</v>
      </c>
      <c r="N9" s="9">
        <v>1.1043923654083341</v>
      </c>
    </row>
    <row r="10" spans="1:14" x14ac:dyDescent="0.15">
      <c r="I10" s="2">
        <f t="shared" si="0"/>
        <v>2017</v>
      </c>
      <c r="J10" s="9">
        <v>7.4892208237000739</v>
      </c>
      <c r="K10" s="9">
        <v>-0.86481471815279576</v>
      </c>
      <c r="L10" s="9">
        <v>1.1791028090241864</v>
      </c>
      <c r="M10" s="9">
        <v>0.19419834276423886</v>
      </c>
      <c r="N10" s="9">
        <v>6.9807343900644447</v>
      </c>
    </row>
    <row r="11" spans="1:14" x14ac:dyDescent="0.15">
      <c r="I11" s="8">
        <f>+I10+1</f>
        <v>2018</v>
      </c>
      <c r="J11" s="9">
        <v>5.1617576644155063</v>
      </c>
      <c r="K11" s="9">
        <v>-1.2650843258764779</v>
      </c>
      <c r="L11" s="9">
        <v>0.73747578404825442</v>
      </c>
      <c r="M11" s="9">
        <v>0.11431518406278282</v>
      </c>
      <c r="N11" s="9">
        <v>5.5750510221809471</v>
      </c>
    </row>
    <row r="13" spans="1:14" x14ac:dyDescent="0.15">
      <c r="I13" s="26" t="s">
        <v>29</v>
      </c>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9.1640625" style="2" customWidth="1"/>
    <col min="11" max="11" width="10" style="2" customWidth="1"/>
    <col min="12" max="16384" width="9.1640625" style="2"/>
  </cols>
  <sheetData>
    <row r="1" spans="1:13" x14ac:dyDescent="0.15">
      <c r="A1" s="1" t="s">
        <v>16</v>
      </c>
      <c r="I1" s="15" t="s">
        <v>23</v>
      </c>
    </row>
    <row r="2" spans="1:13" x14ac:dyDescent="0.15">
      <c r="A2" s="4" t="s">
        <v>17</v>
      </c>
    </row>
    <row r="3" spans="1:13" x14ac:dyDescent="0.15">
      <c r="A3" s="1" t="s">
        <v>18</v>
      </c>
      <c r="I3" s="5" t="s">
        <v>35</v>
      </c>
    </row>
    <row r="4" spans="1:13" x14ac:dyDescent="0.15">
      <c r="A4" s="6" t="s">
        <v>19</v>
      </c>
      <c r="I4" s="2" t="s">
        <v>1</v>
      </c>
    </row>
    <row r="6" spans="1:13" ht="29" thickBot="1" x14ac:dyDescent="0.2">
      <c r="I6" s="19" t="s">
        <v>9</v>
      </c>
      <c r="J6" s="18" t="s">
        <v>30</v>
      </c>
      <c r="K6" s="18" t="s">
        <v>5</v>
      </c>
      <c r="L6" s="18" t="s">
        <v>31</v>
      </c>
      <c r="M6" s="18" t="s">
        <v>4</v>
      </c>
    </row>
    <row r="7" spans="1:13" ht="14" thickTop="1" x14ac:dyDescent="0.15">
      <c r="I7" s="11">
        <v>42736</v>
      </c>
      <c r="J7" s="7">
        <v>-0.6</v>
      </c>
      <c r="K7" s="7">
        <v>1.5</v>
      </c>
      <c r="L7" s="7">
        <v>-3.3</v>
      </c>
      <c r="M7" s="7">
        <v>-2</v>
      </c>
    </row>
    <row r="8" spans="1:13" x14ac:dyDescent="0.15">
      <c r="I8" s="11">
        <v>42767</v>
      </c>
      <c r="J8" s="7">
        <v>-0.2</v>
      </c>
      <c r="K8" s="7">
        <v>3.5</v>
      </c>
      <c r="L8" s="7">
        <v>-3.6</v>
      </c>
      <c r="M8" s="7">
        <v>-3</v>
      </c>
    </row>
    <row r="9" spans="1:13" x14ac:dyDescent="0.15">
      <c r="I9" s="11">
        <v>42795</v>
      </c>
      <c r="J9" s="7">
        <v>-0.1</v>
      </c>
      <c r="K9" s="7">
        <v>3.3</v>
      </c>
      <c r="L9" s="7">
        <v>-3.5</v>
      </c>
      <c r="M9" s="7">
        <v>-2.6</v>
      </c>
    </row>
    <row r="10" spans="1:13" x14ac:dyDescent="0.15">
      <c r="I10" s="11">
        <v>42826</v>
      </c>
      <c r="J10" s="7">
        <v>1.2</v>
      </c>
      <c r="K10" s="7">
        <v>5.6</v>
      </c>
      <c r="L10" s="7">
        <v>-2.9</v>
      </c>
      <c r="M10" s="7">
        <v>-2.2999999999999998</v>
      </c>
    </row>
    <row r="11" spans="1:13" x14ac:dyDescent="0.15">
      <c r="I11" s="12">
        <v>42856</v>
      </c>
      <c r="J11" s="9">
        <v>1.6</v>
      </c>
      <c r="K11" s="9">
        <v>5.9</v>
      </c>
      <c r="L11" s="9">
        <v>-2.4</v>
      </c>
      <c r="M11" s="9">
        <v>-1.7</v>
      </c>
    </row>
    <row r="12" spans="1:13" x14ac:dyDescent="0.15">
      <c r="I12" s="11">
        <v>42887</v>
      </c>
      <c r="J12" s="7">
        <v>1.1000000000000001</v>
      </c>
      <c r="K12" s="7">
        <v>4.9000000000000004</v>
      </c>
      <c r="L12" s="7">
        <v>-2.9</v>
      </c>
      <c r="M12" s="7">
        <v>-1.4</v>
      </c>
    </row>
    <row r="13" spans="1:13" x14ac:dyDescent="0.15">
      <c r="I13" s="11">
        <v>42917</v>
      </c>
      <c r="J13" s="7">
        <v>0.9</v>
      </c>
      <c r="K13" s="7">
        <v>3.3</v>
      </c>
      <c r="L13" s="7">
        <v>-2.7</v>
      </c>
      <c r="M13" s="7">
        <v>0</v>
      </c>
    </row>
    <row r="14" spans="1:13" x14ac:dyDescent="0.15">
      <c r="I14" s="11">
        <v>42948</v>
      </c>
      <c r="J14" s="7">
        <v>0.9</v>
      </c>
      <c r="K14" s="7">
        <v>2.7</v>
      </c>
      <c r="L14" s="7">
        <v>-1.8</v>
      </c>
      <c r="M14" s="7">
        <v>0.5</v>
      </c>
    </row>
    <row r="15" spans="1:13" x14ac:dyDescent="0.15">
      <c r="I15" s="11">
        <v>42979</v>
      </c>
      <c r="J15" s="7">
        <v>1</v>
      </c>
      <c r="K15" s="7">
        <v>3</v>
      </c>
      <c r="L15" s="7">
        <v>-0.7</v>
      </c>
      <c r="M15" s="7">
        <v>-0.5</v>
      </c>
    </row>
    <row r="16" spans="1:13" x14ac:dyDescent="0.15">
      <c r="I16" s="11">
        <v>43009</v>
      </c>
      <c r="J16" s="7">
        <v>1.2</v>
      </c>
      <c r="K16" s="7">
        <v>3.6</v>
      </c>
      <c r="L16" s="7">
        <v>0</v>
      </c>
      <c r="M16" s="7">
        <v>-1</v>
      </c>
    </row>
    <row r="17" spans="9:13" x14ac:dyDescent="0.15">
      <c r="I17" s="11">
        <v>43040</v>
      </c>
      <c r="J17" s="7">
        <v>2.2000000000000002</v>
      </c>
      <c r="K17" s="7">
        <v>4.9000000000000004</v>
      </c>
      <c r="L17" s="7">
        <v>0.8</v>
      </c>
      <c r="M17" s="7">
        <v>-0.4</v>
      </c>
    </row>
    <row r="18" spans="9:13" x14ac:dyDescent="0.15">
      <c r="I18" s="11">
        <v>43070</v>
      </c>
      <c r="J18" s="7">
        <v>2.6</v>
      </c>
      <c r="K18" s="7">
        <v>5.3</v>
      </c>
      <c r="L18" s="7">
        <v>1.7</v>
      </c>
      <c r="M18" s="7">
        <v>-0.5</v>
      </c>
    </row>
    <row r="19" spans="9:13" x14ac:dyDescent="0.15">
      <c r="I19" s="11">
        <v>43101</v>
      </c>
      <c r="J19" s="7">
        <v>2.9</v>
      </c>
      <c r="K19" s="7">
        <v>4.0999999999999996</v>
      </c>
      <c r="L19" s="7">
        <v>3.7</v>
      </c>
      <c r="M19" s="7">
        <v>0.7</v>
      </c>
    </row>
    <row r="20" spans="9:13" x14ac:dyDescent="0.15">
      <c r="I20" s="11">
        <v>43132</v>
      </c>
      <c r="J20" s="7">
        <v>3.3</v>
      </c>
      <c r="K20" s="7">
        <v>4</v>
      </c>
      <c r="L20" s="7">
        <v>4.5999999999999996</v>
      </c>
      <c r="M20" s="7">
        <v>1.6</v>
      </c>
    </row>
    <row r="21" spans="9:13" x14ac:dyDescent="0.15">
      <c r="I21" s="11">
        <v>43160</v>
      </c>
      <c r="J21" s="7">
        <v>3.7</v>
      </c>
      <c r="K21" s="7">
        <v>4.5999999999999996</v>
      </c>
      <c r="L21" s="7">
        <v>5</v>
      </c>
      <c r="M21" s="7">
        <v>1.8</v>
      </c>
    </row>
    <row r="22" spans="9:13" x14ac:dyDescent="0.15">
      <c r="I22" s="11">
        <v>43191</v>
      </c>
      <c r="J22" s="7">
        <v>2.4</v>
      </c>
      <c r="K22" s="7">
        <v>1.7</v>
      </c>
      <c r="L22" s="7">
        <v>5.0999999999999996</v>
      </c>
      <c r="M22" s="7">
        <v>1.7</v>
      </c>
    </row>
    <row r="23" spans="9:13" x14ac:dyDescent="0.15">
      <c r="I23" s="11">
        <v>43221</v>
      </c>
      <c r="J23" s="7">
        <v>1.6</v>
      </c>
      <c r="K23" s="7">
        <v>-0.1</v>
      </c>
      <c r="L23" s="7">
        <v>5.2</v>
      </c>
      <c r="M23" s="7">
        <v>1.7</v>
      </c>
    </row>
    <row r="24" spans="9:13" x14ac:dyDescent="0.15">
      <c r="I24" s="11">
        <v>43252</v>
      </c>
      <c r="J24" s="7">
        <v>0.9</v>
      </c>
      <c r="K24" s="7">
        <v>-1.6</v>
      </c>
      <c r="L24" s="7">
        <v>5.3</v>
      </c>
      <c r="M24" s="7">
        <v>1.4</v>
      </c>
    </row>
    <row r="25" spans="9:13" x14ac:dyDescent="0.15">
      <c r="I25" s="11">
        <v>43282</v>
      </c>
      <c r="J25" s="7">
        <v>2.2999999999999998</v>
      </c>
      <c r="K25" s="7">
        <v>1.3</v>
      </c>
      <c r="L25" s="7">
        <v>5.5</v>
      </c>
      <c r="M25" s="7">
        <v>1.4</v>
      </c>
    </row>
    <row r="26" spans="9:13" x14ac:dyDescent="0.15">
      <c r="I26" s="11">
        <v>43313</v>
      </c>
      <c r="J26" s="7">
        <v>3.3</v>
      </c>
      <c r="K26" s="7">
        <v>4.2</v>
      </c>
      <c r="L26" s="7">
        <v>4.9000000000000004</v>
      </c>
      <c r="M26" s="7">
        <v>0.9</v>
      </c>
    </row>
    <row r="27" spans="9:13" x14ac:dyDescent="0.15">
      <c r="I27" s="11">
        <v>43344</v>
      </c>
      <c r="J27" s="7">
        <v>3.5</v>
      </c>
      <c r="K27" s="7">
        <v>5.3</v>
      </c>
      <c r="L27" s="7">
        <v>3.9</v>
      </c>
      <c r="M27" s="7">
        <v>0.7</v>
      </c>
    </row>
    <row r="28" spans="9:13" x14ac:dyDescent="0.15">
      <c r="I28" s="11">
        <v>43374</v>
      </c>
      <c r="J28" s="7">
        <v>2.8</v>
      </c>
      <c r="K28" s="7">
        <v>3.6</v>
      </c>
      <c r="L28" s="7">
        <v>3.8</v>
      </c>
      <c r="M28" s="7">
        <v>0.9</v>
      </c>
    </row>
    <row r="29" spans="9:13" x14ac:dyDescent="0.15">
      <c r="I29" s="11">
        <v>43405</v>
      </c>
      <c r="J29" s="7">
        <v>1.8</v>
      </c>
      <c r="K29" s="7">
        <v>1.7</v>
      </c>
      <c r="L29" s="7">
        <v>3.7</v>
      </c>
      <c r="M29" s="7">
        <v>0.7</v>
      </c>
    </row>
    <row r="30" spans="9:13" x14ac:dyDescent="0.15">
      <c r="I30" s="11">
        <v>43435</v>
      </c>
      <c r="J30" s="7">
        <v>1.8</v>
      </c>
      <c r="K30" s="7">
        <v>1.8</v>
      </c>
      <c r="L30" s="7">
        <v>3.2</v>
      </c>
      <c r="M30" s="7">
        <v>0.8</v>
      </c>
    </row>
    <row r="31" spans="9:13" x14ac:dyDescent="0.15">
      <c r="I31" s="11"/>
      <c r="J31" s="7"/>
      <c r="K31" s="7"/>
      <c r="L31" s="7"/>
      <c r="M31" s="7"/>
    </row>
    <row r="32" spans="9:13" x14ac:dyDescent="0.15">
      <c r="I32" s="2" t="s">
        <v>29</v>
      </c>
      <c r="J32" s="7"/>
      <c r="K32" s="7"/>
      <c r="L32" s="7"/>
      <c r="M32" s="7"/>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1"/>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0" width="9.1640625" style="2" customWidth="1"/>
    <col min="11" max="11" width="10.83203125" style="2" bestFit="1" customWidth="1"/>
    <col min="12" max="12" width="10.33203125" style="2" customWidth="1"/>
    <col min="13" max="16384" width="9.1640625" style="2"/>
  </cols>
  <sheetData>
    <row r="1" spans="1:13" x14ac:dyDescent="0.15">
      <c r="A1" s="1" t="s">
        <v>16</v>
      </c>
      <c r="I1" s="15" t="s">
        <v>23</v>
      </c>
    </row>
    <row r="2" spans="1:13" x14ac:dyDescent="0.15">
      <c r="A2" s="4" t="s">
        <v>17</v>
      </c>
    </row>
    <row r="3" spans="1:13" x14ac:dyDescent="0.15">
      <c r="A3" s="1" t="s">
        <v>18</v>
      </c>
      <c r="I3" s="5" t="s">
        <v>37</v>
      </c>
    </row>
    <row r="4" spans="1:13" x14ac:dyDescent="0.15">
      <c r="A4" s="6" t="s">
        <v>19</v>
      </c>
      <c r="I4" s="2" t="s">
        <v>6</v>
      </c>
    </row>
    <row r="7" spans="1:13" ht="15" thickBot="1" x14ac:dyDescent="0.2">
      <c r="I7" s="19" t="s">
        <v>0</v>
      </c>
      <c r="J7" s="18" t="s">
        <v>38</v>
      </c>
      <c r="K7" s="19" t="s">
        <v>39</v>
      </c>
      <c r="L7" s="18" t="s">
        <v>40</v>
      </c>
    </row>
    <row r="8" spans="1:13" ht="14" thickTop="1" x14ac:dyDescent="0.15">
      <c r="I8" s="16">
        <v>2014</v>
      </c>
      <c r="J8" s="9">
        <v>23.707833840858626</v>
      </c>
      <c r="K8" s="9">
        <v>25.577738331086003</v>
      </c>
      <c r="L8" s="9">
        <f>+J8-K8</f>
        <v>-1.8699044902273769</v>
      </c>
    </row>
    <row r="9" spans="1:13" x14ac:dyDescent="0.15">
      <c r="I9" s="16">
        <v>2015</v>
      </c>
      <c r="J9" s="9">
        <v>23.152834016498272</v>
      </c>
      <c r="K9" s="9">
        <v>27.936140613080269</v>
      </c>
      <c r="L9" s="9">
        <f>+J9-K9</f>
        <v>-4.7833065965819976</v>
      </c>
    </row>
    <row r="10" spans="1:13" x14ac:dyDescent="0.15">
      <c r="I10" s="16">
        <v>2016</v>
      </c>
      <c r="J10" s="9">
        <v>23.111100629951672</v>
      </c>
      <c r="K10" s="9">
        <v>28.59640160965612</v>
      </c>
      <c r="L10" s="9">
        <f>+J10-K10</f>
        <v>-5.4853009797044479</v>
      </c>
    </row>
    <row r="11" spans="1:13" x14ac:dyDescent="0.15">
      <c r="I11" s="16">
        <v>2017</v>
      </c>
      <c r="J11" s="9">
        <v>22.226659961574111</v>
      </c>
      <c r="K11" s="9">
        <v>27.021526597301104</v>
      </c>
      <c r="L11" s="9">
        <f>+J11-K11</f>
        <v>-4.7948666357269936</v>
      </c>
    </row>
    <row r="12" spans="1:13" ht="12.75" customHeight="1" x14ac:dyDescent="0.15">
      <c r="I12" s="17">
        <v>2018</v>
      </c>
      <c r="J12" s="9">
        <v>22.33891787324465</v>
      </c>
      <c r="K12" s="9">
        <v>24.094326880266401</v>
      </c>
      <c r="L12" s="9">
        <f>+J12-K12</f>
        <v>-1.7554090070217505</v>
      </c>
    </row>
    <row r="13" spans="1:13" x14ac:dyDescent="0.15">
      <c r="I13" s="11"/>
      <c r="J13" s="7"/>
      <c r="K13" s="7"/>
      <c r="L13" s="7"/>
    </row>
    <row r="14" spans="1:13" x14ac:dyDescent="0.15">
      <c r="I14" s="33" t="s">
        <v>41</v>
      </c>
      <c r="J14" s="33"/>
      <c r="K14" s="33"/>
      <c r="L14" s="33"/>
      <c r="M14" s="33"/>
    </row>
    <row r="15" spans="1:13" x14ac:dyDescent="0.15">
      <c r="I15" s="33"/>
      <c r="J15" s="33"/>
      <c r="K15" s="33"/>
      <c r="L15" s="33"/>
      <c r="M15" s="33"/>
    </row>
    <row r="16" spans="1:13" x14ac:dyDescent="0.15">
      <c r="I16" s="33"/>
      <c r="J16" s="33"/>
      <c r="K16" s="33"/>
      <c r="L16" s="33"/>
      <c r="M16" s="33"/>
    </row>
    <row r="17" spans="9:12" x14ac:dyDescent="0.15">
      <c r="I17" s="11"/>
      <c r="J17" s="7"/>
      <c r="K17" s="7"/>
      <c r="L17" s="7"/>
    </row>
    <row r="18" spans="9:12" x14ac:dyDescent="0.15">
      <c r="I18" s="11"/>
      <c r="J18" s="7"/>
      <c r="K18" s="7"/>
      <c r="L18" s="7"/>
    </row>
    <row r="19" spans="9:12" x14ac:dyDescent="0.15">
      <c r="I19" s="11"/>
      <c r="J19" s="7"/>
      <c r="K19" s="7"/>
      <c r="L19" s="7"/>
    </row>
    <row r="20" spans="9:12" x14ac:dyDescent="0.15">
      <c r="I20" s="11"/>
      <c r="J20" s="7"/>
      <c r="K20" s="7"/>
      <c r="L20" s="7"/>
    </row>
    <row r="21" spans="9:12" x14ac:dyDescent="0.15">
      <c r="I21" s="11"/>
      <c r="J21" s="7"/>
      <c r="K21" s="7"/>
      <c r="L21" s="7"/>
    </row>
    <row r="22" spans="9:12" x14ac:dyDescent="0.15">
      <c r="I22" s="11"/>
      <c r="J22" s="7"/>
      <c r="K22" s="7"/>
      <c r="L22" s="7"/>
    </row>
    <row r="23" spans="9:12" x14ac:dyDescent="0.15">
      <c r="I23" s="11"/>
      <c r="J23" s="7"/>
      <c r="K23" s="7"/>
      <c r="L23" s="7"/>
    </row>
    <row r="24" spans="9:12" x14ac:dyDescent="0.15">
      <c r="I24" s="11"/>
      <c r="J24" s="7"/>
      <c r="K24" s="7"/>
      <c r="L24" s="7"/>
    </row>
    <row r="25" spans="9:12" x14ac:dyDescent="0.15">
      <c r="I25" s="11"/>
      <c r="J25" s="7"/>
      <c r="K25" s="7"/>
      <c r="L25" s="7"/>
    </row>
    <row r="26" spans="9:12" x14ac:dyDescent="0.15">
      <c r="I26" s="11"/>
      <c r="J26" s="7"/>
      <c r="K26" s="7"/>
      <c r="L26" s="7"/>
    </row>
    <row r="27" spans="9:12" x14ac:dyDescent="0.15">
      <c r="I27" s="11"/>
      <c r="J27" s="7"/>
      <c r="K27" s="7"/>
      <c r="L27" s="7"/>
    </row>
    <row r="28" spans="9:12" x14ac:dyDescent="0.15">
      <c r="I28" s="11"/>
      <c r="J28" s="7"/>
      <c r="K28" s="7"/>
      <c r="L28" s="7"/>
    </row>
    <row r="29" spans="9:12" x14ac:dyDescent="0.15">
      <c r="I29" s="11"/>
      <c r="J29" s="7"/>
      <c r="K29" s="7"/>
      <c r="L29" s="7"/>
    </row>
    <row r="30" spans="9:12" x14ac:dyDescent="0.15">
      <c r="I30" s="11"/>
      <c r="J30" s="7"/>
      <c r="K30" s="7"/>
      <c r="L30" s="7"/>
    </row>
    <row r="31" spans="9:12" x14ac:dyDescent="0.15">
      <c r="I31" s="11"/>
      <c r="J31" s="7"/>
      <c r="K31" s="7"/>
      <c r="L31" s="7"/>
    </row>
  </sheetData>
  <mergeCells count="1">
    <mergeCell ref="I14:M16"/>
  </mergeCells>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1"/>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10" width="9.1640625" style="2"/>
    <col min="11" max="11" width="10" style="2" customWidth="1"/>
    <col min="12" max="12" width="11" style="2" customWidth="1"/>
    <col min="13" max="13" width="10.33203125" style="2" customWidth="1"/>
    <col min="14" max="16384" width="9.1640625" style="2"/>
  </cols>
  <sheetData>
    <row r="1" spans="1:14" x14ac:dyDescent="0.15">
      <c r="A1" s="1" t="s">
        <v>16</v>
      </c>
      <c r="I1" s="15" t="s">
        <v>23</v>
      </c>
      <c r="J1" s="15"/>
    </row>
    <row r="2" spans="1:14" x14ac:dyDescent="0.15">
      <c r="A2" s="4" t="s">
        <v>17</v>
      </c>
    </row>
    <row r="3" spans="1:14" x14ac:dyDescent="0.15">
      <c r="A3" s="1" t="s">
        <v>18</v>
      </c>
      <c r="I3" s="5" t="s">
        <v>43</v>
      </c>
      <c r="J3" s="5"/>
    </row>
    <row r="4" spans="1:14" x14ac:dyDescent="0.15">
      <c r="A4" s="6" t="s">
        <v>19</v>
      </c>
      <c r="I4" s="2" t="s">
        <v>6</v>
      </c>
    </row>
    <row r="7" spans="1:14" ht="15" thickBot="1" x14ac:dyDescent="0.2">
      <c r="I7" s="19" t="s">
        <v>0</v>
      </c>
      <c r="J7" s="18" t="s">
        <v>44</v>
      </c>
      <c r="K7" s="18" t="s">
        <v>45</v>
      </c>
    </row>
    <row r="8" spans="1:14" ht="14" thickTop="1" x14ac:dyDescent="0.15">
      <c r="I8" s="16">
        <v>2014</v>
      </c>
      <c r="J8" s="7">
        <v>37.233374220738504</v>
      </c>
      <c r="K8" s="7">
        <v>6.4558795945753751</v>
      </c>
    </row>
    <row r="9" spans="1:14" x14ac:dyDescent="0.15">
      <c r="I9" s="16">
        <v>2015</v>
      </c>
      <c r="J9" s="7">
        <v>41.398153220182628</v>
      </c>
      <c r="K9" s="7">
        <v>7.3042583667662422</v>
      </c>
    </row>
    <row r="10" spans="1:14" x14ac:dyDescent="0.15">
      <c r="I10" s="16">
        <v>2016</v>
      </c>
      <c r="J10" s="7">
        <v>45.89463723969763</v>
      </c>
      <c r="K10" s="7">
        <v>10.853947210675678</v>
      </c>
    </row>
    <row r="11" spans="1:14" x14ac:dyDescent="0.15">
      <c r="I11" s="16">
        <v>2017</v>
      </c>
      <c r="J11" s="7">
        <v>47.766755666574149</v>
      </c>
      <c r="K11" s="7">
        <v>11.124318745806512</v>
      </c>
    </row>
    <row r="12" spans="1:14" x14ac:dyDescent="0.15">
      <c r="I12" s="17">
        <v>2018</v>
      </c>
      <c r="J12" s="7">
        <v>44.588436392543173</v>
      </c>
      <c r="K12" s="9">
        <v>11.201856545499087</v>
      </c>
    </row>
    <row r="13" spans="1:14" x14ac:dyDescent="0.15">
      <c r="I13" s="11"/>
      <c r="J13" s="11"/>
      <c r="K13" s="7"/>
      <c r="L13" s="7"/>
      <c r="M13" s="7"/>
      <c r="N13" s="7"/>
    </row>
    <row r="14" spans="1:14" x14ac:dyDescent="0.15">
      <c r="I14" s="11" t="s">
        <v>41</v>
      </c>
      <c r="J14" s="11"/>
      <c r="K14" s="7"/>
      <c r="L14" s="7"/>
      <c r="M14" s="7"/>
      <c r="N14" s="7"/>
    </row>
    <row r="15" spans="1:14" x14ac:dyDescent="0.15">
      <c r="I15" s="11"/>
      <c r="J15" s="11"/>
      <c r="K15" s="7"/>
      <c r="L15" s="7"/>
      <c r="M15" s="7"/>
      <c r="N15" s="7"/>
    </row>
    <row r="16" spans="1:14" x14ac:dyDescent="0.15">
      <c r="I16" s="11"/>
      <c r="J16" s="11"/>
      <c r="K16" s="7"/>
      <c r="L16" s="7"/>
      <c r="M16" s="7"/>
      <c r="N16" s="7"/>
    </row>
    <row r="17" spans="9:14" x14ac:dyDescent="0.15">
      <c r="I17" s="11"/>
      <c r="J17" s="11"/>
      <c r="K17" s="7"/>
      <c r="L17" s="7"/>
      <c r="M17" s="7"/>
      <c r="N17" s="7"/>
    </row>
    <row r="18" spans="9:14" x14ac:dyDescent="0.15">
      <c r="I18" s="11"/>
      <c r="J18" s="11"/>
      <c r="K18" s="7"/>
      <c r="L18" s="7"/>
      <c r="M18" s="7"/>
      <c r="N18" s="7"/>
    </row>
    <row r="19" spans="9:14" x14ac:dyDescent="0.15">
      <c r="I19" s="11"/>
      <c r="J19" s="11"/>
      <c r="K19" s="7"/>
      <c r="L19" s="7"/>
      <c r="M19" s="7"/>
      <c r="N19" s="7"/>
    </row>
    <row r="20" spans="9:14" x14ac:dyDescent="0.15">
      <c r="I20" s="11"/>
      <c r="J20" s="11"/>
      <c r="K20" s="7"/>
      <c r="L20" s="7"/>
      <c r="M20" s="7"/>
      <c r="N20" s="7"/>
    </row>
    <row r="21" spans="9:14" x14ac:dyDescent="0.15">
      <c r="I21" s="11"/>
      <c r="J21" s="11"/>
      <c r="K21" s="7"/>
      <c r="L21" s="7"/>
      <c r="M21" s="7"/>
      <c r="N21" s="7"/>
    </row>
    <row r="22" spans="9:14" x14ac:dyDescent="0.15">
      <c r="I22" s="11"/>
      <c r="J22" s="11"/>
      <c r="K22" s="7"/>
      <c r="L22" s="7"/>
      <c r="M22" s="7"/>
      <c r="N22" s="7"/>
    </row>
    <row r="23" spans="9:14" x14ac:dyDescent="0.15">
      <c r="I23" s="11"/>
      <c r="J23" s="11"/>
      <c r="K23" s="7"/>
      <c r="L23" s="7"/>
      <c r="M23" s="7"/>
      <c r="N23" s="7"/>
    </row>
    <row r="24" spans="9:14" x14ac:dyDescent="0.15">
      <c r="I24" s="11"/>
      <c r="J24" s="11"/>
      <c r="K24" s="7"/>
      <c r="L24" s="7"/>
      <c r="M24" s="7"/>
      <c r="N24" s="7"/>
    </row>
    <row r="25" spans="9:14" x14ac:dyDescent="0.15">
      <c r="I25" s="11"/>
      <c r="J25" s="11"/>
      <c r="K25" s="7"/>
      <c r="L25" s="7"/>
      <c r="M25" s="7"/>
      <c r="N25" s="7"/>
    </row>
    <row r="26" spans="9:14" x14ac:dyDescent="0.15">
      <c r="I26" s="11"/>
      <c r="J26" s="11"/>
      <c r="K26" s="7"/>
      <c r="L26" s="7"/>
      <c r="M26" s="7"/>
      <c r="N26" s="7"/>
    </row>
    <row r="27" spans="9:14" x14ac:dyDescent="0.15">
      <c r="I27" s="11"/>
      <c r="J27" s="11"/>
      <c r="K27" s="7"/>
      <c r="L27" s="7"/>
      <c r="M27" s="7"/>
      <c r="N27" s="7"/>
    </row>
    <row r="28" spans="9:14" x14ac:dyDescent="0.15">
      <c r="I28" s="11"/>
      <c r="J28" s="11"/>
      <c r="K28" s="7"/>
      <c r="L28" s="7"/>
      <c r="M28" s="7"/>
      <c r="N28" s="7"/>
    </row>
    <row r="29" spans="9:14" x14ac:dyDescent="0.15">
      <c r="I29" s="11"/>
      <c r="J29" s="11"/>
      <c r="K29" s="7"/>
      <c r="L29" s="7"/>
      <c r="M29" s="7"/>
      <c r="N29" s="7"/>
    </row>
    <row r="30" spans="9:14" x14ac:dyDescent="0.15">
      <c r="I30" s="11"/>
      <c r="J30" s="11"/>
      <c r="K30" s="7"/>
      <c r="L30" s="7"/>
      <c r="M30" s="7"/>
      <c r="N30" s="7"/>
    </row>
    <row r="31" spans="9:14" x14ac:dyDescent="0.15">
      <c r="I31" s="11"/>
      <c r="J31" s="11"/>
      <c r="K31" s="7"/>
      <c r="L31" s="7"/>
      <c r="M31" s="7"/>
      <c r="N31" s="7"/>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1"/>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10" width="9.1640625" style="2"/>
    <col min="11" max="11" width="9.1640625" style="2" customWidth="1"/>
    <col min="12" max="12" width="11" style="2" customWidth="1"/>
    <col min="13" max="13" width="10.33203125" style="2" customWidth="1"/>
    <col min="14" max="16384" width="9.1640625" style="2"/>
  </cols>
  <sheetData>
    <row r="1" spans="1:14" x14ac:dyDescent="0.15">
      <c r="A1" s="1" t="s">
        <v>16</v>
      </c>
      <c r="I1" s="15" t="s">
        <v>23</v>
      </c>
      <c r="J1" s="15"/>
    </row>
    <row r="2" spans="1:14" x14ac:dyDescent="0.15">
      <c r="A2" s="4" t="s">
        <v>17</v>
      </c>
    </row>
    <row r="3" spans="1:14" x14ac:dyDescent="0.15">
      <c r="A3" s="1" t="s">
        <v>18</v>
      </c>
      <c r="I3" s="5" t="s">
        <v>47</v>
      </c>
      <c r="J3" s="5"/>
    </row>
    <row r="4" spans="1:14" x14ac:dyDescent="0.15">
      <c r="A4" s="6" t="s">
        <v>19</v>
      </c>
      <c r="I4" s="2" t="s">
        <v>6</v>
      </c>
    </row>
    <row r="7" spans="1:14" ht="43" thickBot="1" x14ac:dyDescent="0.2">
      <c r="I7" s="19" t="s">
        <v>0</v>
      </c>
      <c r="J7" s="18" t="s">
        <v>48</v>
      </c>
      <c r="K7" s="18" t="s">
        <v>4</v>
      </c>
      <c r="L7" s="18" t="s">
        <v>49</v>
      </c>
      <c r="M7" s="18" t="s">
        <v>50</v>
      </c>
      <c r="N7" s="18" t="s">
        <v>51</v>
      </c>
    </row>
    <row r="8" spans="1:14" ht="14" thickTop="1" x14ac:dyDescent="0.15">
      <c r="I8" s="16">
        <v>2014</v>
      </c>
      <c r="J8" s="9">
        <v>-17.704473848368398</v>
      </c>
      <c r="K8" s="9">
        <v>-0.977698208969634</v>
      </c>
      <c r="L8" s="9">
        <v>4.6611845424958931</v>
      </c>
      <c r="M8" s="9">
        <v>6.4161262223969944</v>
      </c>
      <c r="N8" s="9">
        <v>-7.6048612924451433</v>
      </c>
    </row>
    <row r="9" spans="1:14" x14ac:dyDescent="0.15">
      <c r="I9" s="16">
        <v>2015</v>
      </c>
      <c r="J9" s="9">
        <v>-11.241987424703451</v>
      </c>
      <c r="K9" s="9">
        <v>-0.90433566740041316</v>
      </c>
      <c r="L9" s="9">
        <v>4.1966445870541031</v>
      </c>
      <c r="M9" s="9">
        <v>5.3682326899907293</v>
      </c>
      <c r="N9" s="9">
        <v>-2.5814458150590323</v>
      </c>
    </row>
    <row r="10" spans="1:14" x14ac:dyDescent="0.15">
      <c r="I10" s="16">
        <v>2016</v>
      </c>
      <c r="J10" s="9">
        <v>-8.9546511211183333</v>
      </c>
      <c r="K10" s="9">
        <v>-0.67702499793017057</v>
      </c>
      <c r="L10" s="9">
        <v>2.1260942665953961</v>
      </c>
      <c r="M10" s="9">
        <v>5.2476972345091131</v>
      </c>
      <c r="N10" s="9">
        <v>-2.2578846179439944</v>
      </c>
    </row>
    <row r="11" spans="1:14" x14ac:dyDescent="0.15">
      <c r="I11" s="16">
        <v>2017</v>
      </c>
      <c r="J11" s="9">
        <v>-11.922369844674911</v>
      </c>
      <c r="K11" s="9">
        <v>-0.24173683003034979</v>
      </c>
      <c r="L11" s="9">
        <v>4.0161662300264513</v>
      </c>
      <c r="M11" s="9">
        <v>5.7236895718335283</v>
      </c>
      <c r="N11" s="9">
        <v>-2.4242508728452816</v>
      </c>
    </row>
    <row r="12" spans="1:14" x14ac:dyDescent="0.15">
      <c r="I12" s="17">
        <v>2018</v>
      </c>
      <c r="J12" s="9">
        <v>-15.033449217076404</v>
      </c>
      <c r="K12" s="9">
        <v>0.32184593862164262</v>
      </c>
      <c r="L12" s="9">
        <v>2.7356904782839622</v>
      </c>
      <c r="M12" s="9">
        <v>5.3909194719125129</v>
      </c>
      <c r="N12" s="9">
        <v>-6.5849933282582835</v>
      </c>
    </row>
    <row r="13" spans="1:14" x14ac:dyDescent="0.15">
      <c r="I13" s="11"/>
      <c r="J13" s="11"/>
      <c r="K13" s="7"/>
      <c r="L13" s="7"/>
      <c r="M13" s="7"/>
      <c r="N13" s="7"/>
    </row>
    <row r="14" spans="1:14" x14ac:dyDescent="0.15">
      <c r="I14" s="11" t="s">
        <v>52</v>
      </c>
      <c r="J14" s="11"/>
      <c r="K14" s="7"/>
      <c r="L14" s="7"/>
      <c r="M14" s="7"/>
      <c r="N14" s="7"/>
    </row>
    <row r="15" spans="1:14" x14ac:dyDescent="0.15">
      <c r="I15" s="11"/>
      <c r="J15" s="11"/>
      <c r="K15" s="7"/>
      <c r="L15" s="7"/>
      <c r="M15" s="7"/>
      <c r="N15" s="7"/>
    </row>
    <row r="16" spans="1:14" x14ac:dyDescent="0.15">
      <c r="I16" s="11"/>
      <c r="J16" s="11"/>
      <c r="K16" s="7"/>
      <c r="L16" s="7"/>
      <c r="M16" s="7"/>
      <c r="N16" s="7"/>
    </row>
    <row r="17" spans="9:14" x14ac:dyDescent="0.15">
      <c r="I17" s="11"/>
      <c r="J17" s="11"/>
      <c r="K17" s="7"/>
      <c r="L17" s="7"/>
      <c r="M17" s="7"/>
      <c r="N17" s="7"/>
    </row>
    <row r="18" spans="9:14" x14ac:dyDescent="0.15">
      <c r="I18" s="11"/>
      <c r="J18" s="11"/>
      <c r="K18" s="7"/>
      <c r="L18" s="7"/>
      <c r="M18" s="7"/>
      <c r="N18" s="7"/>
    </row>
    <row r="19" spans="9:14" x14ac:dyDescent="0.15">
      <c r="I19" s="11"/>
      <c r="J19" s="11"/>
      <c r="K19" s="7"/>
      <c r="L19" s="7"/>
      <c r="M19" s="7"/>
      <c r="N19" s="7"/>
    </row>
    <row r="20" spans="9:14" x14ac:dyDescent="0.15">
      <c r="I20" s="11"/>
      <c r="J20" s="11"/>
      <c r="K20" s="7"/>
      <c r="L20" s="7"/>
      <c r="M20" s="7"/>
      <c r="N20" s="7"/>
    </row>
    <row r="21" spans="9:14" x14ac:dyDescent="0.15">
      <c r="I21" s="11"/>
      <c r="J21" s="11"/>
      <c r="K21" s="7"/>
      <c r="L21" s="7"/>
      <c r="M21" s="7"/>
      <c r="N21" s="7"/>
    </row>
    <row r="22" spans="9:14" x14ac:dyDescent="0.15">
      <c r="I22" s="11"/>
      <c r="J22" s="11"/>
      <c r="K22" s="7"/>
      <c r="L22" s="7"/>
      <c r="M22" s="7"/>
      <c r="N22" s="7"/>
    </row>
    <row r="23" spans="9:14" x14ac:dyDescent="0.15">
      <c r="I23" s="11"/>
      <c r="J23" s="11"/>
      <c r="K23" s="7"/>
      <c r="L23" s="7"/>
      <c r="M23" s="7"/>
      <c r="N23" s="7"/>
    </row>
    <row r="24" spans="9:14" x14ac:dyDescent="0.15">
      <c r="I24" s="11"/>
      <c r="J24" s="11"/>
      <c r="K24" s="7"/>
      <c r="L24" s="7"/>
      <c r="M24" s="7"/>
      <c r="N24" s="7"/>
    </row>
    <row r="25" spans="9:14" x14ac:dyDescent="0.15">
      <c r="I25" s="11"/>
      <c r="J25" s="11"/>
      <c r="K25" s="7"/>
      <c r="L25" s="7"/>
      <c r="M25" s="7"/>
      <c r="N25" s="7"/>
    </row>
    <row r="26" spans="9:14" x14ac:dyDescent="0.15">
      <c r="I26" s="11"/>
      <c r="J26" s="11"/>
      <c r="K26" s="7"/>
      <c r="L26" s="7"/>
      <c r="M26" s="7"/>
      <c r="N26" s="7"/>
    </row>
    <row r="27" spans="9:14" x14ac:dyDescent="0.15">
      <c r="I27" s="11"/>
      <c r="J27" s="11"/>
      <c r="K27" s="7"/>
      <c r="L27" s="7"/>
      <c r="M27" s="7"/>
      <c r="N27" s="7"/>
    </row>
    <row r="28" spans="9:14" x14ac:dyDescent="0.15">
      <c r="I28" s="11"/>
      <c r="J28" s="11"/>
      <c r="K28" s="7"/>
      <c r="L28" s="7"/>
      <c r="M28" s="7"/>
      <c r="N28" s="7"/>
    </row>
    <row r="29" spans="9:14" x14ac:dyDescent="0.15">
      <c r="I29" s="11"/>
      <c r="J29" s="11"/>
      <c r="K29" s="7"/>
      <c r="L29" s="7"/>
      <c r="M29" s="7"/>
      <c r="N29" s="7"/>
    </row>
    <row r="30" spans="9:14" x14ac:dyDescent="0.15">
      <c r="I30" s="11"/>
      <c r="J30" s="11"/>
      <c r="K30" s="7"/>
      <c r="L30" s="7"/>
      <c r="M30" s="7"/>
      <c r="N30" s="7"/>
    </row>
    <row r="31" spans="9:14" x14ac:dyDescent="0.15">
      <c r="I31" s="11"/>
      <c r="J31" s="11"/>
      <c r="K31" s="7"/>
      <c r="L31" s="7"/>
      <c r="M31" s="7"/>
      <c r="N31" s="7"/>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2"/>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9" width="9.1640625" style="2"/>
    <col min="10" max="11" width="10" style="2" customWidth="1"/>
    <col min="12" max="16384" width="9.1640625" style="2"/>
  </cols>
  <sheetData>
    <row r="1" spans="1:13" x14ac:dyDescent="0.15">
      <c r="A1" s="1" t="s">
        <v>16</v>
      </c>
      <c r="I1" s="15" t="s">
        <v>23</v>
      </c>
    </row>
    <row r="2" spans="1:13" x14ac:dyDescent="0.15">
      <c r="A2" s="4" t="s">
        <v>17</v>
      </c>
    </row>
    <row r="3" spans="1:13" x14ac:dyDescent="0.15">
      <c r="A3" s="1" t="s">
        <v>18</v>
      </c>
      <c r="I3" s="5" t="s">
        <v>54</v>
      </c>
    </row>
    <row r="4" spans="1:13" x14ac:dyDescent="0.15">
      <c r="A4" s="6" t="s">
        <v>19</v>
      </c>
    </row>
    <row r="5" spans="1:13" ht="57" thickBot="1" x14ac:dyDescent="0.2">
      <c r="I5" s="19" t="s">
        <v>9</v>
      </c>
      <c r="J5" s="18" t="s">
        <v>55</v>
      </c>
      <c r="K5" s="18" t="s">
        <v>56</v>
      </c>
      <c r="L5" s="18" t="s">
        <v>57</v>
      </c>
      <c r="M5" s="18" t="s">
        <v>58</v>
      </c>
    </row>
    <row r="6" spans="1:13" ht="14" thickTop="1" x14ac:dyDescent="0.15">
      <c r="J6" s="34" t="s">
        <v>60</v>
      </c>
      <c r="K6" s="34"/>
      <c r="L6" s="34"/>
      <c r="M6" s="25" t="s">
        <v>1</v>
      </c>
    </row>
    <row r="7" spans="1:13" x14ac:dyDescent="0.15">
      <c r="I7" s="11">
        <v>42736</v>
      </c>
      <c r="J7" s="10">
        <v>26891.59335535752</v>
      </c>
      <c r="K7" s="10">
        <v>5050.6644154173973</v>
      </c>
      <c r="L7" s="10">
        <v>9738.5874654199852</v>
      </c>
      <c r="M7" s="7">
        <v>108.43674508506487</v>
      </c>
    </row>
    <row r="8" spans="1:13" x14ac:dyDescent="0.15">
      <c r="I8" s="11">
        <v>42767</v>
      </c>
      <c r="J8" s="10">
        <v>35846.461554701411</v>
      </c>
      <c r="K8" s="10">
        <v>-8720.6298109966265</v>
      </c>
      <c r="L8" s="10">
        <v>7667.0035214801865</v>
      </c>
      <c r="M8" s="7">
        <v>40.229171237196653</v>
      </c>
    </row>
    <row r="9" spans="1:13" x14ac:dyDescent="0.15">
      <c r="I9" s="11">
        <v>42795</v>
      </c>
      <c r="J9" s="10">
        <v>36334.040044185924</v>
      </c>
      <c r="K9" s="10">
        <v>5501.6876900639581</v>
      </c>
      <c r="L9" s="10">
        <v>11148.862670703169</v>
      </c>
      <c r="M9" s="7">
        <v>39.76007954539304</v>
      </c>
    </row>
    <row r="10" spans="1:13" x14ac:dyDescent="0.15">
      <c r="I10" s="11">
        <v>42826</v>
      </c>
      <c r="J10" s="10">
        <v>18308.492286009641</v>
      </c>
      <c r="K10" s="10">
        <v>286.84297645557126</v>
      </c>
      <c r="L10" s="10">
        <v>4409.1580052300324</v>
      </c>
      <c r="M10" s="7">
        <v>16.153707704250976</v>
      </c>
    </row>
    <row r="11" spans="1:13" x14ac:dyDescent="0.15">
      <c r="I11" s="12">
        <v>42856</v>
      </c>
      <c r="J11" s="28">
        <v>51995.97513294252</v>
      </c>
      <c r="K11" s="28">
        <v>3538.7867045144249</v>
      </c>
      <c r="L11" s="28">
        <v>20195.108211822211</v>
      </c>
      <c r="M11" s="9">
        <v>31.737211127093701</v>
      </c>
    </row>
    <row r="12" spans="1:13" x14ac:dyDescent="0.15">
      <c r="I12" s="11">
        <v>42887</v>
      </c>
      <c r="J12" s="10">
        <v>60658.882828969858</v>
      </c>
      <c r="K12" s="10">
        <v>3411.850910108662</v>
      </c>
      <c r="L12" s="10">
        <v>3656.6101355107876</v>
      </c>
      <c r="M12" s="7">
        <v>16.457137145966087</v>
      </c>
    </row>
    <row r="13" spans="1:13" x14ac:dyDescent="0.15">
      <c r="I13" s="11">
        <v>42917</v>
      </c>
      <c r="J13" s="10">
        <v>85493.469773293837</v>
      </c>
      <c r="K13" s="10">
        <v>2692.08877252809</v>
      </c>
      <c r="L13" s="10">
        <v>9125.5862126826851</v>
      </c>
      <c r="M13" s="7">
        <v>14.533936510296044</v>
      </c>
    </row>
    <row r="14" spans="1:13" x14ac:dyDescent="0.15">
      <c r="I14" s="11">
        <v>42948</v>
      </c>
      <c r="J14" s="10">
        <v>94017.067441183142</v>
      </c>
      <c r="K14" s="10">
        <v>5546.0957066351421</v>
      </c>
      <c r="L14" s="10">
        <v>-508.30186089605741</v>
      </c>
      <c r="M14" s="7">
        <v>14.615849543538005</v>
      </c>
    </row>
    <row r="15" spans="1:13" x14ac:dyDescent="0.15">
      <c r="I15" s="11">
        <v>42979</v>
      </c>
      <c r="J15" s="10">
        <v>69193.038645669294</v>
      </c>
      <c r="K15" s="10">
        <v>-41.174511182996866</v>
      </c>
      <c r="L15" s="10">
        <v>1618.579589897914</v>
      </c>
      <c r="M15" s="7">
        <v>13.487474550313834</v>
      </c>
    </row>
    <row r="16" spans="1:13" x14ac:dyDescent="0.15">
      <c r="I16" s="11">
        <v>43009</v>
      </c>
      <c r="J16" s="10">
        <v>64552.475614210416</v>
      </c>
      <c r="K16" s="10">
        <v>-6501.9705273399049</v>
      </c>
      <c r="L16" s="10">
        <v>-2582.0467671793267</v>
      </c>
      <c r="M16" s="7">
        <v>11.137524711711279</v>
      </c>
    </row>
    <row r="17" spans="9:13" x14ac:dyDescent="0.15">
      <c r="I17" s="11">
        <v>43040</v>
      </c>
      <c r="J17" s="10">
        <v>64906.954282573424</v>
      </c>
      <c r="K17" s="10">
        <v>-12595.525315597333</v>
      </c>
      <c r="L17" s="10">
        <v>16304.814103559547</v>
      </c>
      <c r="M17" s="7">
        <v>12.030022993066055</v>
      </c>
    </row>
    <row r="18" spans="9:13" x14ac:dyDescent="0.15">
      <c r="I18" s="11">
        <v>43070</v>
      </c>
      <c r="J18" s="10">
        <v>80676.935894175607</v>
      </c>
      <c r="K18" s="10">
        <v>-8520.7481038782607</v>
      </c>
      <c r="L18" s="10">
        <v>7386.7659925735243</v>
      </c>
      <c r="M18" s="7">
        <v>7.093562393867785</v>
      </c>
    </row>
    <row r="19" spans="9:13" x14ac:dyDescent="0.15">
      <c r="I19" s="11">
        <v>43101</v>
      </c>
      <c r="J19" s="10">
        <v>23454.499274318416</v>
      </c>
      <c r="K19" s="10">
        <v>-1246.2378037811905</v>
      </c>
      <c r="L19" s="10">
        <v>-1884.3332425259869</v>
      </c>
      <c r="M19" s="7">
        <v>-51.239164866161829</v>
      </c>
    </row>
    <row r="20" spans="9:13" x14ac:dyDescent="0.15">
      <c r="I20" s="11">
        <v>43132</v>
      </c>
      <c r="J20" s="10">
        <v>38249.207360864981</v>
      </c>
      <c r="K20" s="10">
        <v>-6966.6544176586758</v>
      </c>
      <c r="L20" s="10">
        <v>-3933.7285993823025</v>
      </c>
      <c r="M20" s="7">
        <v>-37.661228988481795</v>
      </c>
    </row>
    <row r="21" spans="9:13" x14ac:dyDescent="0.15">
      <c r="I21" s="11">
        <v>43160</v>
      </c>
      <c r="J21" s="10">
        <v>38718.743179896206</v>
      </c>
      <c r="K21" s="10">
        <v>3671.7957431043778</v>
      </c>
      <c r="L21" s="10">
        <v>-5179.4449181797117</v>
      </c>
      <c r="M21" s="7">
        <v>-34.4314998320407</v>
      </c>
    </row>
    <row r="22" spans="9:13" x14ac:dyDescent="0.15">
      <c r="I22" s="11">
        <v>43191</v>
      </c>
      <c r="J22" s="10">
        <v>38730.492036548683</v>
      </c>
      <c r="K22" s="10">
        <v>189.01902023233743</v>
      </c>
      <c r="L22" s="10">
        <v>-7252.2826137798274</v>
      </c>
      <c r="M22" s="7">
        <v>-23.554399888342303</v>
      </c>
    </row>
    <row r="23" spans="9:13" x14ac:dyDescent="0.15">
      <c r="I23" s="11">
        <v>43221</v>
      </c>
      <c r="J23" s="10">
        <v>51448.330215862705</v>
      </c>
      <c r="K23" s="10">
        <v>-497.702766562943</v>
      </c>
      <c r="L23" s="10">
        <v>-3637.8974369155039</v>
      </c>
      <c r="M23" s="7">
        <v>-28.190580914331406</v>
      </c>
    </row>
    <row r="24" spans="9:13" x14ac:dyDescent="0.15">
      <c r="I24" s="11">
        <v>43252</v>
      </c>
      <c r="J24" s="10">
        <v>75277.735418245866</v>
      </c>
      <c r="K24" s="10">
        <v>7231.2212334199503</v>
      </c>
      <c r="L24" s="10">
        <v>5671.4897281083176</v>
      </c>
      <c r="M24" s="7">
        <v>-14.826889001582018</v>
      </c>
    </row>
    <row r="25" spans="9:13" x14ac:dyDescent="0.15">
      <c r="I25" s="11">
        <v>43282</v>
      </c>
      <c r="J25" s="10">
        <v>70480.90926481472</v>
      </c>
      <c r="K25" s="10">
        <v>6673.6331981115964</v>
      </c>
      <c r="L25" s="10">
        <v>3752.699241325985</v>
      </c>
      <c r="M25" s="7">
        <v>-15.329313026513915</v>
      </c>
    </row>
    <row r="26" spans="9:13" x14ac:dyDescent="0.15">
      <c r="I26" s="11">
        <v>43313</v>
      </c>
      <c r="J26" s="10">
        <v>61565.221702015799</v>
      </c>
      <c r="K26" s="10">
        <v>3939.0555599865202</v>
      </c>
      <c r="L26" s="10">
        <v>-1626.5794459129847</v>
      </c>
      <c r="M26" s="7">
        <v>-19.390516140182243</v>
      </c>
    </row>
    <row r="27" spans="9:13" x14ac:dyDescent="0.15">
      <c r="I27" s="11">
        <v>43344</v>
      </c>
      <c r="J27" s="10">
        <v>45920.289010305249</v>
      </c>
      <c r="K27" s="10">
        <v>5343.5905725638513</v>
      </c>
      <c r="L27" s="10">
        <v>1452.7162224361309</v>
      </c>
      <c r="M27" s="7">
        <v>-20.159727429115662</v>
      </c>
    </row>
    <row r="28" spans="9:13" x14ac:dyDescent="0.15">
      <c r="I28" s="11">
        <v>43374</v>
      </c>
      <c r="J28" s="10">
        <v>37495.090395517647</v>
      </c>
      <c r="K28" s="10">
        <v>5282.2891041430848</v>
      </c>
      <c r="L28" s="10">
        <v>12868.568778003391</v>
      </c>
      <c r="M28" s="7">
        <v>-18.323135204932527</v>
      </c>
    </row>
    <row r="29" spans="9:13" x14ac:dyDescent="0.15">
      <c r="I29" s="11">
        <v>43405</v>
      </c>
      <c r="J29" s="10">
        <v>40432.168814532852</v>
      </c>
      <c r="K29" s="10">
        <v>8885.0990960195013</v>
      </c>
      <c r="L29" s="10">
        <v>-7824.1644225222371</v>
      </c>
      <c r="M29" s="7">
        <v>-20.440675834156636</v>
      </c>
    </row>
    <row r="30" spans="9:13" x14ac:dyDescent="0.15">
      <c r="I30" s="11">
        <v>43435</v>
      </c>
      <c r="J30" s="10">
        <v>56484.922333733208</v>
      </c>
      <c r="K30" s="10">
        <v>691.5476101644781</v>
      </c>
      <c r="L30" s="10">
        <v>-6652.7769900782041</v>
      </c>
      <c r="M30" s="7">
        <v>-22.105004568721299</v>
      </c>
    </row>
    <row r="31" spans="9:13" x14ac:dyDescent="0.15">
      <c r="I31" s="11"/>
      <c r="J31" s="7"/>
      <c r="K31" s="7"/>
      <c r="L31" s="7"/>
      <c r="M31" s="7"/>
    </row>
    <row r="32" spans="9:13" x14ac:dyDescent="0.15">
      <c r="I32" s="27" t="s">
        <v>59</v>
      </c>
      <c r="J32" s="7"/>
      <c r="K32" s="7"/>
      <c r="L32" s="7"/>
      <c r="M32" s="7"/>
    </row>
  </sheetData>
  <mergeCells count="1">
    <mergeCell ref="J6:L6"/>
  </mergeCells>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6"/>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10" width="9.1640625" style="2"/>
    <col min="11" max="11" width="10" style="2" customWidth="1"/>
    <col min="12" max="12" width="14.33203125" style="2" customWidth="1"/>
    <col min="13" max="13" width="10.33203125" style="2" customWidth="1"/>
    <col min="14" max="16384" width="9.1640625" style="2"/>
  </cols>
  <sheetData>
    <row r="1" spans="1:14" x14ac:dyDescent="0.15">
      <c r="A1" s="1" t="s">
        <v>16</v>
      </c>
      <c r="I1" s="15" t="s">
        <v>23</v>
      </c>
      <c r="J1" s="15"/>
    </row>
    <row r="2" spans="1:14" x14ac:dyDescent="0.15">
      <c r="A2" s="4" t="s">
        <v>17</v>
      </c>
    </row>
    <row r="3" spans="1:14" x14ac:dyDescent="0.15">
      <c r="A3" s="1" t="s">
        <v>18</v>
      </c>
      <c r="I3" s="5" t="s">
        <v>61</v>
      </c>
      <c r="J3" s="5"/>
    </row>
    <row r="4" spans="1:14" x14ac:dyDescent="0.15">
      <c r="A4" s="6" t="s">
        <v>19</v>
      </c>
    </row>
    <row r="6" spans="1:14" x14ac:dyDescent="0.15">
      <c r="J6" s="35" t="s">
        <v>62</v>
      </c>
      <c r="K6" s="35"/>
      <c r="L6" s="8" t="s">
        <v>24</v>
      </c>
    </row>
    <row r="7" spans="1:14" ht="57" thickBot="1" x14ac:dyDescent="0.2">
      <c r="I7" s="19" t="s">
        <v>9</v>
      </c>
      <c r="J7" s="18" t="s">
        <v>10</v>
      </c>
      <c r="K7" s="18" t="s">
        <v>11</v>
      </c>
      <c r="L7" s="18" t="s">
        <v>12</v>
      </c>
    </row>
    <row r="8" spans="1:14" ht="14" thickTop="1" x14ac:dyDescent="0.15">
      <c r="I8" s="11">
        <v>42736</v>
      </c>
      <c r="J8" s="7">
        <v>106.99</v>
      </c>
      <c r="K8" s="7">
        <v>105.15</v>
      </c>
      <c r="L8" s="7">
        <v>2.0672984063716524</v>
      </c>
    </row>
    <row r="9" spans="1:14" x14ac:dyDescent="0.15">
      <c r="I9" s="11">
        <v>42767</v>
      </c>
      <c r="J9" s="7">
        <v>104.74</v>
      </c>
      <c r="K9" s="7">
        <v>104.17</v>
      </c>
      <c r="L9" s="7">
        <v>2.0263123134603127</v>
      </c>
    </row>
    <row r="10" spans="1:14" x14ac:dyDescent="0.15">
      <c r="I10" s="11">
        <v>42795</v>
      </c>
      <c r="J10" s="7">
        <v>104.05</v>
      </c>
      <c r="K10" s="7">
        <v>104.02</v>
      </c>
      <c r="L10" s="7">
        <v>2.0530809161559453</v>
      </c>
    </row>
    <row r="11" spans="1:14" x14ac:dyDescent="0.15">
      <c r="I11" s="11">
        <v>42826</v>
      </c>
      <c r="J11" s="7">
        <v>104.13</v>
      </c>
      <c r="K11" s="7">
        <v>103.33</v>
      </c>
      <c r="L11" s="7">
        <v>1.9395873173586318</v>
      </c>
    </row>
    <row r="12" spans="1:14" x14ac:dyDescent="0.15">
      <c r="I12" s="12">
        <v>42856</v>
      </c>
      <c r="J12" s="7">
        <v>102.79</v>
      </c>
      <c r="K12" s="9">
        <v>102.28</v>
      </c>
      <c r="L12" s="7">
        <v>1.9822412501892812</v>
      </c>
    </row>
    <row r="13" spans="1:14" x14ac:dyDescent="0.15">
      <c r="I13" s="11">
        <v>42887</v>
      </c>
      <c r="J13" s="7">
        <v>101.14</v>
      </c>
      <c r="K13" s="7">
        <v>101.67</v>
      </c>
      <c r="L13" s="7">
        <v>2.0164062501636293</v>
      </c>
      <c r="M13" s="7"/>
      <c r="N13" s="7"/>
    </row>
    <row r="14" spans="1:14" x14ac:dyDescent="0.15">
      <c r="I14" s="11">
        <v>42917</v>
      </c>
      <c r="J14" s="7">
        <v>98.07</v>
      </c>
      <c r="K14" s="7">
        <v>101.26</v>
      </c>
      <c r="L14" s="7">
        <v>2.1033188983716129</v>
      </c>
      <c r="M14" s="7"/>
      <c r="N14" s="7"/>
    </row>
    <row r="15" spans="1:14" x14ac:dyDescent="0.15">
      <c r="I15" s="11">
        <v>42948</v>
      </c>
      <c r="J15" s="7">
        <v>96.5</v>
      </c>
      <c r="K15" s="7">
        <v>100.21</v>
      </c>
      <c r="L15" s="7">
        <v>2.1764466566997802</v>
      </c>
      <c r="M15" s="7"/>
      <c r="N15" s="7"/>
    </row>
    <row r="16" spans="1:14" x14ac:dyDescent="0.15">
      <c r="I16" s="11">
        <v>42979</v>
      </c>
      <c r="J16" s="7">
        <v>95.69</v>
      </c>
      <c r="K16" s="7">
        <v>99.51</v>
      </c>
      <c r="L16" s="7">
        <v>2.0943435860040678</v>
      </c>
      <c r="M16" s="7"/>
      <c r="N16" s="7"/>
    </row>
    <row r="17" spans="9:14" x14ac:dyDescent="0.15">
      <c r="I17" s="11">
        <v>43009</v>
      </c>
      <c r="J17" s="7">
        <v>96.9</v>
      </c>
      <c r="K17" s="7">
        <v>100.23</v>
      </c>
      <c r="L17" s="7">
        <v>2.1187615834057825</v>
      </c>
      <c r="M17" s="7"/>
      <c r="N17" s="7"/>
    </row>
    <row r="18" spans="9:14" x14ac:dyDescent="0.15">
      <c r="I18" s="11">
        <v>43040</v>
      </c>
      <c r="J18" s="7">
        <v>98.5</v>
      </c>
      <c r="K18" s="7">
        <v>100.33</v>
      </c>
      <c r="L18" s="7">
        <v>2.1743597719656744</v>
      </c>
      <c r="M18" s="7"/>
      <c r="N18" s="7"/>
    </row>
    <row r="19" spans="9:14" x14ac:dyDescent="0.15">
      <c r="I19" s="11">
        <v>43070</v>
      </c>
      <c r="J19" s="7">
        <v>99.59</v>
      </c>
      <c r="K19" s="7">
        <v>100.25</v>
      </c>
      <c r="L19" s="7">
        <v>2.3141287809289079</v>
      </c>
      <c r="M19" s="7"/>
      <c r="N19" s="7"/>
    </row>
    <row r="20" spans="9:14" x14ac:dyDescent="0.15">
      <c r="I20" s="11">
        <v>43101</v>
      </c>
      <c r="J20" s="7">
        <v>100.18</v>
      </c>
      <c r="K20" s="7">
        <v>98.39</v>
      </c>
      <c r="L20" s="7">
        <v>2.2868674408374345</v>
      </c>
      <c r="M20" s="7"/>
      <c r="N20" s="7"/>
    </row>
    <row r="21" spans="9:14" x14ac:dyDescent="0.15">
      <c r="I21" s="11">
        <v>43132</v>
      </c>
      <c r="J21" s="7">
        <v>98.96</v>
      </c>
      <c r="K21" s="7">
        <v>97.9</v>
      </c>
      <c r="L21" s="7">
        <v>2.2791947724853836</v>
      </c>
      <c r="M21" s="7"/>
      <c r="N21" s="7"/>
    </row>
    <row r="22" spans="9:14" x14ac:dyDescent="0.15">
      <c r="I22" s="11">
        <v>43160</v>
      </c>
      <c r="J22" s="7">
        <v>99.31</v>
      </c>
      <c r="K22" s="7">
        <v>98.26</v>
      </c>
      <c r="L22" s="7">
        <v>2.2341478440964373</v>
      </c>
      <c r="M22" s="7"/>
      <c r="N22" s="7"/>
    </row>
    <row r="23" spans="9:14" x14ac:dyDescent="0.15">
      <c r="I23" s="11">
        <v>43191</v>
      </c>
      <c r="J23" s="7">
        <v>99.88</v>
      </c>
      <c r="K23" s="7">
        <v>99.41</v>
      </c>
      <c r="L23" s="7">
        <v>2.0392695649555579</v>
      </c>
      <c r="M23" s="7"/>
      <c r="N23" s="7"/>
    </row>
    <row r="24" spans="9:14" x14ac:dyDescent="0.15">
      <c r="I24" s="11">
        <v>43221</v>
      </c>
      <c r="J24" s="7">
        <v>100.63</v>
      </c>
      <c r="K24" s="7">
        <v>101.58</v>
      </c>
      <c r="L24" s="7">
        <v>2.0077760985258868</v>
      </c>
      <c r="M24" s="7"/>
      <c r="N24" s="7"/>
    </row>
    <row r="25" spans="9:14" x14ac:dyDescent="0.15">
      <c r="I25" s="11">
        <v>43252</v>
      </c>
      <c r="J25" s="7">
        <v>99.98</v>
      </c>
      <c r="K25" s="7">
        <v>103.05</v>
      </c>
      <c r="L25" s="7">
        <v>1.992114653125975</v>
      </c>
      <c r="M25" s="7"/>
      <c r="N25" s="7"/>
    </row>
    <row r="26" spans="9:14" x14ac:dyDescent="0.15">
      <c r="I26" s="11">
        <v>43282</v>
      </c>
      <c r="J26" s="7">
        <v>99.25</v>
      </c>
      <c r="K26" s="7">
        <v>103.9</v>
      </c>
      <c r="L26" s="7">
        <v>2.0549967302560765</v>
      </c>
      <c r="M26" s="7"/>
      <c r="N26" s="7"/>
    </row>
    <row r="27" spans="9:14" x14ac:dyDescent="0.15">
      <c r="I27" s="11">
        <v>43313</v>
      </c>
      <c r="J27" s="7">
        <v>101.28</v>
      </c>
      <c r="K27" s="7">
        <v>106</v>
      </c>
      <c r="L27" s="7">
        <v>2.0695771510374796</v>
      </c>
      <c r="M27" s="7"/>
      <c r="N27" s="7"/>
    </row>
    <row r="28" spans="9:14" x14ac:dyDescent="0.15">
      <c r="I28" s="11">
        <v>43344</v>
      </c>
      <c r="J28" s="7">
        <v>100.73</v>
      </c>
      <c r="K28" s="7">
        <v>105.91</v>
      </c>
      <c r="L28" s="7">
        <v>2.1494219238720111</v>
      </c>
      <c r="M28" s="7"/>
      <c r="N28" s="7"/>
    </row>
    <row r="29" spans="9:14" x14ac:dyDescent="0.15">
      <c r="I29" s="11">
        <v>43374</v>
      </c>
      <c r="J29" s="7">
        <v>100.41</v>
      </c>
      <c r="K29" s="7">
        <v>106.03</v>
      </c>
      <c r="L29" s="7">
        <v>2.0828620035574783</v>
      </c>
      <c r="M29" s="7"/>
      <c r="N29" s="7"/>
    </row>
    <row r="30" spans="9:14" x14ac:dyDescent="0.15">
      <c r="I30" s="11">
        <v>43405</v>
      </c>
      <c r="J30" s="7">
        <v>99.62</v>
      </c>
      <c r="K30" s="7">
        <v>105.94</v>
      </c>
      <c r="L30" s="7">
        <v>2.1178387174913991</v>
      </c>
      <c r="M30" s="7"/>
      <c r="N30" s="7"/>
    </row>
    <row r="31" spans="9:14" x14ac:dyDescent="0.15">
      <c r="I31" s="11">
        <v>43435</v>
      </c>
      <c r="J31" s="7">
        <v>99.04</v>
      </c>
      <c r="K31" s="7">
        <v>106.31</v>
      </c>
      <c r="L31" s="7">
        <v>2.2493303445621127</v>
      </c>
      <c r="M31" s="7"/>
      <c r="N31" s="7"/>
    </row>
    <row r="32" spans="9:14" x14ac:dyDescent="0.15">
      <c r="I32" s="11"/>
      <c r="J32" s="7"/>
      <c r="K32" s="7"/>
      <c r="L32" s="7"/>
    </row>
    <row r="33" spans="9:12" x14ac:dyDescent="0.15">
      <c r="I33" s="11"/>
      <c r="J33" s="20"/>
      <c r="K33" s="7"/>
      <c r="L33" s="7"/>
    </row>
    <row r="35" spans="9:12" x14ac:dyDescent="0.15">
      <c r="I35" s="2" t="s">
        <v>25</v>
      </c>
    </row>
    <row r="36" spans="9:12" x14ac:dyDescent="0.15">
      <c r="I36" s="2" t="s">
        <v>14</v>
      </c>
    </row>
  </sheetData>
  <mergeCells count="1">
    <mergeCell ref="J6:K6"/>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1"/>
  <sheetViews>
    <sheetView showGridLines="0" zoomScaleNormal="100" workbookViewId="0">
      <selection activeCell="I1" sqref="I1"/>
    </sheetView>
  </sheetViews>
  <sheetFormatPr baseColWidth="10" defaultColWidth="9.1640625" defaultRowHeight="13" x14ac:dyDescent="0.15"/>
  <cols>
    <col min="1" max="5" width="9.1640625" style="2"/>
    <col min="6" max="6" width="12.33203125" style="2" customWidth="1"/>
    <col min="7" max="7" width="3.6640625" style="3" customWidth="1"/>
    <col min="8" max="8" width="3.1640625" style="2" customWidth="1"/>
    <col min="9" max="10" width="9.1640625" style="2"/>
    <col min="11" max="11" width="10" style="2" customWidth="1"/>
    <col min="12" max="12" width="10.33203125" style="2" customWidth="1"/>
    <col min="13" max="16384" width="9.1640625" style="2"/>
  </cols>
  <sheetData>
    <row r="1" spans="1:13" x14ac:dyDescent="0.15">
      <c r="A1" s="1" t="s">
        <v>16</v>
      </c>
      <c r="I1" s="15" t="s">
        <v>23</v>
      </c>
      <c r="J1" s="15"/>
    </row>
    <row r="2" spans="1:13" x14ac:dyDescent="0.15">
      <c r="A2" s="4" t="s">
        <v>17</v>
      </c>
    </row>
    <row r="3" spans="1:13" x14ac:dyDescent="0.15">
      <c r="A3" s="1" t="s">
        <v>18</v>
      </c>
      <c r="I3" s="5" t="s">
        <v>64</v>
      </c>
      <c r="J3" s="5"/>
    </row>
    <row r="4" spans="1:13" x14ac:dyDescent="0.15">
      <c r="A4" s="6" t="s">
        <v>19</v>
      </c>
      <c r="I4" s="2" t="s">
        <v>1</v>
      </c>
    </row>
    <row r="6" spans="1:13" x14ac:dyDescent="0.15">
      <c r="J6" s="35"/>
      <c r="K6" s="35"/>
    </row>
    <row r="7" spans="1:13" ht="43" thickBot="1" x14ac:dyDescent="0.2">
      <c r="I7" s="19" t="s">
        <v>0</v>
      </c>
      <c r="J7" s="18" t="s">
        <v>8</v>
      </c>
      <c r="K7" s="18" t="s">
        <v>13</v>
      </c>
    </row>
    <row r="8" spans="1:13" ht="14" thickTop="1" x14ac:dyDescent="0.15">
      <c r="I8" s="10">
        <v>2014</v>
      </c>
      <c r="J8" s="7">
        <v>3.6421351458506779</v>
      </c>
      <c r="K8" s="7">
        <v>4.1862005746640198</v>
      </c>
    </row>
    <row r="9" spans="1:13" x14ac:dyDescent="0.15">
      <c r="I9" s="10">
        <v>2015</v>
      </c>
      <c r="J9" s="7">
        <v>3.2355351251762698</v>
      </c>
      <c r="K9" s="7">
        <v>4.3902857618184932</v>
      </c>
    </row>
    <row r="10" spans="1:13" x14ac:dyDescent="0.15">
      <c r="I10" s="10">
        <v>2016</v>
      </c>
      <c r="J10" s="7">
        <v>0.17184239329695039</v>
      </c>
      <c r="K10" s="7">
        <v>3.4945017959404536</v>
      </c>
    </row>
    <row r="11" spans="1:13" x14ac:dyDescent="0.15">
      <c r="I11" s="10">
        <v>2017</v>
      </c>
      <c r="J11" s="7">
        <v>7.4892208237000713</v>
      </c>
      <c r="K11" s="7">
        <v>3.5592956806552634</v>
      </c>
    </row>
    <row r="12" spans="1:13" x14ac:dyDescent="0.15">
      <c r="I12" s="21">
        <v>2018</v>
      </c>
      <c r="J12" s="7">
        <v>5.1617576644154894</v>
      </c>
      <c r="K12" s="7">
        <v>3.9400982304878918</v>
      </c>
    </row>
    <row r="13" spans="1:13" x14ac:dyDescent="0.15">
      <c r="I13" s="10">
        <v>2019</v>
      </c>
      <c r="J13" s="7">
        <v>4.2855740166195311</v>
      </c>
      <c r="K13" s="7">
        <v>4.0687860046416624</v>
      </c>
      <c r="L13" s="7"/>
      <c r="M13" s="7"/>
    </row>
    <row r="14" spans="1:13" x14ac:dyDescent="0.15">
      <c r="I14" s="10">
        <v>2020</v>
      </c>
      <c r="J14" s="7">
        <v>4.5171339563862878</v>
      </c>
      <c r="K14" s="7">
        <v>4.325105770883666</v>
      </c>
      <c r="L14" s="7"/>
      <c r="M14" s="7"/>
    </row>
    <row r="15" spans="1:13" x14ac:dyDescent="0.15">
      <c r="L15" s="7"/>
      <c r="M15" s="7"/>
    </row>
    <row r="16" spans="1:13" x14ac:dyDescent="0.15">
      <c r="I16" s="22" t="s">
        <v>65</v>
      </c>
      <c r="L16" s="7"/>
      <c r="M16" s="7"/>
    </row>
    <row r="17" spans="12:13" x14ac:dyDescent="0.15">
      <c r="L17" s="7"/>
      <c r="M17" s="7"/>
    </row>
    <row r="18" spans="12:13" x14ac:dyDescent="0.15">
      <c r="L18" s="7"/>
      <c r="M18" s="7"/>
    </row>
    <row r="19" spans="12:13" x14ac:dyDescent="0.15">
      <c r="L19" s="7"/>
      <c r="M19" s="7"/>
    </row>
    <row r="20" spans="12:13" x14ac:dyDescent="0.15">
      <c r="L20" s="7"/>
      <c r="M20" s="7"/>
    </row>
    <row r="21" spans="12:13" x14ac:dyDescent="0.15">
      <c r="L21" s="7"/>
      <c r="M21" s="7"/>
    </row>
    <row r="22" spans="12:13" x14ac:dyDescent="0.15">
      <c r="L22" s="7"/>
      <c r="M22" s="7"/>
    </row>
    <row r="23" spans="12:13" x14ac:dyDescent="0.15">
      <c r="L23" s="7"/>
      <c r="M23" s="7"/>
    </row>
    <row r="24" spans="12:13" x14ac:dyDescent="0.15">
      <c r="L24" s="7"/>
      <c r="M24" s="7"/>
    </row>
    <row r="25" spans="12:13" x14ac:dyDescent="0.15">
      <c r="L25" s="7"/>
      <c r="M25" s="7"/>
    </row>
    <row r="26" spans="12:13" x14ac:dyDescent="0.15">
      <c r="L26" s="7"/>
      <c r="M26" s="7"/>
    </row>
    <row r="27" spans="12:13" x14ac:dyDescent="0.15">
      <c r="L27" s="7"/>
      <c r="M27" s="7"/>
    </row>
    <row r="28" spans="12:13" x14ac:dyDescent="0.15">
      <c r="L28" s="7"/>
      <c r="M28" s="7"/>
    </row>
    <row r="29" spans="12:13" x14ac:dyDescent="0.15">
      <c r="L29" s="7"/>
      <c r="M29" s="7"/>
    </row>
    <row r="30" spans="12:13" x14ac:dyDescent="0.15">
      <c r="L30" s="7"/>
      <c r="M30" s="7"/>
    </row>
    <row r="31" spans="12:13" x14ac:dyDescent="0.15">
      <c r="L31" s="7"/>
      <c r="M31" s="7"/>
    </row>
  </sheetData>
  <mergeCells count="1">
    <mergeCell ref="J6:K6"/>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3.1.1</vt:lpstr>
      <vt:lpstr>3.1.2</vt:lpstr>
      <vt:lpstr>3.1.3</vt:lpstr>
      <vt:lpstr>3.1.4</vt:lpstr>
      <vt:lpstr>3.1.5</vt:lpstr>
      <vt:lpstr>3.1.6</vt:lpstr>
      <vt:lpstr>3.1.7</vt:lpstr>
      <vt:lpstr>3.1.8</vt:lpstr>
      <vt:lpstr>3.1.9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Armenia: Asian Development Outlook 2019 – Strengthening Disaster Resilience</dc:title>
  <dc:subject>Chart data on growth and outlook for Armenia including economic performance, prospects, and challenges as reported in the Asian Development Outlook 2019.</dc:subject>
  <dc:creator>Asian Development Bank</dc:creator>
  <cp:keywords>ado 2019, asian development outlook 2019, armenia economic performance, armenia economic indicators, armenia economic outlook, armenia economic forecast, armenia gdp, armenia inflation rate, armenia food prices, armenia gdp growth, armenia agriculture, ar</cp:keywords>
  <dc:description/>
  <cp:lastModifiedBy>Microsoft Office User</cp:lastModifiedBy>
  <cp:lastPrinted>2018-02-27T07:19:52Z</cp:lastPrinted>
  <dcterms:created xsi:type="dcterms:W3CDTF">2016-03-02T05:09:31Z</dcterms:created>
  <dcterms:modified xsi:type="dcterms:W3CDTF">2019-05-29T01:07:01Z</dcterms:modified>
  <cp:category/>
</cp:coreProperties>
</file>