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nnual Report/2018/Operational Data/Last_batch_of_16_AR_2018_Operational_Data_PDFs/XLS/"/>
    </mc:Choice>
  </mc:AlternateContent>
  <xr:revisionPtr revIDLastSave="0" documentId="13_ncr:1_{4FF2AAF7-8215-3443-99CD-93BF6F97CA16}" xr6:coauthVersionLast="43" xr6:coauthVersionMax="43" xr10:uidLastSave="{00000000-0000-0000-0000-000000000000}"/>
  <bookViews>
    <workbookView xWindow="9800" yWindow="2600" windowWidth="25440" windowHeight="15400" xr2:uid="{00000000-000D-0000-FFFF-FFFF00000000}"/>
  </bookViews>
  <sheets>
    <sheet name="Projects with Official Cof" sheetId="2" r:id="rId1"/>
  </sheets>
  <definedNames>
    <definedName name="_xlnm.Print_Area" localSheetId="0">'Projects with Official Cof'!$A$1:$J$139</definedName>
    <definedName name="_xlnm.Print_Titles" localSheetId="0">'Projects with Official Cof'!$11:$12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9" i="2" l="1"/>
  <c r="F129" i="2"/>
  <c r="D129" i="2"/>
  <c r="C129" i="2"/>
  <c r="H100" i="2"/>
  <c r="F100" i="2"/>
  <c r="D100" i="2"/>
  <c r="C100" i="2"/>
  <c r="H70" i="2"/>
  <c r="F70" i="2"/>
  <c r="D70" i="2"/>
  <c r="C70" i="2"/>
  <c r="F45" i="2"/>
  <c r="D45" i="2"/>
  <c r="C45" i="2"/>
  <c r="F33" i="2"/>
  <c r="D33" i="2"/>
  <c r="C33" i="2"/>
  <c r="F13" i="2"/>
  <c r="D13" i="2"/>
  <c r="C13" i="2"/>
  <c r="D133" i="2" l="1"/>
  <c r="C133" i="2"/>
  <c r="F133" i="2"/>
  <c r="H133" i="2"/>
</calcChain>
</file>

<file path=xl/sharedStrings.xml><?xml version="1.0" encoding="utf-8"?>
<sst xmlns="http://schemas.openxmlformats.org/spreadsheetml/2006/main" count="193" uniqueCount="155">
  <si>
    <t>Project Name</t>
  </si>
  <si>
    <t>ADB</t>
  </si>
  <si>
    <t>Grants</t>
  </si>
  <si>
    <t xml:space="preserve">Source of Cofinancing </t>
  </si>
  <si>
    <t>CENTRAL AND WEST ASIA</t>
  </si>
  <si>
    <t>Afghanistan</t>
  </si>
  <si>
    <t>EAST ASIA</t>
  </si>
  <si>
    <t>Australia</t>
  </si>
  <si>
    <t>SOUTH ASIA</t>
  </si>
  <si>
    <t>Bangladesh</t>
  </si>
  <si>
    <t>India</t>
  </si>
  <si>
    <t>Nepal</t>
  </si>
  <si>
    <t>SOUTHEAST ASIA</t>
  </si>
  <si>
    <t>Cambodia</t>
  </si>
  <si>
    <t>Indonesia</t>
  </si>
  <si>
    <t>Viet Nam</t>
  </si>
  <si>
    <t>Pakistan</t>
  </si>
  <si>
    <t>Tonga</t>
  </si>
  <si>
    <t>Myanmar</t>
  </si>
  <si>
    <t>GEF</t>
  </si>
  <si>
    <t>New Zealand</t>
  </si>
  <si>
    <t>Solomon Islands</t>
  </si>
  <si>
    <t>($ million)</t>
  </si>
  <si>
    <t>Islamic Development Bank (IsDB)</t>
  </si>
  <si>
    <t>Mongolia</t>
  </si>
  <si>
    <t>JFPR</t>
  </si>
  <si>
    <t>Fiji</t>
  </si>
  <si>
    <t>Papua New Guinea</t>
  </si>
  <si>
    <t>European Investment Bank (EIB)</t>
  </si>
  <si>
    <t>IsDB</t>
  </si>
  <si>
    <t>Clean Technology Fund (CTF)</t>
  </si>
  <si>
    <t>World Bank</t>
  </si>
  <si>
    <t>Global Environment Facility (GEF)</t>
  </si>
  <si>
    <t>Others</t>
  </si>
  <si>
    <t>Loans</t>
  </si>
  <si>
    <t>France</t>
  </si>
  <si>
    <t>United Kingdom</t>
  </si>
  <si>
    <t>Japan</t>
  </si>
  <si>
    <t>Bank of Beijing</t>
  </si>
  <si>
    <t>PACIFIC</t>
  </si>
  <si>
    <t>Republic of Korea</t>
  </si>
  <si>
    <t>UFPF-UCCRTF</t>
  </si>
  <si>
    <t>Germany</t>
  </si>
  <si>
    <t>Philippines</t>
  </si>
  <si>
    <t>REGIONAL</t>
  </si>
  <si>
    <t xml:space="preserve"> TOTAL</t>
  </si>
  <si>
    <t xml:space="preserve">Afghanistan Infrastructure Trust Fund </t>
  </si>
  <si>
    <t>Georgia</t>
  </si>
  <si>
    <t>Uzbekistan</t>
  </si>
  <si>
    <t>Kiribati</t>
  </si>
  <si>
    <t>Projects Involving Direct Value Added Official and Other Concessional Cofinancing, 2018</t>
  </si>
  <si>
    <t>Azerbaijan</t>
  </si>
  <si>
    <t>Railway Sector Development Program</t>
  </si>
  <si>
    <t xml:space="preserve">Japan </t>
  </si>
  <si>
    <t>High-Level Technology Fund (HLTF)</t>
  </si>
  <si>
    <t>Tajikistan</t>
  </si>
  <si>
    <t>Green Climate Fund (GCF)</t>
  </si>
  <si>
    <t>HLTF</t>
  </si>
  <si>
    <t>GCF</t>
  </si>
  <si>
    <r>
      <t>Strategic Climate Fund</t>
    </r>
    <r>
      <rPr>
        <vertAlign val="superscript"/>
        <sz val="9"/>
        <color rgb="FF000000"/>
        <rFont val="Arial"/>
        <family val="2"/>
      </rPr>
      <t>c</t>
    </r>
  </si>
  <si>
    <t>Huaxia Bank</t>
  </si>
  <si>
    <t>Cook Islands</t>
  </si>
  <si>
    <t>Nauru</t>
  </si>
  <si>
    <r>
      <t>Strategic Climate Fund</t>
    </r>
    <r>
      <rPr>
        <vertAlign val="superscript"/>
        <sz val="9"/>
        <rFont val="Arial"/>
        <family val="2"/>
      </rPr>
      <t>d</t>
    </r>
  </si>
  <si>
    <t>European Union</t>
  </si>
  <si>
    <r>
      <t>Strategic Climate Fund</t>
    </r>
    <r>
      <rPr>
        <vertAlign val="superscript"/>
        <sz val="9"/>
        <rFont val="Arial"/>
        <family val="2"/>
      </rPr>
      <t>c</t>
    </r>
  </si>
  <si>
    <t>JFJCM</t>
  </si>
  <si>
    <t>Concessionaires</t>
  </si>
  <si>
    <t>LEAP</t>
  </si>
  <si>
    <t>Maldives</t>
  </si>
  <si>
    <t>CEFPF-CEF</t>
  </si>
  <si>
    <t>Sri Lanka</t>
  </si>
  <si>
    <t>EAKPF</t>
  </si>
  <si>
    <t>Asian Investment Facility (AsIF)</t>
  </si>
  <si>
    <t xml:space="preserve">   East–West Highway (Khevi–Ubisa Section) 
      Improvement</t>
  </si>
  <si>
    <t xml:space="preserve">   Second Power Transmission Enhancement 
      Investment Program – Tranche 3</t>
  </si>
  <si>
    <t xml:space="preserve">   Water Resources Management in the Pyanj River 
      Basin – Additional Financing</t>
  </si>
  <si>
    <t xml:space="preserve">   Economic Management Improvement 
      Program – Subprogram 1</t>
  </si>
  <si>
    <t xml:space="preserve">   Power Generation Efficiency Improvement</t>
  </si>
  <si>
    <t xml:space="preserve">   Combating Domestic Violence against Women 
      and Children</t>
  </si>
  <si>
    <t xml:space="preserve">   Promoting Employment Opportunities for People 
      with Disabilities</t>
  </si>
  <si>
    <t xml:space="preserve">   Ulaanbaatar Green Affordable Housing and 
      Resilient Urban Renewal Sector</t>
  </si>
  <si>
    <t xml:space="preserve">   Upscaling Renewable Energy Sector</t>
  </si>
  <si>
    <t xml:space="preserve">   Improving Internet Connectivity 
      for the South Pacific</t>
  </si>
  <si>
    <r>
      <t xml:space="preserve">   Renewable Energy Sector Project – 
      Additional Financing</t>
    </r>
    <r>
      <rPr>
        <vertAlign val="superscript"/>
        <sz val="9"/>
        <rFont val="Arial"/>
        <family val="2"/>
      </rPr>
      <t>b</t>
    </r>
  </si>
  <si>
    <t xml:space="preserve">   Sustained Private Sector-Led Growth Reform 
      Program – Subprogram 1</t>
  </si>
  <si>
    <t xml:space="preserve">   Strengthening Economic Management Reform 
      Program – Subprogram 2</t>
  </si>
  <si>
    <t>Japan Fund for the Joint Crediting 
   Mechanism (JFJCM)</t>
  </si>
  <si>
    <t>Leading Asia’s Private Sector 
   Infrastructure Fund (LEAP)</t>
  </si>
  <si>
    <t>International Fund for Agricultural 
   Development (IFAD)</t>
  </si>
  <si>
    <t>Global Agriculture and Food Security 
   Program (GAFSP)</t>
  </si>
  <si>
    <t xml:space="preserve">   Sustainable and Climate-Resilient Connectivity</t>
  </si>
  <si>
    <t xml:space="preserve">   Outer Island Renewable Energy – Additional 
      Financing</t>
  </si>
  <si>
    <t xml:space="preserve">   Cornerstone Investment in a Leading Power 
      Developer</t>
  </si>
  <si>
    <t xml:space="preserve">   Dhaka Water Supply Network Improvement</t>
  </si>
  <si>
    <t xml:space="preserve">   Emergency Assistance</t>
  </si>
  <si>
    <r>
      <t xml:space="preserve">   Power System Efficiency Improvement</t>
    </r>
    <r>
      <rPr>
        <vertAlign val="superscript"/>
        <sz val="9"/>
        <color rgb="FF000000"/>
        <rFont val="Arial"/>
        <family val="2"/>
      </rPr>
      <t>b</t>
    </r>
  </si>
  <si>
    <t xml:space="preserve">   Ruphsa 800-Megawatt Combined Cycle Power 
      Plant</t>
  </si>
  <si>
    <t xml:space="preserve">   Secondary Education Sector Investment 
      Program – Tranche 3</t>
  </si>
  <si>
    <r>
      <t xml:space="preserve">   Skills for Employment Investment 
      Program – Tranche 2</t>
    </r>
    <r>
      <rPr>
        <vertAlign val="superscript"/>
        <sz val="9"/>
        <rFont val="Arial"/>
        <family val="2"/>
      </rPr>
      <t>b</t>
    </r>
  </si>
  <si>
    <t xml:space="preserve">   Southwest Transmission Grid Expansion</t>
  </si>
  <si>
    <t xml:space="preserve">   Supporting Fourth Primary Education Development 
      Program</t>
  </si>
  <si>
    <t xml:space="preserve">   Urban Primary Health Care Services Delivery 
      Project – Additional Financing</t>
  </si>
  <si>
    <t xml:space="preserve">   Demand-Side Energy Efficiency Sector – 
      Additional Financing</t>
  </si>
  <si>
    <t xml:space="preserve">   Rajasthan State Highway Investment Program – 
      Tranche 1</t>
  </si>
  <si>
    <t xml:space="preserve">   ReNew Clean Energy</t>
  </si>
  <si>
    <t xml:space="preserve">   West Bengal Drinking Water Sector Improvement</t>
  </si>
  <si>
    <t xml:space="preserve">   Disaster Resilience of Schools</t>
  </si>
  <si>
    <t xml:space="preserve">   Skills Sector Enhancement Program – Additional 
      Financing</t>
  </si>
  <si>
    <t xml:space="preserve">   Small and Medium-Sized Enterprises Line 
      of Credit – Additional Financing</t>
  </si>
  <si>
    <t xml:space="preserve">   Climate-Friendly Agribusiness Value Chains 
      Sector</t>
  </si>
  <si>
    <t xml:space="preserve">   Fourth Greater Mekong Subregion Corridor 
      Towns Development</t>
  </si>
  <si>
    <t xml:space="preserve">   Provincial Water Supply and Sanitation</t>
  </si>
  <si>
    <t xml:space="preserve">   Rural Roads Improvement III</t>
  </si>
  <si>
    <t xml:space="preserve">   Tonle Sap Poverty Reduction and Smallholder 
      Development Project – Additional Financing</t>
  </si>
  <si>
    <t xml:space="preserve">   Eastern Indonesia Renewable Energy 
      Project – Phase 2</t>
  </si>
  <si>
    <t xml:space="preserve">   Fiscal and Public Expenditure Management 
      Program – Subprogram 2</t>
  </si>
  <si>
    <t xml:space="preserve">   Jawa-1 Liquefied Natural Gas-to-Power</t>
  </si>
  <si>
    <t xml:space="preserve">   Maternity and Child Care Hospital</t>
  </si>
  <si>
    <t xml:space="preserve">   Rantau Dedap Geothermal Power—Phase 2</t>
  </si>
  <si>
    <t xml:space="preserve">   Stepping Up Investments for Growth Acceleration 
      Program – Subprogram 3</t>
  </si>
  <si>
    <t xml:space="preserve">   Sustainable Energy Access in Eastern Indonesia – 
      Electricity Grid Development Program</t>
  </si>
  <si>
    <t xml:space="preserve">   Climate-Friendly Agribusiness Value 
      Chains Sector</t>
  </si>
  <si>
    <t xml:space="preserve">   Expanding Private Participation in Infrastructure 
      Program – Subprogram 2</t>
  </si>
  <si>
    <t xml:space="preserve">   Inclusive Finance Development 
      Program – Subprogram 1</t>
  </si>
  <si>
    <t xml:space="preserve">   Secondary Green Cities Development</t>
  </si>
  <si>
    <t xml:space="preserve">   Water Efficiency Improvement in Drought-Affected 
      Provinces</t>
  </si>
  <si>
    <t xml:space="preserve">   Agricultural Value Chain Development</t>
  </si>
  <si>
    <t xml:space="preserve">   DCDC Dialysis Network</t>
  </si>
  <si>
    <t xml:space="preserve">   Improving Internet Connectivity for Micronesia</t>
  </si>
  <si>
    <r>
      <t>a</t>
    </r>
    <r>
      <rPr>
        <sz val="7"/>
        <color rgb="FF000000"/>
        <rFont val="Arial"/>
        <family val="2"/>
      </rPr>
      <t xml:space="preserve"> Revised commitment year from 2017 to 2018 following the nullification of previous agreement with AFG government.</t>
    </r>
  </si>
  <si>
    <r>
      <t>b</t>
    </r>
    <r>
      <rPr>
        <sz val="7"/>
        <color rgb="FF000000"/>
        <rFont val="Arial"/>
        <family val="2"/>
      </rPr>
      <t xml:space="preserve"> Anchor project was approved in prior year(s) with cofinancing committed in 2018.</t>
    </r>
  </si>
  <si>
    <t>People’s Republic of China</t>
  </si>
  <si>
    <t>Official and Other Concessional Cofinancing</t>
  </si>
  <si>
    <r>
      <t xml:space="preserve">   Energy Supply Improvement Investment Program – 
      Tranche 4</t>
    </r>
    <r>
      <rPr>
        <vertAlign val="superscript"/>
        <sz val="9"/>
        <color rgb="FF000000"/>
        <rFont val="Arial"/>
        <family val="2"/>
      </rPr>
      <t>a</t>
    </r>
  </si>
  <si>
    <t xml:space="preserve">   Enhancing Public–Private Partnerships in Punjab</t>
  </si>
  <si>
    <r>
      <t xml:space="preserve">   Air Quality Improvement in the Greater Beijing–
      Tianjin–Hebei Region–China National 
      Investment and Guaranty Corporation’s 
      Green Financing Platform</t>
    </r>
    <r>
      <rPr>
        <vertAlign val="superscript"/>
        <sz val="9"/>
        <rFont val="Arial"/>
        <family val="2"/>
      </rPr>
      <t>b</t>
    </r>
  </si>
  <si>
    <t xml:space="preserve">   Building Resilience to Climate Change in 
      Papua New Guinea – Additional Financing</t>
  </si>
  <si>
    <t>Clean Energy Fund under the Clean 
   Energy Financing Partnership 
   Facility (CEFPF-CEF)</t>
  </si>
  <si>
    <t>Japan Fund for Poverty Reduction 
   (JFPR)</t>
  </si>
  <si>
    <t>Republic of Korea e-Asia and 
   Knowledge Partnership Fund 
   (EAKPF)</t>
  </si>
  <si>
    <t>Urban Climate Change Resilience 
   Trust Fund under the Urban 
   Financing Partnership Facility 
   (UFPF-UCCRTF)</t>
  </si>
  <si>
    <t>Asian Clean Energy Fund under the 
   Clean Energy Financing Partnership 
   Facility (CEFPF-ACEF)</t>
  </si>
  <si>
    <t>Womens Enterpreneurs Finance 
   Initiative (We-FI)</t>
  </si>
  <si>
    <t xml:space="preserve">   Emergency Assistance for Reconstruction 
      and Recovery of Marawi</t>
  </si>
  <si>
    <r>
      <t>d</t>
    </r>
    <r>
      <rPr>
        <sz val="7"/>
        <color rgb="FF000000"/>
        <rFont val="Arial"/>
        <family val="2"/>
      </rPr>
      <t xml:space="preserve"> Under the Pilot Program for Climate Resilience.</t>
    </r>
  </si>
  <si>
    <t>ADB = Asian Development Bank.</t>
  </si>
  <si>
    <r>
      <t>c</t>
    </r>
    <r>
      <rPr>
        <sz val="7"/>
        <color rgb="FF000000"/>
        <rFont val="Arial"/>
        <family val="2"/>
      </rPr>
      <t xml:space="preserve"> Under the Scaling Up Renewable Energy Program in Low-Income Countries.</t>
    </r>
  </si>
  <si>
    <t>Canadian Climate Fund for the Private Sector in Asia (CFPS) II</t>
  </si>
  <si>
    <t>Netherlands Trust Fund under the 
   Water Financing Partnership Facility (WFPF-NET)</t>
  </si>
  <si>
    <t xml:space="preserve">   Tamil Nadu Urban Flagship Investment 
      Program – Tranche 1 </t>
  </si>
  <si>
    <t xml:space="preserve">   Greater Malé Environmental Improvement and 
      Waste Management</t>
  </si>
  <si>
    <r>
      <t xml:space="preserve">   Energy Supply Improvement Investment Program – 
      Tranche 3</t>
    </r>
    <r>
      <rPr>
        <vertAlign val="superscript"/>
        <sz val="9"/>
        <color rgb="FF000000"/>
        <rFont val="Arial"/>
        <family val="2"/>
      </rPr>
      <t>a</t>
    </r>
  </si>
  <si>
    <t>Uzbekistan Fund for Reconstruction 
   and Development</t>
  </si>
  <si>
    <t xml:space="preserve">   Improved Fiscal Sustainability Reform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</si>
</sst>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7"/>
      <color rgb="FF000000"/>
      <name val="Arial"/>
      <family val="2"/>
    </font>
    <font>
      <sz val="7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sz val="7"/>
      <color rgb="FF00000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7" fillId="0" borderId="2" xfId="0" applyFont="1" applyBorder="1" applyAlignment="1">
      <alignment horizontal="center"/>
    </xf>
    <xf numFmtId="4" fontId="7" fillId="2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/>
    <xf numFmtId="49" fontId="7" fillId="2" borderId="0" xfId="0" applyNumberFormat="1" applyFont="1" applyFill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4" fillId="0" borderId="0" xfId="0" applyFont="1"/>
    <xf numFmtId="0" fontId="13" fillId="0" borderId="0" xfId="0" applyFont="1" applyAlignment="1">
      <alignment horizontal="right" wrapText="1"/>
    </xf>
    <xf numFmtId="0" fontId="15" fillId="0" borderId="0" xfId="0" applyFont="1"/>
    <xf numFmtId="0" fontId="5" fillId="0" borderId="3" xfId="0" applyFont="1" applyBorder="1"/>
    <xf numFmtId="0" fontId="7" fillId="0" borderId="3" xfId="0" applyFont="1" applyBorder="1" applyAlignment="1">
      <alignment horizontal="center"/>
    </xf>
    <xf numFmtId="43" fontId="12" fillId="0" borderId="0" xfId="0" applyNumberFormat="1" applyFont="1" applyAlignment="1">
      <alignment vertical="top"/>
    </xf>
    <xf numFmtId="0" fontId="9" fillId="2" borderId="0" xfId="0" applyFont="1" applyFill="1" applyAlignment="1">
      <alignment vertical="top"/>
    </xf>
    <xf numFmtId="0" fontId="11" fillId="0" borderId="0" xfId="0" applyFont="1"/>
    <xf numFmtId="49" fontId="16" fillId="0" borderId="0" xfId="0" applyNumberFormat="1" applyFont="1" applyAlignment="1">
      <alignment wrapText="1"/>
    </xf>
    <xf numFmtId="43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49" fontId="7" fillId="2" borderId="0" xfId="0" applyNumberFormat="1" applyFont="1" applyFill="1" applyAlignment="1">
      <alignment vertical="top" wrapText="1"/>
    </xf>
    <xf numFmtId="43" fontId="12" fillId="2" borderId="0" xfId="1" applyFont="1" applyFill="1" applyAlignment="1">
      <alignment horizontal="center" vertical="top" wrapText="1"/>
    </xf>
    <xf numFmtId="43" fontId="7" fillId="2" borderId="0" xfId="1" applyFont="1" applyFill="1" applyAlignment="1">
      <alignment horizontal="center" vertical="top" wrapText="1"/>
    </xf>
    <xf numFmtId="49" fontId="5" fillId="2" borderId="0" xfId="0" applyNumberFormat="1" applyFont="1" applyFill="1" applyAlignment="1">
      <alignment vertical="top" wrapText="1"/>
    </xf>
    <xf numFmtId="43" fontId="17" fillId="2" borderId="0" xfId="1" applyFont="1" applyFill="1" applyAlignment="1">
      <alignment horizontal="center" vertical="top" wrapText="1"/>
    </xf>
    <xf numFmtId="43" fontId="17" fillId="2" borderId="0" xfId="1" applyFont="1" applyFill="1" applyAlignment="1">
      <alignment horizontal="center" vertical="top"/>
    </xf>
    <xf numFmtId="43" fontId="5" fillId="2" borderId="0" xfId="1" applyFont="1" applyFill="1" applyAlignment="1">
      <alignment horizontal="center"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17" fillId="2" borderId="0" xfId="0" applyNumberFormat="1" applyFont="1" applyFill="1" applyAlignment="1">
      <alignment vertical="top" wrapText="1"/>
    </xf>
    <xf numFmtId="49" fontId="17" fillId="2" borderId="0" xfId="0" applyNumberFormat="1" applyFont="1" applyFill="1" applyAlignment="1">
      <alignment horizontal="left" vertical="top" wrapText="1"/>
    </xf>
    <xf numFmtId="49" fontId="12" fillId="2" borderId="0" xfId="0" applyNumberFormat="1" applyFont="1" applyFill="1" applyAlignment="1">
      <alignment vertical="top" wrapText="1"/>
    </xf>
    <xf numFmtId="43" fontId="13" fillId="2" borderId="0" xfId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vertical="top" wrapText="1"/>
    </xf>
    <xf numFmtId="49" fontId="13" fillId="2" borderId="0" xfId="0" applyNumberFormat="1" applyFont="1" applyFill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49" fontId="19" fillId="2" borderId="0" xfId="0" applyNumberFormat="1" applyFont="1" applyFill="1" applyAlignment="1">
      <alignment horizontal="left" vertical="top" wrapText="1"/>
    </xf>
    <xf numFmtId="43" fontId="19" fillId="2" borderId="0" xfId="1" applyFont="1" applyFill="1" applyAlignment="1">
      <alignment horizontal="center" vertical="top" wrapText="1"/>
    </xf>
    <xf numFmtId="43" fontId="5" fillId="2" borderId="0" xfId="1" quotePrefix="1" applyFont="1" applyFill="1" applyAlignment="1">
      <alignment horizontal="center" vertical="top" wrapText="1"/>
    </xf>
    <xf numFmtId="43" fontId="17" fillId="2" borderId="0" xfId="1" quotePrefix="1" applyFont="1" applyFill="1" applyAlignment="1">
      <alignment horizontal="center" vertical="top" wrapText="1"/>
    </xf>
    <xf numFmtId="0" fontId="17" fillId="2" borderId="0" xfId="0" applyFont="1" applyFill="1" applyAlignment="1">
      <alignment vertical="top"/>
    </xf>
    <xf numFmtId="49" fontId="17" fillId="0" borderId="0" xfId="0" applyNumberFormat="1" applyFont="1" applyAlignment="1">
      <alignment vertical="top" wrapText="1"/>
    </xf>
    <xf numFmtId="43" fontId="17" fillId="0" borderId="0" xfId="1" applyFont="1" applyAlignment="1">
      <alignment horizontal="center" vertical="top" wrapText="1"/>
    </xf>
    <xf numFmtId="43" fontId="12" fillId="2" borderId="2" xfId="1" applyFont="1" applyFill="1" applyBorder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17" fillId="2" borderId="0" xfId="0" applyNumberFormat="1" applyFont="1" applyFill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</cellXfs>
  <cellStyles count="3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516448</xdr:colOff>
      <xdr:row>0</xdr:row>
      <xdr:rowOff>41415</xdr:rowOff>
    </xdr:from>
    <xdr:to>
      <xdr:col>3</xdr:col>
      <xdr:colOff>311598</xdr:colOff>
      <xdr:row>4</xdr:row>
      <xdr:rowOff>115958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6448" y="41415"/>
          <a:ext cx="3027081" cy="6788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2018</a:t>
          </a:r>
        </a:p>
        <a:p>
          <a:pPr eaLnBrk="1" fontAlgn="auto" latinLnBrk="0" hangingPunct="1"/>
          <a:r>
            <a:rPr lang="fi-FI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www.adb.org/ar2018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official cofinancing, private sector, nonsovereign</a:t>
          </a:r>
        </a:p>
      </xdr:txBody>
    </xdr:sp>
    <xdr:clientData/>
  </xdr:twoCellAnchor>
  <xdr:twoCellAnchor editAs="oneCell">
    <xdr:from>
      <xdr:col>0</xdr:col>
      <xdr:colOff>41731</xdr:colOff>
      <xdr:row>0</xdr:row>
      <xdr:rowOff>72259</xdr:rowOff>
    </xdr:from>
    <xdr:to>
      <xdr:col>0</xdr:col>
      <xdr:colOff>431431</xdr:colOff>
      <xdr:row>3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31" y="72259"/>
          <a:ext cx="383985" cy="49692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ttie Moreina M. Olalia" id="{D42A4BE6-701B-45C6-B08C-21C1B157E452}" userId="S::solalia@adb.org::b42e7221-8e9b-420c-8089-885f8ecddf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P141"/>
  <sheetViews>
    <sheetView tabSelected="1" zoomScale="145" zoomScaleNormal="145" zoomScalePageLayoutView="125" workbookViewId="0">
      <selection activeCell="A5" sqref="A5"/>
    </sheetView>
  </sheetViews>
  <sheetFormatPr baseColWidth="10" defaultColWidth="8.83203125" defaultRowHeight="12"/>
  <cols>
    <col min="1" max="1" width="38.33203125" style="4" customWidth="1"/>
    <col min="2" max="2" width="1.1640625" style="3" customWidth="1"/>
    <col min="3" max="3" width="9" style="4" bestFit="1" customWidth="1"/>
    <col min="4" max="4" width="10.5" style="4" customWidth="1"/>
    <col min="5" max="5" width="1.33203125" style="4" customWidth="1"/>
    <col min="6" max="6" width="10.5" style="4" customWidth="1"/>
    <col min="7" max="7" width="1.33203125" style="4" customWidth="1"/>
    <col min="8" max="8" width="10.5" style="4" customWidth="1"/>
    <col min="9" max="9" width="1" style="4" customWidth="1"/>
    <col min="10" max="10" width="30" style="3" customWidth="1"/>
    <col min="11" max="14" width="8.83203125" style="4"/>
    <col min="15" max="15" width="3.5" style="4" customWidth="1"/>
    <col min="16" max="16" width="8.83203125" style="4"/>
    <col min="17" max="17" width="3.33203125" style="4" customWidth="1"/>
    <col min="18" max="16384" width="8.83203125" style="4"/>
  </cols>
  <sheetData>
    <row r="8" spans="1:16">
      <c r="A8" s="15" t="s">
        <v>50</v>
      </c>
      <c r="J8" s="16"/>
    </row>
    <row r="9" spans="1:16">
      <c r="A9" s="17" t="s">
        <v>22</v>
      </c>
      <c r="J9" s="16"/>
    </row>
    <row r="10" spans="1:16">
      <c r="A10" s="11"/>
      <c r="M10" s="2"/>
      <c r="N10" s="2"/>
      <c r="O10" s="2"/>
      <c r="P10" s="3"/>
    </row>
    <row r="11" spans="1:16">
      <c r="A11" s="57" t="s">
        <v>0</v>
      </c>
      <c r="B11" s="57"/>
      <c r="C11" s="18"/>
      <c r="D11" s="61" t="s">
        <v>133</v>
      </c>
      <c r="E11" s="61"/>
      <c r="F11" s="61"/>
      <c r="G11" s="61"/>
      <c r="H11" s="61"/>
      <c r="I11" s="19"/>
      <c r="J11" s="59" t="s">
        <v>3</v>
      </c>
      <c r="M11" s="8"/>
    </row>
    <row r="12" spans="1:16">
      <c r="A12" s="58"/>
      <c r="B12" s="58"/>
      <c r="C12" s="1" t="s">
        <v>1</v>
      </c>
      <c r="D12" s="5" t="s">
        <v>2</v>
      </c>
      <c r="E12" s="5"/>
      <c r="F12" s="5" t="s">
        <v>34</v>
      </c>
      <c r="G12" s="5"/>
      <c r="H12" s="5" t="s">
        <v>33</v>
      </c>
      <c r="I12" s="1"/>
      <c r="J12" s="60"/>
      <c r="M12" s="10"/>
      <c r="N12" s="10"/>
      <c r="O12" s="10"/>
      <c r="P12" s="9"/>
    </row>
    <row r="13" spans="1:16" ht="13">
      <c r="A13" s="27" t="s">
        <v>4</v>
      </c>
      <c r="B13" s="27"/>
      <c r="C13" s="28">
        <f>SUM(C14:C31)</f>
        <v>2181.2600000000002</v>
      </c>
      <c r="D13" s="29">
        <f>SUM(D14:D31)</f>
        <v>88.62</v>
      </c>
      <c r="E13" s="29"/>
      <c r="F13" s="29">
        <f>SUM(F14:F31)</f>
        <v>2234.8220565595007</v>
      </c>
      <c r="G13" s="29"/>
      <c r="H13" s="29"/>
      <c r="I13" s="29"/>
      <c r="J13" s="7"/>
      <c r="M13" s="10"/>
      <c r="N13" s="10"/>
      <c r="O13" s="10"/>
      <c r="P13" s="9"/>
    </row>
    <row r="14" spans="1:16" ht="13">
      <c r="A14" s="27" t="s">
        <v>5</v>
      </c>
      <c r="B14" s="27"/>
      <c r="C14" s="28"/>
      <c r="D14" s="29"/>
      <c r="E14" s="29"/>
      <c r="F14" s="29"/>
      <c r="G14" s="29"/>
      <c r="H14" s="29"/>
      <c r="I14" s="29"/>
      <c r="J14" s="27"/>
      <c r="M14" s="10"/>
      <c r="N14" s="10"/>
      <c r="O14" s="10"/>
      <c r="P14" s="9"/>
    </row>
    <row r="15" spans="1:16" ht="24" customHeight="1">
      <c r="A15" s="51" t="s">
        <v>152</v>
      </c>
      <c r="B15" s="30"/>
      <c r="C15" s="31">
        <v>44.76</v>
      </c>
      <c r="D15" s="32"/>
      <c r="E15" s="32"/>
      <c r="F15" s="33">
        <v>15</v>
      </c>
      <c r="G15" s="33"/>
      <c r="H15" s="33"/>
      <c r="I15" s="33"/>
      <c r="J15" s="34" t="s">
        <v>23</v>
      </c>
      <c r="M15" s="10"/>
      <c r="N15" s="10"/>
      <c r="O15" s="10"/>
      <c r="P15" s="9"/>
    </row>
    <row r="16" spans="1:16" ht="23.25" customHeight="1">
      <c r="A16" s="30" t="s">
        <v>134</v>
      </c>
      <c r="B16" s="30"/>
      <c r="C16" s="31"/>
      <c r="D16" s="33">
        <v>60</v>
      </c>
      <c r="E16" s="33"/>
      <c r="F16" s="33">
        <v>0</v>
      </c>
      <c r="G16" s="33"/>
      <c r="H16" s="33"/>
      <c r="I16" s="33"/>
      <c r="J16" s="34" t="s">
        <v>46</v>
      </c>
      <c r="M16" s="10"/>
      <c r="N16" s="10"/>
      <c r="O16" s="10"/>
      <c r="P16" s="9"/>
    </row>
    <row r="17" spans="1:16" ht="13">
      <c r="A17" s="27" t="s">
        <v>51</v>
      </c>
      <c r="B17" s="27"/>
      <c r="C17" s="31"/>
      <c r="D17" s="33"/>
      <c r="E17" s="33"/>
      <c r="F17" s="33"/>
      <c r="G17" s="33"/>
      <c r="H17" s="33"/>
      <c r="I17" s="33"/>
      <c r="J17" s="34"/>
      <c r="M17" s="10"/>
      <c r="N17" s="10"/>
      <c r="O17" s="10"/>
      <c r="P17" s="9"/>
    </row>
    <row r="18" spans="1:16" ht="13">
      <c r="A18" s="30" t="s">
        <v>52</v>
      </c>
      <c r="B18" s="30"/>
      <c r="C18" s="31">
        <v>400</v>
      </c>
      <c r="D18" s="33"/>
      <c r="E18" s="33"/>
      <c r="F18" s="33">
        <v>100</v>
      </c>
      <c r="G18" s="33"/>
      <c r="H18" s="33"/>
      <c r="I18" s="33"/>
      <c r="J18" s="34" t="s">
        <v>35</v>
      </c>
      <c r="M18" s="10"/>
      <c r="N18" s="10"/>
      <c r="O18" s="10"/>
      <c r="P18" s="9"/>
    </row>
    <row r="19" spans="1:16" ht="13">
      <c r="A19" s="27" t="s">
        <v>47</v>
      </c>
      <c r="B19" s="27"/>
      <c r="C19" s="28"/>
      <c r="D19" s="29"/>
      <c r="E19" s="29"/>
      <c r="F19" s="29"/>
      <c r="G19" s="29"/>
      <c r="H19" s="29"/>
      <c r="I19" s="29"/>
      <c r="J19" s="27"/>
      <c r="M19" s="10"/>
      <c r="N19" s="10"/>
      <c r="O19" s="10"/>
      <c r="P19" s="9"/>
    </row>
    <row r="20" spans="1:16" ht="12" customHeight="1">
      <c r="A20" s="53" t="s">
        <v>74</v>
      </c>
      <c r="B20" s="34"/>
      <c r="C20" s="31">
        <v>600</v>
      </c>
      <c r="D20" s="28"/>
      <c r="E20" s="28"/>
      <c r="F20" s="31">
        <v>348.71199999999999</v>
      </c>
      <c r="G20" s="31"/>
      <c r="H20" s="28"/>
      <c r="I20" s="28"/>
      <c r="J20" s="35" t="s">
        <v>53</v>
      </c>
      <c r="M20" s="10"/>
      <c r="N20" s="10"/>
      <c r="O20" s="10"/>
      <c r="P20" s="9"/>
    </row>
    <row r="21" spans="1:16" ht="13">
      <c r="A21" s="53"/>
      <c r="B21" s="34"/>
      <c r="C21" s="31"/>
      <c r="D21" s="28"/>
      <c r="E21" s="28"/>
      <c r="F21" s="31">
        <v>140</v>
      </c>
      <c r="G21" s="31"/>
      <c r="H21" s="28"/>
      <c r="I21" s="28"/>
      <c r="J21" s="35" t="s">
        <v>31</v>
      </c>
      <c r="M21" s="10"/>
      <c r="N21" s="10"/>
      <c r="O21" s="10"/>
      <c r="P21" s="9"/>
    </row>
    <row r="22" spans="1:16" ht="13">
      <c r="A22" s="34"/>
      <c r="B22" s="34"/>
      <c r="C22" s="31"/>
      <c r="D22" s="28"/>
      <c r="E22" s="28"/>
      <c r="F22" s="31">
        <v>560.55005655950072</v>
      </c>
      <c r="G22" s="31"/>
      <c r="H22" s="28"/>
      <c r="I22" s="28"/>
      <c r="J22" s="35" t="s">
        <v>28</v>
      </c>
      <c r="M22" s="10"/>
      <c r="N22" s="10"/>
      <c r="O22" s="10"/>
      <c r="P22" s="9"/>
    </row>
    <row r="23" spans="1:16" ht="13">
      <c r="A23" s="27" t="s">
        <v>16</v>
      </c>
      <c r="B23" s="27"/>
      <c r="C23" s="28"/>
      <c r="D23" s="29"/>
      <c r="E23" s="29"/>
      <c r="F23" s="29"/>
      <c r="G23" s="29"/>
      <c r="H23" s="29"/>
      <c r="I23" s="29"/>
      <c r="J23" s="27"/>
      <c r="M23" s="10"/>
      <c r="N23" s="10"/>
      <c r="O23" s="10"/>
      <c r="P23" s="9"/>
    </row>
    <row r="24" spans="1:16" ht="12" customHeight="1">
      <c r="A24" s="30" t="s">
        <v>135</v>
      </c>
      <c r="B24" s="30"/>
      <c r="C24" s="31">
        <v>100</v>
      </c>
      <c r="D24" s="33">
        <v>19.62</v>
      </c>
      <c r="E24" s="33"/>
      <c r="F24" s="33"/>
      <c r="G24" s="33"/>
      <c r="H24" s="33"/>
      <c r="I24" s="33"/>
      <c r="J24" s="34" t="s">
        <v>36</v>
      </c>
      <c r="M24" s="10"/>
      <c r="N24" s="10"/>
      <c r="O24" s="10"/>
      <c r="P24" s="9"/>
    </row>
    <row r="25" spans="1:16" ht="26">
      <c r="A25" s="30" t="s">
        <v>75</v>
      </c>
      <c r="B25" s="30"/>
      <c r="C25" s="31">
        <v>280</v>
      </c>
      <c r="D25" s="33">
        <v>4</v>
      </c>
      <c r="E25" s="33"/>
      <c r="F25" s="33"/>
      <c r="G25" s="33"/>
      <c r="H25" s="33"/>
      <c r="I25" s="33"/>
      <c r="J25" s="34" t="s">
        <v>54</v>
      </c>
      <c r="M25" s="10"/>
      <c r="N25" s="10"/>
      <c r="O25" s="10"/>
      <c r="P25" s="9"/>
    </row>
    <row r="26" spans="1:16" ht="13">
      <c r="A26" s="27" t="s">
        <v>55</v>
      </c>
      <c r="B26" s="27"/>
      <c r="C26" s="31"/>
      <c r="D26" s="33"/>
      <c r="E26" s="33"/>
      <c r="F26" s="33"/>
      <c r="G26" s="33"/>
      <c r="H26" s="33"/>
      <c r="I26" s="33"/>
      <c r="J26" s="34"/>
      <c r="M26" s="10"/>
      <c r="N26" s="10"/>
      <c r="O26" s="10"/>
      <c r="P26" s="9"/>
    </row>
    <row r="27" spans="1:16" ht="23.25" customHeight="1">
      <c r="A27" s="30" t="s">
        <v>76</v>
      </c>
      <c r="B27" s="30"/>
      <c r="C27" s="31">
        <v>6.5</v>
      </c>
      <c r="D27" s="33">
        <v>5</v>
      </c>
      <c r="E27" s="33"/>
      <c r="F27" s="33"/>
      <c r="G27" s="33"/>
      <c r="H27" s="33"/>
      <c r="I27" s="33"/>
      <c r="J27" s="34" t="s">
        <v>56</v>
      </c>
      <c r="M27" s="10"/>
      <c r="N27" s="10"/>
      <c r="O27" s="10"/>
      <c r="P27" s="9"/>
    </row>
    <row r="28" spans="1:16" ht="13">
      <c r="A28" s="27" t="s">
        <v>48</v>
      </c>
      <c r="B28" s="27"/>
      <c r="C28" s="28"/>
      <c r="D28" s="29"/>
      <c r="E28" s="29"/>
      <c r="F28" s="29"/>
      <c r="G28" s="29"/>
      <c r="H28" s="29"/>
      <c r="I28" s="29"/>
      <c r="J28" s="27"/>
      <c r="M28" s="10"/>
      <c r="N28" s="10"/>
      <c r="O28" s="10"/>
      <c r="P28" s="9"/>
    </row>
    <row r="29" spans="1:16" ht="12" customHeight="1">
      <c r="A29" s="53" t="s">
        <v>77</v>
      </c>
      <c r="B29" s="30"/>
      <c r="C29" s="31">
        <v>300</v>
      </c>
      <c r="D29" s="33"/>
      <c r="E29" s="33"/>
      <c r="F29" s="31">
        <v>500</v>
      </c>
      <c r="G29" s="31"/>
      <c r="H29" s="33"/>
      <c r="I29" s="33"/>
      <c r="J29" s="30" t="s">
        <v>31</v>
      </c>
      <c r="M29" s="10"/>
      <c r="N29" s="10"/>
      <c r="O29" s="10"/>
      <c r="P29" s="9"/>
    </row>
    <row r="30" spans="1:16" ht="13">
      <c r="A30" s="53"/>
      <c r="B30" s="30"/>
      <c r="C30" s="31"/>
      <c r="D30" s="33"/>
      <c r="E30" s="33"/>
      <c r="F30" s="31">
        <v>170.56</v>
      </c>
      <c r="G30" s="31"/>
      <c r="H30" s="33"/>
      <c r="I30" s="33"/>
      <c r="J30" s="30" t="s">
        <v>35</v>
      </c>
      <c r="M30" s="10"/>
      <c r="N30" s="10"/>
      <c r="O30" s="10"/>
      <c r="P30" s="9"/>
    </row>
    <row r="31" spans="1:16" ht="26">
      <c r="A31" s="30" t="s">
        <v>78</v>
      </c>
      <c r="B31" s="30"/>
      <c r="C31" s="31">
        <v>450</v>
      </c>
      <c r="D31" s="33"/>
      <c r="E31" s="33"/>
      <c r="F31" s="31">
        <v>400</v>
      </c>
      <c r="G31" s="31"/>
      <c r="H31" s="33"/>
      <c r="I31" s="33"/>
      <c r="J31" s="50" t="s">
        <v>153</v>
      </c>
      <c r="M31" s="10"/>
      <c r="N31" s="10"/>
      <c r="O31" s="10"/>
      <c r="P31" s="9"/>
    </row>
    <row r="32" spans="1:16">
      <c r="A32" s="30"/>
      <c r="B32" s="30"/>
      <c r="C32" s="31"/>
      <c r="D32" s="33"/>
      <c r="E32" s="33"/>
      <c r="F32" s="33"/>
      <c r="G32" s="33"/>
      <c r="H32" s="33"/>
      <c r="I32" s="33"/>
      <c r="J32" s="34"/>
      <c r="M32" s="10"/>
      <c r="N32" s="10"/>
      <c r="O32" s="10"/>
      <c r="P32" s="9"/>
    </row>
    <row r="33" spans="1:16" ht="13">
      <c r="A33" s="27" t="s">
        <v>6</v>
      </c>
      <c r="B33" s="27"/>
      <c r="C33" s="28">
        <f>SUM(C36:C43)</f>
        <v>145</v>
      </c>
      <c r="D33" s="29">
        <f>SUM(D35:D44)</f>
        <v>78.599999999999994</v>
      </c>
      <c r="E33" s="29"/>
      <c r="F33" s="29">
        <f>SUM(F35:F44)</f>
        <v>600</v>
      </c>
      <c r="G33" s="29"/>
      <c r="H33" s="29"/>
      <c r="I33" s="29"/>
      <c r="J33" s="7"/>
      <c r="M33" s="10"/>
      <c r="N33" s="10"/>
      <c r="O33" s="10"/>
      <c r="P33" s="9"/>
    </row>
    <row r="34" spans="1:16" ht="13">
      <c r="A34" s="27" t="s">
        <v>24</v>
      </c>
      <c r="B34" s="27"/>
      <c r="C34" s="28"/>
      <c r="D34" s="29"/>
      <c r="E34" s="29"/>
      <c r="F34" s="29"/>
      <c r="G34" s="29"/>
      <c r="H34" s="29"/>
      <c r="I34" s="29"/>
      <c r="J34" s="12"/>
      <c r="M34" s="10"/>
      <c r="N34" s="10"/>
      <c r="O34" s="10"/>
      <c r="P34" s="9"/>
    </row>
    <row r="35" spans="1:16" ht="23.25" customHeight="1">
      <c r="A35" s="35" t="s">
        <v>79</v>
      </c>
      <c r="B35" s="35"/>
      <c r="C35" s="31"/>
      <c r="D35" s="31">
        <v>3</v>
      </c>
      <c r="E35" s="31"/>
      <c r="F35" s="31"/>
      <c r="G35" s="31"/>
      <c r="H35" s="31"/>
      <c r="I35" s="31"/>
      <c r="J35" s="36" t="s">
        <v>139</v>
      </c>
      <c r="M35" s="10"/>
      <c r="N35" s="10"/>
      <c r="O35" s="10"/>
      <c r="P35" s="9"/>
    </row>
    <row r="36" spans="1:16" ht="23.25" customHeight="1">
      <c r="A36" s="30" t="s">
        <v>80</v>
      </c>
      <c r="B36" s="30"/>
      <c r="C36" s="31">
        <v>25</v>
      </c>
      <c r="D36" s="33">
        <v>2</v>
      </c>
      <c r="E36" s="33"/>
      <c r="F36" s="33"/>
      <c r="G36" s="33"/>
      <c r="H36" s="33"/>
      <c r="I36" s="33"/>
      <c r="J36" s="34" t="s">
        <v>25</v>
      </c>
      <c r="M36" s="10"/>
      <c r="N36" s="10"/>
      <c r="O36" s="10"/>
      <c r="P36" s="9"/>
    </row>
    <row r="37" spans="1:16" ht="12" customHeight="1">
      <c r="A37" s="53" t="s">
        <v>81</v>
      </c>
      <c r="B37" s="30"/>
      <c r="C37" s="31">
        <v>80</v>
      </c>
      <c r="D37" s="33">
        <v>3</v>
      </c>
      <c r="E37" s="33"/>
      <c r="F37" s="33"/>
      <c r="G37" s="33"/>
      <c r="H37" s="33"/>
      <c r="I37" s="33"/>
      <c r="J37" s="34" t="s">
        <v>57</v>
      </c>
      <c r="M37" s="10"/>
      <c r="N37" s="10"/>
      <c r="O37" s="10"/>
      <c r="P37" s="9"/>
    </row>
    <row r="38" spans="1:16" ht="13">
      <c r="A38" s="53"/>
      <c r="B38" s="30"/>
      <c r="C38" s="31"/>
      <c r="D38" s="33">
        <v>50</v>
      </c>
      <c r="E38" s="33"/>
      <c r="F38" s="33"/>
      <c r="G38" s="33"/>
      <c r="H38" s="33"/>
      <c r="I38" s="33"/>
      <c r="J38" s="34" t="s">
        <v>58</v>
      </c>
      <c r="M38" s="10"/>
      <c r="N38" s="10"/>
      <c r="O38" s="10"/>
      <c r="P38" s="9"/>
    </row>
    <row r="39" spans="1:16" ht="24" customHeight="1">
      <c r="A39" s="53" t="s">
        <v>82</v>
      </c>
      <c r="B39" s="34"/>
      <c r="C39" s="31">
        <v>40</v>
      </c>
      <c r="D39" s="33">
        <v>6</v>
      </c>
      <c r="E39" s="33"/>
      <c r="F39" s="33"/>
      <c r="G39" s="33"/>
      <c r="H39" s="33"/>
      <c r="I39" s="33"/>
      <c r="J39" s="34" t="s">
        <v>87</v>
      </c>
      <c r="M39" s="10"/>
      <c r="N39" s="10"/>
      <c r="O39" s="10"/>
      <c r="P39" s="9"/>
    </row>
    <row r="40" spans="1:16" ht="14">
      <c r="A40" s="53"/>
      <c r="B40" s="34"/>
      <c r="C40" s="31"/>
      <c r="D40" s="33">
        <v>14.6</v>
      </c>
      <c r="E40" s="33"/>
      <c r="F40" s="33"/>
      <c r="G40" s="33"/>
      <c r="H40" s="33"/>
      <c r="I40" s="33"/>
      <c r="J40" s="34" t="s">
        <v>59</v>
      </c>
      <c r="M40" s="10"/>
      <c r="N40" s="10"/>
      <c r="O40" s="10"/>
      <c r="P40" s="9"/>
    </row>
    <row r="41" spans="1:16" ht="13">
      <c r="A41" s="37" t="s">
        <v>132</v>
      </c>
      <c r="B41" s="37"/>
      <c r="C41" s="31"/>
      <c r="D41" s="33"/>
      <c r="E41" s="33"/>
      <c r="F41" s="33"/>
      <c r="G41" s="33"/>
      <c r="H41" s="33"/>
      <c r="I41" s="33"/>
      <c r="J41" s="34"/>
      <c r="M41" s="10"/>
      <c r="N41" s="10"/>
      <c r="O41" s="10"/>
      <c r="P41" s="9"/>
    </row>
    <row r="42" spans="1:16" ht="12" customHeight="1">
      <c r="A42" s="54" t="s">
        <v>136</v>
      </c>
      <c r="B42" s="36"/>
      <c r="C42" s="31"/>
      <c r="D42" s="38"/>
      <c r="E42" s="38"/>
      <c r="F42" s="31">
        <v>200</v>
      </c>
      <c r="G42" s="31"/>
      <c r="H42" s="31"/>
      <c r="I42" s="31"/>
      <c r="J42" s="36" t="s">
        <v>38</v>
      </c>
      <c r="M42" s="10"/>
      <c r="N42" s="10"/>
      <c r="O42" s="10"/>
      <c r="P42" s="9"/>
    </row>
    <row r="43" spans="1:16" ht="37.5" customHeight="1">
      <c r="A43" s="54"/>
      <c r="B43" s="36"/>
      <c r="C43" s="38"/>
      <c r="D43" s="38"/>
      <c r="E43" s="38"/>
      <c r="F43" s="31">
        <v>400</v>
      </c>
      <c r="G43" s="31"/>
      <c r="H43" s="31"/>
      <c r="I43" s="31"/>
      <c r="J43" s="36" t="s">
        <v>60</v>
      </c>
      <c r="M43" s="10"/>
      <c r="N43" s="10"/>
      <c r="O43" s="10"/>
      <c r="P43" s="9"/>
    </row>
    <row r="44" spans="1:16">
      <c r="A44" s="39"/>
      <c r="B44" s="39"/>
      <c r="C44" s="38"/>
      <c r="D44" s="38"/>
      <c r="E44" s="38"/>
      <c r="F44" s="38"/>
      <c r="G44" s="38"/>
      <c r="H44" s="38"/>
      <c r="I44" s="38"/>
      <c r="J44" s="40"/>
      <c r="M44" s="10"/>
      <c r="N44" s="10"/>
      <c r="O44" s="10"/>
      <c r="P44" s="9"/>
    </row>
    <row r="45" spans="1:16" ht="13">
      <c r="A45" s="27" t="s">
        <v>39</v>
      </c>
      <c r="B45" s="27"/>
      <c r="C45" s="28">
        <f>SUM(C46:C68)</f>
        <v>64.3</v>
      </c>
      <c r="D45" s="29">
        <f>SUM(D46:D68)</f>
        <v>98.101270999999997</v>
      </c>
      <c r="E45" s="29"/>
      <c r="F45" s="29">
        <f>SUM(F46:F68)</f>
        <v>15</v>
      </c>
      <c r="G45" s="29"/>
      <c r="H45" s="29"/>
      <c r="I45" s="29"/>
      <c r="J45" s="12"/>
      <c r="M45" s="10"/>
      <c r="N45" s="10"/>
      <c r="O45" s="10"/>
      <c r="P45" s="9"/>
    </row>
    <row r="46" spans="1:16" ht="13">
      <c r="A46" s="27" t="s">
        <v>61</v>
      </c>
      <c r="B46" s="27"/>
      <c r="C46" s="28"/>
      <c r="D46" s="29"/>
      <c r="E46" s="29"/>
      <c r="F46" s="29"/>
      <c r="G46" s="29"/>
      <c r="H46" s="29"/>
      <c r="I46" s="29"/>
      <c r="J46" s="27"/>
      <c r="M46" s="10"/>
      <c r="N46" s="10"/>
      <c r="O46" s="10"/>
      <c r="P46" s="9"/>
    </row>
    <row r="47" spans="1:16" ht="26">
      <c r="A47" s="35" t="s">
        <v>83</v>
      </c>
      <c r="B47" s="35"/>
      <c r="C47" s="31">
        <v>15</v>
      </c>
      <c r="D47" s="31">
        <v>10</v>
      </c>
      <c r="E47" s="31"/>
      <c r="F47" s="31"/>
      <c r="G47" s="31"/>
      <c r="H47" s="31"/>
      <c r="I47" s="31"/>
      <c r="J47" s="35" t="s">
        <v>20</v>
      </c>
      <c r="M47" s="10"/>
      <c r="N47" s="10"/>
      <c r="O47" s="10"/>
      <c r="P47" s="9"/>
    </row>
    <row r="48" spans="1:16" ht="27">
      <c r="A48" s="35" t="s">
        <v>84</v>
      </c>
      <c r="B48" s="35"/>
      <c r="C48" s="31"/>
      <c r="D48" s="31">
        <v>12</v>
      </c>
      <c r="E48" s="31"/>
      <c r="F48" s="28"/>
      <c r="G48" s="28"/>
      <c r="H48" s="28"/>
      <c r="I48" s="28"/>
      <c r="J48" s="35" t="s">
        <v>58</v>
      </c>
      <c r="M48" s="10"/>
      <c r="N48" s="10"/>
      <c r="O48" s="10"/>
      <c r="P48" s="9"/>
    </row>
    <row r="49" spans="1:16" ht="13">
      <c r="A49" s="12" t="s">
        <v>26</v>
      </c>
      <c r="B49" s="12"/>
      <c r="C49" s="31"/>
      <c r="D49" s="33"/>
      <c r="E49" s="33"/>
      <c r="F49" s="33"/>
      <c r="G49" s="33"/>
      <c r="H49" s="33"/>
      <c r="I49" s="33"/>
      <c r="J49" s="34"/>
      <c r="M49" s="10"/>
      <c r="N49" s="10"/>
      <c r="O49" s="10"/>
      <c r="P49" s="9"/>
    </row>
    <row r="50" spans="1:16" ht="26">
      <c r="A50" s="34" t="s">
        <v>85</v>
      </c>
      <c r="B50" s="34"/>
      <c r="C50" s="31">
        <v>15</v>
      </c>
      <c r="D50" s="33"/>
      <c r="E50" s="33"/>
      <c r="F50" s="33">
        <v>15</v>
      </c>
      <c r="G50" s="33"/>
      <c r="H50" s="33"/>
      <c r="I50" s="33"/>
      <c r="J50" s="34" t="s">
        <v>31</v>
      </c>
      <c r="M50" s="10"/>
      <c r="N50" s="10"/>
      <c r="O50" s="10"/>
      <c r="P50" s="9"/>
    </row>
    <row r="51" spans="1:16" ht="13">
      <c r="A51" s="41" t="s">
        <v>49</v>
      </c>
      <c r="B51" s="41"/>
      <c r="C51" s="31"/>
      <c r="D51" s="31"/>
      <c r="E51" s="31"/>
      <c r="F51" s="31"/>
      <c r="G51" s="31"/>
      <c r="H51" s="31"/>
      <c r="I51" s="31"/>
      <c r="J51" s="36"/>
      <c r="M51" s="10"/>
      <c r="N51" s="10"/>
      <c r="O51" s="10"/>
      <c r="P51" s="9"/>
    </row>
    <row r="52" spans="1:16" ht="12" customHeight="1">
      <c r="A52" s="54" t="s">
        <v>86</v>
      </c>
      <c r="B52" s="36"/>
      <c r="C52" s="31">
        <v>2.5</v>
      </c>
      <c r="D52" s="31">
        <v>0.36</v>
      </c>
      <c r="E52" s="31"/>
      <c r="F52" s="31"/>
      <c r="G52" s="31"/>
      <c r="H52" s="31"/>
      <c r="I52" s="31"/>
      <c r="J52" s="36" t="s">
        <v>7</v>
      </c>
      <c r="M52" s="10"/>
      <c r="N52" s="10"/>
      <c r="O52" s="10"/>
      <c r="P52" s="9"/>
    </row>
    <row r="53" spans="1:16" ht="13">
      <c r="A53" s="54"/>
      <c r="B53" s="36"/>
      <c r="C53" s="31"/>
      <c r="D53" s="31">
        <v>2</v>
      </c>
      <c r="E53" s="31"/>
      <c r="F53" s="31"/>
      <c r="G53" s="31"/>
      <c r="H53" s="31"/>
      <c r="I53" s="31"/>
      <c r="J53" s="36" t="s">
        <v>20</v>
      </c>
      <c r="M53" s="10"/>
      <c r="N53" s="10"/>
      <c r="O53" s="10"/>
      <c r="P53" s="9"/>
    </row>
    <row r="54" spans="1:16" ht="13">
      <c r="A54" s="36"/>
      <c r="B54" s="36"/>
      <c r="C54" s="31"/>
      <c r="D54" s="31">
        <v>5</v>
      </c>
      <c r="E54" s="31"/>
      <c r="F54" s="31"/>
      <c r="G54" s="31"/>
      <c r="H54" s="31"/>
      <c r="I54" s="31"/>
      <c r="J54" s="36" t="s">
        <v>31</v>
      </c>
      <c r="M54" s="10"/>
      <c r="N54" s="10"/>
      <c r="O54" s="10"/>
      <c r="P54" s="9"/>
    </row>
    <row r="55" spans="1:16" ht="13">
      <c r="A55" s="27" t="s">
        <v>62</v>
      </c>
      <c r="B55" s="27"/>
      <c r="C55" s="28"/>
      <c r="D55" s="29"/>
      <c r="E55" s="29"/>
      <c r="F55" s="29"/>
      <c r="G55" s="29"/>
      <c r="H55" s="29"/>
      <c r="I55" s="29"/>
      <c r="J55" s="27"/>
      <c r="M55" s="10"/>
      <c r="N55" s="10"/>
      <c r="O55" s="10"/>
      <c r="P55" s="9"/>
    </row>
    <row r="56" spans="1:16" ht="12" customHeight="1">
      <c r="A56" s="53" t="s">
        <v>91</v>
      </c>
      <c r="B56" s="34"/>
      <c r="C56" s="31">
        <v>21.3</v>
      </c>
      <c r="D56" s="33">
        <v>14.077</v>
      </c>
      <c r="E56" s="33"/>
      <c r="F56" s="33"/>
      <c r="G56" s="33"/>
      <c r="H56" s="33"/>
      <c r="I56" s="33"/>
      <c r="J56" s="34" t="s">
        <v>7</v>
      </c>
      <c r="M56" s="10"/>
      <c r="N56" s="10"/>
      <c r="O56" s="10"/>
      <c r="P56" s="9"/>
    </row>
    <row r="57" spans="1:16" ht="13">
      <c r="A57" s="53"/>
      <c r="B57" s="34"/>
      <c r="C57" s="28"/>
      <c r="D57" s="33">
        <v>26.91</v>
      </c>
      <c r="E57" s="33"/>
      <c r="F57" s="29"/>
      <c r="G57" s="29"/>
      <c r="H57" s="29"/>
      <c r="I57" s="29"/>
      <c r="J57" s="30" t="s">
        <v>58</v>
      </c>
      <c r="M57" s="10"/>
      <c r="N57" s="10"/>
      <c r="O57" s="10"/>
      <c r="P57" s="9"/>
    </row>
    <row r="58" spans="1:16" ht="13">
      <c r="A58" s="27" t="s">
        <v>27</v>
      </c>
      <c r="B58" s="27"/>
      <c r="C58" s="28"/>
      <c r="D58" s="33"/>
      <c r="E58" s="33"/>
      <c r="F58" s="29"/>
      <c r="G58" s="29"/>
      <c r="H58" s="29"/>
      <c r="I58" s="29"/>
      <c r="J58" s="30"/>
      <c r="M58" s="10"/>
      <c r="N58" s="10"/>
      <c r="O58" s="10"/>
      <c r="P58" s="9"/>
    </row>
    <row r="59" spans="1:16" ht="12.75" customHeight="1">
      <c r="A59" s="54" t="s">
        <v>137</v>
      </c>
      <c r="B59" s="36"/>
      <c r="C59" s="28"/>
      <c r="D59" s="31">
        <v>2.9750009999999998</v>
      </c>
      <c r="E59" s="31"/>
      <c r="F59" s="28"/>
      <c r="G59" s="28"/>
      <c r="H59" s="28"/>
      <c r="I59" s="28"/>
      <c r="J59" s="35" t="s">
        <v>7</v>
      </c>
      <c r="M59" s="10"/>
      <c r="N59" s="10"/>
      <c r="O59" s="10"/>
      <c r="P59" s="9"/>
    </row>
    <row r="60" spans="1:16" ht="12.75" customHeight="1">
      <c r="A60" s="54"/>
      <c r="B60" s="36"/>
      <c r="C60" s="28"/>
      <c r="D60" s="31">
        <v>5</v>
      </c>
      <c r="E60" s="31"/>
      <c r="F60" s="28"/>
      <c r="G60" s="28"/>
      <c r="H60" s="28"/>
      <c r="I60" s="28"/>
      <c r="J60" s="35" t="s">
        <v>63</v>
      </c>
      <c r="M60" s="10"/>
      <c r="N60" s="10"/>
      <c r="O60" s="10"/>
      <c r="P60" s="9"/>
    </row>
    <row r="61" spans="1:16" ht="13">
      <c r="A61" s="41" t="s">
        <v>21</v>
      </c>
      <c r="B61" s="41"/>
      <c r="C61" s="28"/>
      <c r="D61" s="31"/>
      <c r="E61" s="31"/>
      <c r="F61" s="28"/>
      <c r="G61" s="28"/>
      <c r="H61" s="28"/>
      <c r="I61" s="28"/>
      <c r="J61" s="35"/>
      <c r="M61" s="10"/>
      <c r="N61" s="10"/>
      <c r="O61" s="10"/>
      <c r="P61" s="9"/>
    </row>
    <row r="62" spans="1:16" ht="12" customHeight="1">
      <c r="A62" s="36" t="s">
        <v>154</v>
      </c>
      <c r="B62" s="36"/>
      <c r="C62" s="31">
        <v>5</v>
      </c>
      <c r="D62" s="31">
        <v>1.5</v>
      </c>
      <c r="E62" s="31"/>
      <c r="F62" s="28"/>
      <c r="G62" s="28"/>
      <c r="H62" s="28"/>
      <c r="I62" s="28"/>
      <c r="J62" s="35" t="s">
        <v>7</v>
      </c>
      <c r="M62" s="10"/>
      <c r="N62" s="10"/>
      <c r="O62" s="10"/>
      <c r="P62" s="9"/>
    </row>
    <row r="63" spans="1:16" ht="13">
      <c r="A63" s="41"/>
      <c r="B63" s="41"/>
      <c r="C63" s="28"/>
      <c r="D63" s="31">
        <v>2.9</v>
      </c>
      <c r="E63" s="31"/>
      <c r="F63" s="28"/>
      <c r="G63" s="28"/>
      <c r="H63" s="28"/>
      <c r="I63" s="28"/>
      <c r="J63" s="35" t="s">
        <v>64</v>
      </c>
      <c r="M63" s="10"/>
      <c r="N63" s="10"/>
      <c r="O63" s="10"/>
      <c r="P63" s="9"/>
    </row>
    <row r="64" spans="1:16" ht="13">
      <c r="A64" s="42"/>
      <c r="B64" s="42"/>
      <c r="C64" s="43"/>
      <c r="D64" s="31">
        <v>2</v>
      </c>
      <c r="E64" s="31"/>
      <c r="F64" s="28"/>
      <c r="G64" s="28"/>
      <c r="H64" s="28"/>
      <c r="I64" s="28"/>
      <c r="J64" s="35" t="s">
        <v>20</v>
      </c>
      <c r="M64" s="10"/>
      <c r="N64" s="10"/>
      <c r="O64" s="10"/>
      <c r="P64" s="9"/>
    </row>
    <row r="65" spans="1:16" ht="13">
      <c r="A65" s="34"/>
      <c r="B65" s="34"/>
      <c r="C65" s="28"/>
      <c r="D65" s="31">
        <v>10</v>
      </c>
      <c r="E65" s="31"/>
      <c r="F65" s="28"/>
      <c r="G65" s="28"/>
      <c r="H65" s="28"/>
      <c r="I65" s="28"/>
      <c r="J65" s="35" t="s">
        <v>31</v>
      </c>
      <c r="M65" s="10"/>
      <c r="N65" s="10"/>
      <c r="O65" s="10"/>
      <c r="P65" s="9"/>
    </row>
    <row r="66" spans="1:16" ht="13">
      <c r="A66" s="12" t="s">
        <v>17</v>
      </c>
      <c r="B66" s="12"/>
      <c r="C66" s="31"/>
      <c r="D66" s="31"/>
      <c r="E66" s="31"/>
      <c r="F66" s="31"/>
      <c r="G66" s="31"/>
      <c r="H66" s="31"/>
      <c r="I66" s="31"/>
      <c r="J66" s="36"/>
      <c r="M66" s="10"/>
      <c r="N66" s="10"/>
      <c r="O66" s="10"/>
      <c r="P66" s="9"/>
    </row>
    <row r="67" spans="1:16" ht="12" customHeight="1">
      <c r="A67" s="53" t="s">
        <v>92</v>
      </c>
      <c r="B67" s="34"/>
      <c r="C67" s="31">
        <v>5.5</v>
      </c>
      <c r="D67" s="33">
        <v>0.74</v>
      </c>
      <c r="E67" s="33"/>
      <c r="F67" s="33"/>
      <c r="G67" s="33"/>
      <c r="H67" s="33"/>
      <c r="I67" s="33"/>
      <c r="J67" s="34" t="s">
        <v>7</v>
      </c>
      <c r="M67" s="10"/>
      <c r="N67" s="10"/>
      <c r="O67" s="10"/>
      <c r="P67" s="9"/>
    </row>
    <row r="68" spans="1:16" ht="13">
      <c r="A68" s="53"/>
      <c r="B68" s="34"/>
      <c r="C68" s="31"/>
      <c r="D68" s="33">
        <v>2.6392699999999998</v>
      </c>
      <c r="E68" s="33"/>
      <c r="F68" s="33"/>
      <c r="G68" s="33"/>
      <c r="H68" s="33"/>
      <c r="I68" s="33"/>
      <c r="J68" s="34" t="s">
        <v>32</v>
      </c>
      <c r="M68" s="10"/>
      <c r="N68" s="10"/>
      <c r="O68" s="10"/>
      <c r="P68" s="9"/>
    </row>
    <row r="69" spans="1:16">
      <c r="A69" s="30"/>
      <c r="B69" s="30"/>
      <c r="C69" s="31"/>
      <c r="D69" s="33"/>
      <c r="E69" s="33"/>
      <c r="F69" s="33"/>
      <c r="G69" s="33"/>
      <c r="H69" s="33"/>
      <c r="I69" s="33"/>
      <c r="J69" s="34"/>
      <c r="M69" s="10"/>
      <c r="N69" s="10"/>
      <c r="O69" s="10"/>
      <c r="P69" s="9"/>
    </row>
    <row r="70" spans="1:16" ht="13">
      <c r="A70" s="27" t="s">
        <v>8</v>
      </c>
      <c r="B70" s="27"/>
      <c r="C70" s="28">
        <f>SUM(C71:C98)</f>
        <v>3970.63</v>
      </c>
      <c r="D70" s="29">
        <f>SUM(D71:D99)</f>
        <v>352.44200000000001</v>
      </c>
      <c r="E70" s="29"/>
      <c r="F70" s="29">
        <f t="shared" ref="F70:H70" si="0">SUM(F71:F99)</f>
        <v>1801.989</v>
      </c>
      <c r="G70" s="29"/>
      <c r="H70" s="29">
        <f t="shared" si="0"/>
        <v>15</v>
      </c>
      <c r="I70" s="29"/>
      <c r="J70" s="12"/>
      <c r="M70" s="10"/>
      <c r="N70" s="10"/>
      <c r="O70" s="10"/>
      <c r="P70" s="9"/>
    </row>
    <row r="71" spans="1:16" ht="13">
      <c r="A71" s="27" t="s">
        <v>9</v>
      </c>
      <c r="B71" s="27"/>
      <c r="C71" s="28"/>
      <c r="D71" s="29"/>
      <c r="E71" s="29"/>
      <c r="F71" s="29"/>
      <c r="G71" s="29"/>
      <c r="H71" s="29"/>
      <c r="I71" s="29"/>
      <c r="J71" s="27"/>
      <c r="M71" s="10"/>
      <c r="N71" s="10"/>
      <c r="O71" s="10"/>
      <c r="P71" s="9"/>
    </row>
    <row r="72" spans="1:16" ht="26">
      <c r="A72" s="35" t="s">
        <v>93</v>
      </c>
      <c r="B72" s="35"/>
      <c r="C72" s="31">
        <v>60</v>
      </c>
      <c r="D72" s="31"/>
      <c r="E72" s="31"/>
      <c r="F72" s="31"/>
      <c r="G72" s="31"/>
      <c r="H72" s="31">
        <v>15</v>
      </c>
      <c r="I72" s="31"/>
      <c r="J72" s="35" t="s">
        <v>88</v>
      </c>
      <c r="M72" s="10"/>
      <c r="N72" s="10"/>
      <c r="O72" s="10"/>
      <c r="P72" s="9"/>
    </row>
    <row r="73" spans="1:16" ht="13">
      <c r="A73" s="30" t="s">
        <v>94</v>
      </c>
      <c r="B73" s="30"/>
      <c r="C73" s="31">
        <v>275</v>
      </c>
      <c r="D73" s="33"/>
      <c r="E73" s="33"/>
      <c r="F73" s="44">
        <v>128</v>
      </c>
      <c r="G73" s="44"/>
      <c r="H73" s="33"/>
      <c r="I73" s="33"/>
      <c r="J73" s="34" t="s">
        <v>35</v>
      </c>
      <c r="M73" s="10"/>
      <c r="N73" s="10"/>
      <c r="O73" s="10"/>
      <c r="P73" s="9"/>
    </row>
    <row r="74" spans="1:16" ht="13">
      <c r="A74" s="35" t="s">
        <v>95</v>
      </c>
      <c r="B74" s="35"/>
      <c r="C74" s="31">
        <v>100</v>
      </c>
      <c r="D74" s="31">
        <v>75</v>
      </c>
      <c r="E74" s="31"/>
      <c r="F74" s="45"/>
      <c r="G74" s="45"/>
      <c r="H74" s="31"/>
      <c r="I74" s="31"/>
      <c r="J74" s="36" t="s">
        <v>31</v>
      </c>
      <c r="M74" s="10"/>
      <c r="N74" s="10"/>
      <c r="O74" s="10"/>
      <c r="P74" s="9"/>
    </row>
    <row r="75" spans="1:16" ht="39">
      <c r="A75" s="34" t="s">
        <v>96</v>
      </c>
      <c r="B75" s="34"/>
      <c r="C75" s="31"/>
      <c r="D75" s="33">
        <v>3</v>
      </c>
      <c r="E75" s="33"/>
      <c r="F75" s="33"/>
      <c r="G75" s="33"/>
      <c r="H75" s="33"/>
      <c r="I75" s="33"/>
      <c r="J75" s="36" t="s">
        <v>138</v>
      </c>
      <c r="M75" s="10"/>
      <c r="N75" s="10"/>
      <c r="O75" s="10"/>
      <c r="P75" s="9"/>
    </row>
    <row r="76" spans="1:16" ht="13">
      <c r="A76" s="34"/>
      <c r="B76" s="34"/>
      <c r="C76" s="32"/>
      <c r="D76" s="32">
        <v>22.442</v>
      </c>
      <c r="E76" s="32"/>
      <c r="F76" s="32"/>
      <c r="G76" s="32"/>
      <c r="H76" s="32"/>
      <c r="I76" s="32"/>
      <c r="J76" s="46" t="s">
        <v>65</v>
      </c>
      <c r="M76" s="10"/>
      <c r="N76" s="10"/>
      <c r="O76" s="10"/>
      <c r="P76" s="9"/>
    </row>
    <row r="77" spans="1:16" ht="12" customHeight="1">
      <c r="A77" s="53" t="s">
        <v>97</v>
      </c>
      <c r="B77" s="34"/>
      <c r="C77" s="31">
        <v>500</v>
      </c>
      <c r="D77" s="33"/>
      <c r="E77" s="33"/>
      <c r="F77" s="33">
        <v>300</v>
      </c>
      <c r="G77" s="33"/>
      <c r="H77" s="33"/>
      <c r="I77" s="33"/>
      <c r="J77" s="34" t="s">
        <v>29</v>
      </c>
      <c r="M77" s="10"/>
      <c r="N77" s="10"/>
      <c r="O77" s="10"/>
      <c r="P77" s="9"/>
    </row>
    <row r="78" spans="1:16" ht="13">
      <c r="A78" s="53"/>
      <c r="B78" s="34"/>
      <c r="C78" s="31"/>
      <c r="D78" s="33">
        <v>1.5</v>
      </c>
      <c r="E78" s="33"/>
      <c r="F78" s="33"/>
      <c r="G78" s="33"/>
      <c r="H78" s="33"/>
      <c r="I78" s="33"/>
      <c r="J78" s="50" t="s">
        <v>25</v>
      </c>
      <c r="M78" s="10"/>
      <c r="N78" s="10"/>
      <c r="O78" s="10"/>
      <c r="P78" s="9"/>
    </row>
    <row r="79" spans="1:16" ht="26">
      <c r="A79" s="30" t="s">
        <v>98</v>
      </c>
      <c r="B79" s="30"/>
      <c r="C79" s="31">
        <v>225</v>
      </c>
      <c r="D79" s="33">
        <v>20</v>
      </c>
      <c r="E79" s="33"/>
      <c r="F79" s="44">
        <v>500</v>
      </c>
      <c r="G79" s="44"/>
      <c r="H79" s="33"/>
      <c r="I79" s="33"/>
      <c r="J79" s="34" t="s">
        <v>31</v>
      </c>
      <c r="M79" s="10"/>
      <c r="N79" s="10"/>
      <c r="O79" s="10"/>
      <c r="P79" s="9"/>
    </row>
    <row r="80" spans="1:16" ht="27">
      <c r="A80" s="35" t="s">
        <v>99</v>
      </c>
      <c r="B80" s="35"/>
      <c r="C80" s="31"/>
      <c r="D80" s="31">
        <v>8.5</v>
      </c>
      <c r="E80" s="31"/>
      <c r="F80" s="45"/>
      <c r="G80" s="45"/>
      <c r="H80" s="31"/>
      <c r="I80" s="31"/>
      <c r="J80" s="36" t="s">
        <v>40</v>
      </c>
      <c r="M80" s="10"/>
      <c r="N80" s="10"/>
      <c r="O80" s="10"/>
      <c r="P80" s="9"/>
    </row>
    <row r="81" spans="1:16" ht="39">
      <c r="A81" s="54" t="s">
        <v>100</v>
      </c>
      <c r="B81" s="36"/>
      <c r="C81" s="31">
        <v>350</v>
      </c>
      <c r="D81" s="31">
        <v>0.5</v>
      </c>
      <c r="E81" s="31"/>
      <c r="F81" s="28"/>
      <c r="G81" s="28"/>
      <c r="H81" s="28"/>
      <c r="I81" s="28"/>
      <c r="J81" s="35" t="s">
        <v>140</v>
      </c>
      <c r="M81" s="10"/>
      <c r="N81" s="10"/>
      <c r="O81" s="10"/>
      <c r="P81" s="9"/>
    </row>
    <row r="82" spans="1:16" ht="13">
      <c r="A82" s="54"/>
      <c r="B82" s="36"/>
      <c r="C82" s="31"/>
      <c r="D82" s="31">
        <v>7</v>
      </c>
      <c r="E82" s="31"/>
      <c r="F82" s="31"/>
      <c r="G82" s="31"/>
      <c r="H82" s="31"/>
      <c r="I82" s="31"/>
      <c r="J82" s="36" t="s">
        <v>66</v>
      </c>
      <c r="M82" s="10"/>
      <c r="N82" s="10"/>
      <c r="O82" s="10"/>
      <c r="P82" s="9"/>
    </row>
    <row r="83" spans="1:16" ht="12" customHeight="1">
      <c r="A83" s="54" t="s">
        <v>101</v>
      </c>
      <c r="B83" s="36"/>
      <c r="C83" s="31">
        <v>1000</v>
      </c>
      <c r="D83" s="31"/>
      <c r="E83" s="31"/>
      <c r="F83" s="31">
        <v>700</v>
      </c>
      <c r="G83" s="31"/>
      <c r="H83" s="31"/>
      <c r="I83" s="31"/>
      <c r="J83" s="36" t="s">
        <v>31</v>
      </c>
      <c r="M83" s="10"/>
      <c r="N83" s="10"/>
      <c r="O83" s="10"/>
      <c r="P83" s="9"/>
    </row>
    <row r="84" spans="1:16" ht="13">
      <c r="A84" s="54"/>
      <c r="B84" s="36"/>
      <c r="C84" s="31"/>
      <c r="D84" s="31">
        <v>175</v>
      </c>
      <c r="E84" s="31"/>
      <c r="F84" s="31"/>
      <c r="G84" s="31"/>
      <c r="H84" s="31"/>
      <c r="I84" s="31"/>
      <c r="J84" s="36" t="s">
        <v>64</v>
      </c>
      <c r="M84" s="10"/>
      <c r="N84" s="10"/>
      <c r="O84" s="10"/>
      <c r="P84" s="9"/>
    </row>
    <row r="85" spans="1:16" ht="52">
      <c r="A85" s="36" t="s">
        <v>102</v>
      </c>
      <c r="B85" s="36"/>
      <c r="C85" s="31">
        <v>110</v>
      </c>
      <c r="D85" s="31">
        <v>2</v>
      </c>
      <c r="E85" s="31"/>
      <c r="F85" s="31"/>
      <c r="G85" s="31"/>
      <c r="H85" s="31"/>
      <c r="I85" s="31"/>
      <c r="J85" s="36" t="s">
        <v>141</v>
      </c>
      <c r="M85" s="10"/>
      <c r="N85" s="10"/>
      <c r="O85" s="10"/>
      <c r="P85" s="9"/>
    </row>
    <row r="86" spans="1:16" ht="13">
      <c r="A86" s="27" t="s">
        <v>10</v>
      </c>
      <c r="B86" s="27"/>
      <c r="C86" s="28"/>
      <c r="D86" s="29"/>
      <c r="E86" s="29"/>
      <c r="F86" s="29"/>
      <c r="G86" s="29"/>
      <c r="H86" s="29"/>
      <c r="I86" s="29"/>
      <c r="J86" s="27"/>
      <c r="M86" s="10"/>
      <c r="N86" s="10"/>
      <c r="O86" s="10"/>
      <c r="P86" s="9"/>
    </row>
    <row r="87" spans="1:16" ht="26">
      <c r="A87" s="35" t="s">
        <v>103</v>
      </c>
      <c r="B87" s="35"/>
      <c r="C87" s="31">
        <v>200</v>
      </c>
      <c r="D87" s="31">
        <v>13</v>
      </c>
      <c r="E87" s="31"/>
      <c r="F87" s="31"/>
      <c r="G87" s="31"/>
      <c r="H87" s="31"/>
      <c r="I87" s="31"/>
      <c r="J87" s="35" t="s">
        <v>19</v>
      </c>
      <c r="M87" s="10"/>
      <c r="N87" s="10"/>
      <c r="O87" s="10"/>
      <c r="P87" s="9"/>
    </row>
    <row r="88" spans="1:16" ht="24" customHeight="1">
      <c r="A88" s="30" t="s">
        <v>104</v>
      </c>
      <c r="B88" s="30"/>
      <c r="C88" s="31">
        <v>220</v>
      </c>
      <c r="D88" s="33"/>
      <c r="E88" s="33"/>
      <c r="F88" s="33">
        <v>119.91</v>
      </c>
      <c r="G88" s="33"/>
      <c r="H88" s="33"/>
      <c r="I88" s="33"/>
      <c r="J88" s="34" t="s">
        <v>67</v>
      </c>
      <c r="M88" s="10"/>
      <c r="N88" s="10"/>
      <c r="O88" s="10"/>
      <c r="P88" s="9"/>
    </row>
    <row r="89" spans="1:16" ht="13">
      <c r="A89" s="47" t="s">
        <v>105</v>
      </c>
      <c r="B89" s="47"/>
      <c r="C89" s="48">
        <v>54.7</v>
      </c>
      <c r="D89" s="31"/>
      <c r="E89" s="31"/>
      <c r="F89" s="31">
        <v>54.079000000000001</v>
      </c>
      <c r="G89" s="31"/>
      <c r="H89" s="31"/>
      <c r="I89" s="31"/>
      <c r="J89" s="36" t="s">
        <v>68</v>
      </c>
      <c r="M89" s="10"/>
      <c r="N89" s="10"/>
      <c r="O89" s="10"/>
      <c r="P89" s="9"/>
    </row>
    <row r="90" spans="1:16" ht="36" customHeight="1">
      <c r="A90" s="47" t="s">
        <v>150</v>
      </c>
      <c r="B90" s="35"/>
      <c r="C90" s="31">
        <v>169</v>
      </c>
      <c r="D90" s="31">
        <v>2</v>
      </c>
      <c r="E90" s="31"/>
      <c r="F90" s="31"/>
      <c r="G90" s="31"/>
      <c r="H90" s="31"/>
      <c r="I90" s="31"/>
      <c r="J90" s="36" t="s">
        <v>142</v>
      </c>
      <c r="M90" s="10"/>
      <c r="N90" s="10"/>
      <c r="O90" s="10"/>
      <c r="P90" s="9"/>
    </row>
    <row r="91" spans="1:16" ht="12" customHeight="1">
      <c r="A91" s="51" t="s">
        <v>106</v>
      </c>
      <c r="B91" s="30"/>
      <c r="C91" s="31">
        <v>240</v>
      </c>
      <c r="D91" s="33">
        <v>3</v>
      </c>
      <c r="E91" s="33"/>
      <c r="F91" s="33"/>
      <c r="G91" s="33"/>
      <c r="H91" s="33"/>
      <c r="I91" s="33"/>
      <c r="J91" s="34" t="s">
        <v>25</v>
      </c>
      <c r="M91" s="10"/>
      <c r="N91" s="10"/>
      <c r="O91" s="10"/>
      <c r="P91" s="9"/>
    </row>
    <row r="92" spans="1:16" ht="13">
      <c r="A92" s="52" t="s">
        <v>69</v>
      </c>
      <c r="B92" s="27"/>
      <c r="C92" s="28"/>
      <c r="D92" s="29"/>
      <c r="E92" s="29"/>
      <c r="F92" s="29"/>
      <c r="G92" s="29"/>
      <c r="H92" s="29"/>
      <c r="I92" s="29"/>
      <c r="J92" s="27"/>
      <c r="M92" s="10"/>
      <c r="N92" s="10"/>
      <c r="O92" s="10"/>
      <c r="P92" s="9"/>
    </row>
    <row r="93" spans="1:16" ht="25.5" customHeight="1">
      <c r="A93" s="51" t="s">
        <v>151</v>
      </c>
      <c r="B93" s="30"/>
      <c r="C93" s="31">
        <v>33.07</v>
      </c>
      <c r="D93" s="33">
        <v>2</v>
      </c>
      <c r="E93" s="33"/>
      <c r="F93" s="33"/>
      <c r="G93" s="33"/>
      <c r="H93" s="33"/>
      <c r="I93" s="33"/>
      <c r="J93" s="34" t="s">
        <v>25</v>
      </c>
      <c r="M93" s="10"/>
      <c r="N93" s="10"/>
      <c r="O93" s="10"/>
      <c r="P93" s="9"/>
    </row>
    <row r="94" spans="1:16" ht="13">
      <c r="A94" s="52" t="s">
        <v>11</v>
      </c>
      <c r="B94" s="27"/>
      <c r="C94" s="31"/>
      <c r="D94" s="33"/>
      <c r="E94" s="33"/>
      <c r="F94" s="33"/>
      <c r="G94" s="33"/>
      <c r="H94" s="33"/>
      <c r="I94" s="33"/>
      <c r="J94" s="34"/>
      <c r="M94" s="10"/>
      <c r="N94" s="10"/>
      <c r="O94" s="10"/>
      <c r="P94" s="9"/>
    </row>
    <row r="95" spans="1:16" ht="13">
      <c r="A95" s="47" t="s">
        <v>107</v>
      </c>
      <c r="B95" s="35"/>
      <c r="C95" s="31">
        <v>158.86000000000001</v>
      </c>
      <c r="D95" s="31">
        <v>5</v>
      </c>
      <c r="E95" s="31"/>
      <c r="F95" s="31"/>
      <c r="G95" s="31"/>
      <c r="H95" s="31"/>
      <c r="I95" s="31"/>
      <c r="J95" s="36" t="s">
        <v>70</v>
      </c>
      <c r="M95" s="10"/>
      <c r="N95" s="10"/>
      <c r="O95" s="10"/>
      <c r="P95" s="9"/>
    </row>
    <row r="96" spans="1:16" ht="13">
      <c r="A96" s="52" t="s">
        <v>71</v>
      </c>
      <c r="B96" s="27"/>
      <c r="C96" s="28"/>
      <c r="D96" s="29"/>
      <c r="E96" s="29"/>
      <c r="F96" s="29"/>
      <c r="G96" s="29"/>
      <c r="H96" s="29"/>
      <c r="I96" s="29"/>
      <c r="J96" s="27"/>
      <c r="M96" s="10"/>
      <c r="N96" s="10"/>
      <c r="O96" s="10"/>
      <c r="P96" s="9"/>
    </row>
    <row r="97" spans="1:16" ht="24" customHeight="1">
      <c r="A97" s="51" t="s">
        <v>108</v>
      </c>
      <c r="B97" s="30"/>
      <c r="C97" s="31">
        <v>100</v>
      </c>
      <c r="D97" s="33">
        <v>3</v>
      </c>
      <c r="E97" s="33"/>
      <c r="F97" s="33"/>
      <c r="G97" s="33"/>
      <c r="H97" s="33"/>
      <c r="I97" s="33"/>
      <c r="J97" s="34" t="s">
        <v>25</v>
      </c>
      <c r="M97" s="10"/>
      <c r="N97" s="10"/>
      <c r="O97" s="10"/>
      <c r="P97" s="9"/>
    </row>
    <row r="98" spans="1:16" ht="23.25" customHeight="1">
      <c r="A98" s="30" t="s">
        <v>109</v>
      </c>
      <c r="B98" s="30"/>
      <c r="C98" s="31">
        <v>175</v>
      </c>
      <c r="D98" s="33">
        <v>9.5</v>
      </c>
      <c r="E98" s="33"/>
      <c r="F98" s="33"/>
      <c r="G98" s="33"/>
      <c r="H98" s="33"/>
      <c r="I98" s="33"/>
      <c r="J98" s="34" t="s">
        <v>143</v>
      </c>
      <c r="M98" s="10"/>
      <c r="N98" s="10"/>
      <c r="O98" s="10"/>
      <c r="P98" s="9"/>
    </row>
    <row r="99" spans="1:16">
      <c r="A99" s="30"/>
      <c r="B99" s="30"/>
      <c r="C99" s="31"/>
      <c r="D99" s="33"/>
      <c r="E99" s="33"/>
      <c r="F99" s="33"/>
      <c r="G99" s="33"/>
      <c r="H99" s="33"/>
      <c r="I99" s="33"/>
      <c r="J99" s="34"/>
      <c r="M99" s="10"/>
      <c r="N99" s="10"/>
      <c r="O99" s="10"/>
      <c r="P99" s="9"/>
    </row>
    <row r="100" spans="1:16" ht="13">
      <c r="A100" s="27" t="s">
        <v>12</v>
      </c>
      <c r="B100" s="27"/>
      <c r="C100" s="28">
        <f>SUM(C102:C128)</f>
        <v>3738.99</v>
      </c>
      <c r="D100" s="28">
        <f>SUM(D102:D128)</f>
        <v>82.34</v>
      </c>
      <c r="E100" s="28"/>
      <c r="F100" s="28">
        <f t="shared" ref="F100:H100" si="1">SUM(F102:F128)</f>
        <v>1563.56</v>
      </c>
      <c r="G100" s="28"/>
      <c r="H100" s="28">
        <f t="shared" si="1"/>
        <v>9.32</v>
      </c>
      <c r="I100" s="28"/>
      <c r="J100" s="12"/>
      <c r="M100" s="10"/>
      <c r="N100" s="10"/>
      <c r="O100" s="10"/>
      <c r="P100" s="9"/>
    </row>
    <row r="101" spans="1:16" ht="13">
      <c r="A101" s="27" t="s">
        <v>13</v>
      </c>
      <c r="B101" s="27"/>
      <c r="C101" s="28"/>
      <c r="D101" s="29"/>
      <c r="E101" s="29"/>
      <c r="F101" s="29"/>
      <c r="G101" s="29"/>
      <c r="H101" s="29"/>
      <c r="I101" s="29"/>
      <c r="J101" s="12"/>
      <c r="M101" s="10"/>
      <c r="N101" s="10"/>
      <c r="O101" s="10"/>
      <c r="P101" s="9"/>
    </row>
    <row r="102" spans="1:16" ht="26">
      <c r="A102" s="30" t="s">
        <v>110</v>
      </c>
      <c r="B102" s="30"/>
      <c r="C102" s="31">
        <v>90</v>
      </c>
      <c r="D102" s="33">
        <v>30</v>
      </c>
      <c r="E102" s="33"/>
      <c r="F102" s="33">
        <v>10</v>
      </c>
      <c r="G102" s="33"/>
      <c r="H102" s="33"/>
      <c r="I102" s="33"/>
      <c r="J102" s="34" t="s">
        <v>58</v>
      </c>
      <c r="M102" s="10"/>
      <c r="N102" s="10"/>
      <c r="O102" s="10"/>
      <c r="P102" s="9"/>
    </row>
    <row r="103" spans="1:16" ht="26">
      <c r="A103" s="30" t="s">
        <v>111</v>
      </c>
      <c r="B103" s="30"/>
      <c r="C103" s="31">
        <v>78.5</v>
      </c>
      <c r="D103" s="33">
        <v>0.5</v>
      </c>
      <c r="E103" s="33"/>
      <c r="F103" s="33"/>
      <c r="G103" s="33"/>
      <c r="H103" s="33"/>
      <c r="I103" s="33"/>
      <c r="J103" s="34" t="s">
        <v>72</v>
      </c>
      <c r="M103" s="10"/>
      <c r="N103" s="10"/>
      <c r="O103" s="10"/>
      <c r="P103" s="9"/>
    </row>
    <row r="104" spans="1:16" ht="13">
      <c r="A104" s="30" t="s">
        <v>112</v>
      </c>
      <c r="B104" s="30"/>
      <c r="C104" s="31">
        <v>100</v>
      </c>
      <c r="D104" s="33">
        <v>5.09</v>
      </c>
      <c r="E104" s="33"/>
      <c r="F104" s="33"/>
      <c r="G104" s="33"/>
      <c r="H104" s="33"/>
      <c r="I104" s="33"/>
      <c r="J104" s="34" t="s">
        <v>73</v>
      </c>
      <c r="M104" s="10"/>
      <c r="N104" s="10"/>
      <c r="O104" s="10"/>
      <c r="P104" s="9"/>
    </row>
    <row r="105" spans="1:16" ht="13">
      <c r="A105" s="30"/>
      <c r="B105" s="30"/>
      <c r="C105" s="31"/>
      <c r="D105" s="33">
        <v>10</v>
      </c>
      <c r="E105" s="33"/>
      <c r="F105" s="33"/>
      <c r="G105" s="33"/>
      <c r="H105" s="33"/>
      <c r="I105" s="33"/>
      <c r="J105" s="34" t="s">
        <v>66</v>
      </c>
      <c r="M105" s="10"/>
      <c r="N105" s="10"/>
      <c r="O105" s="10"/>
      <c r="P105" s="9"/>
    </row>
    <row r="106" spans="1:16" ht="13">
      <c r="A106" s="30"/>
      <c r="B106" s="30"/>
      <c r="C106" s="31"/>
      <c r="D106" s="33"/>
      <c r="E106" s="33"/>
      <c r="F106" s="33">
        <v>43.54</v>
      </c>
      <c r="G106" s="33"/>
      <c r="H106" s="33"/>
      <c r="I106" s="33"/>
      <c r="J106" s="34" t="s">
        <v>35</v>
      </c>
      <c r="M106" s="10"/>
      <c r="N106" s="10"/>
      <c r="O106" s="10"/>
      <c r="P106" s="9"/>
    </row>
    <row r="107" spans="1:16" ht="13">
      <c r="A107" s="35" t="s">
        <v>113</v>
      </c>
      <c r="B107" s="35"/>
      <c r="C107" s="31">
        <v>60</v>
      </c>
      <c r="D107" s="31"/>
      <c r="E107" s="31"/>
      <c r="F107" s="31">
        <v>60</v>
      </c>
      <c r="G107" s="31"/>
      <c r="H107" s="31"/>
      <c r="I107" s="31"/>
      <c r="J107" s="36" t="s">
        <v>40</v>
      </c>
      <c r="M107" s="10"/>
      <c r="N107" s="10"/>
      <c r="O107" s="10"/>
      <c r="P107" s="9"/>
    </row>
    <row r="108" spans="1:16" ht="23.25" customHeight="1">
      <c r="A108" s="30" t="s">
        <v>114</v>
      </c>
      <c r="B108" s="30"/>
      <c r="C108" s="31">
        <v>50</v>
      </c>
      <c r="D108" s="33"/>
      <c r="E108" s="33"/>
      <c r="F108" s="33">
        <v>10</v>
      </c>
      <c r="G108" s="33"/>
      <c r="H108" s="29"/>
      <c r="I108" s="29"/>
      <c r="J108" s="34" t="s">
        <v>89</v>
      </c>
      <c r="M108" s="10"/>
      <c r="N108" s="10"/>
      <c r="O108" s="10"/>
      <c r="P108" s="9"/>
    </row>
    <row r="109" spans="1:16" ht="13">
      <c r="A109" s="27" t="s">
        <v>14</v>
      </c>
      <c r="B109" s="27"/>
      <c r="C109" s="28"/>
      <c r="D109" s="29"/>
      <c r="E109" s="29"/>
      <c r="F109" s="29"/>
      <c r="G109" s="29"/>
      <c r="H109" s="29"/>
      <c r="I109" s="29"/>
      <c r="J109" s="27"/>
      <c r="M109" s="10"/>
      <c r="N109" s="10"/>
      <c r="O109" s="10"/>
      <c r="P109" s="9"/>
    </row>
    <row r="110" spans="1:16" ht="23.25" customHeight="1">
      <c r="A110" s="35" t="s">
        <v>115</v>
      </c>
      <c r="B110" s="35"/>
      <c r="C110" s="31">
        <v>12.49</v>
      </c>
      <c r="D110" s="28"/>
      <c r="E110" s="28"/>
      <c r="F110" s="31">
        <v>21.9</v>
      </c>
      <c r="G110" s="31"/>
      <c r="H110" s="31"/>
      <c r="I110" s="31"/>
      <c r="J110" s="35" t="s">
        <v>148</v>
      </c>
      <c r="M110" s="10"/>
      <c r="N110" s="10"/>
      <c r="O110" s="10"/>
      <c r="P110" s="9"/>
    </row>
    <row r="111" spans="1:16" ht="13">
      <c r="A111" s="37"/>
      <c r="B111" s="37"/>
      <c r="C111" s="28"/>
      <c r="D111" s="28"/>
      <c r="E111" s="28"/>
      <c r="F111" s="31">
        <v>5.78</v>
      </c>
      <c r="G111" s="31"/>
      <c r="H111" s="31"/>
      <c r="I111" s="31"/>
      <c r="J111" s="36" t="s">
        <v>68</v>
      </c>
      <c r="M111" s="10"/>
      <c r="N111" s="10"/>
      <c r="O111" s="10"/>
      <c r="P111" s="9"/>
    </row>
    <row r="112" spans="1:16" ht="26">
      <c r="A112" s="35" t="s">
        <v>116</v>
      </c>
      <c r="B112" s="35"/>
      <c r="C112" s="31">
        <v>500</v>
      </c>
      <c r="D112" s="28"/>
      <c r="E112" s="28"/>
      <c r="F112" s="31">
        <v>239.02</v>
      </c>
      <c r="G112" s="31"/>
      <c r="H112" s="28"/>
      <c r="I112" s="28"/>
      <c r="J112" s="35" t="s">
        <v>42</v>
      </c>
      <c r="M112" s="10"/>
      <c r="N112" s="10"/>
      <c r="O112" s="10"/>
      <c r="P112" s="9"/>
    </row>
    <row r="113" spans="1:16" ht="13">
      <c r="A113" s="35" t="s">
        <v>117</v>
      </c>
      <c r="B113" s="35"/>
      <c r="C113" s="31">
        <v>250</v>
      </c>
      <c r="D113" s="28"/>
      <c r="E113" s="28"/>
      <c r="F113" s="31">
        <v>120</v>
      </c>
      <c r="G113" s="31"/>
      <c r="H113" s="28"/>
      <c r="I113" s="28"/>
      <c r="J113" s="36" t="s">
        <v>68</v>
      </c>
      <c r="M113" s="10"/>
      <c r="N113" s="10"/>
      <c r="O113" s="10"/>
      <c r="P113" s="9"/>
    </row>
    <row r="114" spans="1:16" ht="13">
      <c r="A114" s="35" t="s">
        <v>118</v>
      </c>
      <c r="B114" s="35"/>
      <c r="C114" s="31">
        <v>10</v>
      </c>
      <c r="D114" s="31"/>
      <c r="E114" s="31"/>
      <c r="F114" s="31"/>
      <c r="G114" s="31"/>
      <c r="H114" s="31">
        <v>9.32</v>
      </c>
      <c r="I114" s="31"/>
      <c r="J114" s="36" t="s">
        <v>68</v>
      </c>
      <c r="M114" s="10"/>
      <c r="N114" s="10"/>
      <c r="O114" s="10"/>
      <c r="P114" s="9"/>
    </row>
    <row r="115" spans="1:16" ht="13">
      <c r="A115" s="35" t="s">
        <v>119</v>
      </c>
      <c r="B115" s="35"/>
      <c r="C115" s="31">
        <v>177.5</v>
      </c>
      <c r="D115" s="31"/>
      <c r="E115" s="31"/>
      <c r="F115" s="31">
        <v>50</v>
      </c>
      <c r="G115" s="31"/>
      <c r="H115" s="28"/>
      <c r="I115" s="28"/>
      <c r="J115" s="35" t="s">
        <v>30</v>
      </c>
      <c r="M115" s="10"/>
      <c r="N115" s="10"/>
      <c r="O115" s="10"/>
      <c r="P115" s="9"/>
    </row>
    <row r="116" spans="1:16" ht="23.25" customHeight="1">
      <c r="A116" s="35" t="s">
        <v>120</v>
      </c>
      <c r="B116" s="35"/>
      <c r="C116" s="31">
        <v>500</v>
      </c>
      <c r="D116" s="28"/>
      <c r="E116" s="28"/>
      <c r="F116" s="31">
        <v>340.32</v>
      </c>
      <c r="G116" s="31"/>
      <c r="H116" s="28"/>
      <c r="I116" s="28"/>
      <c r="J116" s="35" t="s">
        <v>42</v>
      </c>
      <c r="M116" s="10"/>
      <c r="N116" s="10"/>
      <c r="O116" s="10"/>
      <c r="P116" s="9"/>
    </row>
    <row r="117" spans="1:16" ht="26">
      <c r="A117" s="35" t="s">
        <v>121</v>
      </c>
      <c r="B117" s="35"/>
      <c r="C117" s="31">
        <v>600</v>
      </c>
      <c r="D117" s="31"/>
      <c r="E117" s="31"/>
      <c r="F117" s="31">
        <v>310</v>
      </c>
      <c r="G117" s="31"/>
      <c r="H117" s="31"/>
      <c r="I117" s="31"/>
      <c r="J117" s="36" t="s">
        <v>42</v>
      </c>
      <c r="M117" s="10"/>
      <c r="N117" s="10"/>
      <c r="O117" s="10"/>
      <c r="P117" s="9"/>
    </row>
    <row r="118" spans="1:16" ht="13">
      <c r="A118" s="37" t="s">
        <v>18</v>
      </c>
      <c r="B118" s="37"/>
      <c r="C118" s="31"/>
      <c r="D118" s="31"/>
      <c r="E118" s="31"/>
      <c r="F118" s="31"/>
      <c r="G118" s="31"/>
      <c r="H118" s="31"/>
      <c r="I118" s="31"/>
      <c r="J118" s="36"/>
      <c r="M118" s="10"/>
      <c r="N118" s="10"/>
      <c r="O118" s="10"/>
      <c r="P118" s="9"/>
    </row>
    <row r="119" spans="1:16" ht="26">
      <c r="A119" s="35" t="s">
        <v>122</v>
      </c>
      <c r="B119" s="35"/>
      <c r="C119" s="31">
        <v>40.5</v>
      </c>
      <c r="D119" s="31">
        <v>22</v>
      </c>
      <c r="E119" s="31"/>
      <c r="F119" s="31"/>
      <c r="G119" s="31"/>
      <c r="H119" s="31"/>
      <c r="I119" s="31"/>
      <c r="J119" s="36" t="s">
        <v>90</v>
      </c>
      <c r="M119" s="10"/>
      <c r="N119" s="10"/>
      <c r="O119" s="10"/>
      <c r="P119" s="9"/>
    </row>
    <row r="120" spans="1:16" ht="13">
      <c r="A120" s="27" t="s">
        <v>43</v>
      </c>
      <c r="B120" s="27"/>
      <c r="C120" s="28"/>
      <c r="D120" s="29"/>
      <c r="E120" s="29"/>
      <c r="F120" s="29"/>
      <c r="G120" s="29"/>
      <c r="H120" s="29"/>
      <c r="I120" s="29"/>
      <c r="J120" s="27"/>
      <c r="M120" s="10"/>
      <c r="N120" s="10"/>
      <c r="O120" s="10"/>
      <c r="P120" s="9"/>
    </row>
    <row r="121" spans="1:16" ht="12" customHeight="1">
      <c r="A121" s="55" t="s">
        <v>144</v>
      </c>
      <c r="B121" s="30"/>
      <c r="C121" s="31">
        <v>400</v>
      </c>
      <c r="D121" s="33">
        <v>3</v>
      </c>
      <c r="E121" s="33"/>
      <c r="F121" s="33"/>
      <c r="G121" s="33"/>
      <c r="H121" s="33"/>
      <c r="I121" s="33"/>
      <c r="J121" s="30" t="s">
        <v>25</v>
      </c>
      <c r="M121" s="10"/>
      <c r="N121" s="10"/>
      <c r="O121" s="10"/>
      <c r="P121" s="9"/>
    </row>
    <row r="122" spans="1:16" ht="13">
      <c r="A122" s="55"/>
      <c r="B122" s="30"/>
      <c r="C122" s="31"/>
      <c r="D122" s="33">
        <v>5</v>
      </c>
      <c r="E122" s="33"/>
      <c r="F122" s="33"/>
      <c r="G122" s="33"/>
      <c r="H122" s="33"/>
      <c r="I122" s="33"/>
      <c r="J122" s="30" t="s">
        <v>41</v>
      </c>
      <c r="M122" s="10"/>
      <c r="N122" s="10"/>
      <c r="O122" s="10"/>
      <c r="P122" s="9"/>
    </row>
    <row r="123" spans="1:16" ht="23.25" customHeight="1">
      <c r="A123" s="30" t="s">
        <v>123</v>
      </c>
      <c r="B123" s="30"/>
      <c r="C123" s="31">
        <v>300</v>
      </c>
      <c r="D123" s="33">
        <v>0</v>
      </c>
      <c r="E123" s="33"/>
      <c r="F123" s="33">
        <v>179</v>
      </c>
      <c r="G123" s="33"/>
      <c r="H123" s="33"/>
      <c r="I123" s="33"/>
      <c r="J123" s="34" t="s">
        <v>35</v>
      </c>
      <c r="M123" s="10"/>
      <c r="N123" s="10"/>
      <c r="O123" s="10"/>
      <c r="P123" s="9"/>
    </row>
    <row r="124" spans="1:16" ht="26">
      <c r="A124" s="30" t="s">
        <v>124</v>
      </c>
      <c r="B124" s="30"/>
      <c r="C124" s="31">
        <v>300</v>
      </c>
      <c r="D124" s="33"/>
      <c r="E124" s="33"/>
      <c r="F124" s="33">
        <v>174</v>
      </c>
      <c r="G124" s="33"/>
      <c r="H124" s="33"/>
      <c r="I124" s="33"/>
      <c r="J124" s="34" t="s">
        <v>35</v>
      </c>
      <c r="M124" s="10"/>
      <c r="N124" s="10"/>
      <c r="O124" s="10"/>
      <c r="P124" s="9"/>
    </row>
    <row r="125" spans="1:16" ht="13">
      <c r="A125" s="27" t="s">
        <v>15</v>
      </c>
      <c r="B125" s="27"/>
      <c r="C125" s="28"/>
      <c r="D125" s="33"/>
      <c r="E125" s="33"/>
      <c r="F125" s="29"/>
      <c r="G125" s="29"/>
      <c r="H125" s="29"/>
      <c r="I125" s="29"/>
      <c r="J125" s="27"/>
      <c r="M125" s="10"/>
      <c r="N125" s="10"/>
      <c r="O125" s="10"/>
      <c r="P125" s="9"/>
    </row>
    <row r="126" spans="1:16" ht="13">
      <c r="A126" s="30" t="s">
        <v>125</v>
      </c>
      <c r="B126" s="30"/>
      <c r="C126" s="31">
        <v>170</v>
      </c>
      <c r="D126" s="33">
        <v>2</v>
      </c>
      <c r="E126" s="33"/>
      <c r="F126" s="33"/>
      <c r="G126" s="33"/>
      <c r="H126" s="33"/>
      <c r="I126" s="33"/>
      <c r="J126" s="34" t="s">
        <v>19</v>
      </c>
      <c r="M126" s="10"/>
      <c r="N126" s="10"/>
      <c r="O126" s="10"/>
      <c r="P126" s="9"/>
    </row>
    <row r="127" spans="1:16" ht="13">
      <c r="A127" s="30"/>
      <c r="B127" s="30"/>
      <c r="C127" s="31"/>
      <c r="D127" s="33">
        <v>4</v>
      </c>
      <c r="E127" s="33"/>
      <c r="F127" s="33"/>
      <c r="G127" s="33"/>
      <c r="H127" s="33"/>
      <c r="I127" s="33"/>
      <c r="J127" s="34" t="s">
        <v>41</v>
      </c>
      <c r="M127" s="10"/>
      <c r="N127" s="10"/>
      <c r="O127" s="10"/>
      <c r="P127" s="9"/>
    </row>
    <row r="128" spans="1:16" ht="36" customHeight="1">
      <c r="A128" s="30" t="s">
        <v>126</v>
      </c>
      <c r="B128" s="30"/>
      <c r="C128" s="31">
        <v>100</v>
      </c>
      <c r="D128" s="33">
        <v>0.75</v>
      </c>
      <c r="E128" s="33"/>
      <c r="F128" s="33"/>
      <c r="G128" s="33"/>
      <c r="H128" s="33"/>
      <c r="I128" s="33"/>
      <c r="J128" s="34" t="s">
        <v>149</v>
      </c>
      <c r="M128" s="10"/>
      <c r="N128" s="10"/>
      <c r="O128" s="10"/>
      <c r="P128" s="9"/>
    </row>
    <row r="129" spans="1:16" ht="13">
      <c r="A129" s="27" t="s">
        <v>44</v>
      </c>
      <c r="B129" s="27"/>
      <c r="C129" s="28">
        <f>SUM(C130:C132)</f>
        <v>141.6</v>
      </c>
      <c r="D129" s="28">
        <f>SUM(D130:D132)</f>
        <v>36.200000000000003</v>
      </c>
      <c r="E129" s="28"/>
      <c r="F129" s="28">
        <f>SUM(F130:F132)</f>
        <v>75</v>
      </c>
      <c r="G129" s="28"/>
      <c r="H129" s="28">
        <f>SUM(H130:H132)</f>
        <v>5</v>
      </c>
      <c r="I129" s="28"/>
      <c r="J129" s="12"/>
      <c r="M129" s="10"/>
      <c r="N129" s="10"/>
      <c r="O129" s="10"/>
      <c r="P129" s="9"/>
    </row>
    <row r="130" spans="1:16" ht="13">
      <c r="A130" s="35" t="s">
        <v>127</v>
      </c>
      <c r="B130" s="35"/>
      <c r="C130" s="31">
        <v>100</v>
      </c>
      <c r="D130" s="31"/>
      <c r="E130" s="31"/>
      <c r="F130" s="31">
        <v>75</v>
      </c>
      <c r="G130" s="31"/>
      <c r="H130" s="31"/>
      <c r="I130" s="31"/>
      <c r="J130" s="36" t="s">
        <v>37</v>
      </c>
      <c r="M130" s="10"/>
      <c r="N130" s="10"/>
      <c r="O130" s="10"/>
      <c r="P130" s="9"/>
    </row>
    <row r="131" spans="1:16" ht="13">
      <c r="A131" s="35" t="s">
        <v>128</v>
      </c>
      <c r="B131" s="35"/>
      <c r="C131" s="31">
        <v>5</v>
      </c>
      <c r="D131" s="31"/>
      <c r="E131" s="31"/>
      <c r="F131" s="31"/>
      <c r="G131" s="31"/>
      <c r="H131" s="31">
        <v>5</v>
      </c>
      <c r="I131" s="31"/>
      <c r="J131" s="36" t="s">
        <v>68</v>
      </c>
      <c r="M131" s="10"/>
      <c r="N131" s="10"/>
      <c r="O131" s="10"/>
      <c r="P131" s="9"/>
    </row>
    <row r="132" spans="1:16" ht="13">
      <c r="A132" s="35" t="s">
        <v>129</v>
      </c>
      <c r="B132" s="35"/>
      <c r="C132" s="31">
        <v>36.6</v>
      </c>
      <c r="D132" s="31">
        <v>36.200000000000003</v>
      </c>
      <c r="E132" s="31"/>
      <c r="F132" s="28"/>
      <c r="G132" s="28"/>
      <c r="H132" s="28"/>
      <c r="I132" s="28"/>
      <c r="J132" s="35" t="s">
        <v>31</v>
      </c>
      <c r="M132" s="10"/>
      <c r="N132" s="10"/>
      <c r="O132" s="10"/>
      <c r="P132" s="9"/>
    </row>
    <row r="133" spans="1:16" ht="13">
      <c r="A133" s="13" t="s">
        <v>45</v>
      </c>
      <c r="B133" s="13"/>
      <c r="C133" s="49">
        <f>SUM(C100,C70,C45,C33,C13,C129)</f>
        <v>10241.780000000001</v>
      </c>
      <c r="D133" s="49">
        <f>SUM(D100,D70,D45,D33,D13,D129)</f>
        <v>736.30327100000011</v>
      </c>
      <c r="E133" s="49"/>
      <c r="F133" s="49">
        <f>SUM(F100,F70,F45,F33,F13,F129)</f>
        <v>6290.3710565595011</v>
      </c>
      <c r="G133" s="49"/>
      <c r="H133" s="49">
        <f>SUM(H100,H70,H45,H33,H13,H129)</f>
        <v>29.32</v>
      </c>
      <c r="I133" s="49"/>
      <c r="J133" s="14"/>
      <c r="M133" s="10"/>
      <c r="N133" s="10"/>
      <c r="O133" s="10"/>
      <c r="P133" s="9"/>
    </row>
    <row r="134" spans="1:16" ht="1.5" customHeight="1">
      <c r="A134" s="21"/>
      <c r="B134" s="12"/>
      <c r="C134" s="6"/>
      <c r="D134" s="6"/>
      <c r="E134" s="6"/>
      <c r="F134" s="6"/>
      <c r="G134" s="6"/>
      <c r="H134" s="6"/>
      <c r="I134" s="6"/>
      <c r="J134" s="7"/>
    </row>
    <row r="135" spans="1:16" s="22" customFormat="1" ht="12" customHeight="1">
      <c r="A135" s="22" t="s">
        <v>146</v>
      </c>
      <c r="B135" s="23"/>
      <c r="C135" s="24"/>
      <c r="D135" s="24"/>
      <c r="E135" s="25"/>
      <c r="F135" s="24"/>
      <c r="G135" s="25"/>
      <c r="H135" s="25"/>
      <c r="I135" s="25"/>
      <c r="J135" s="26"/>
    </row>
    <row r="136" spans="1:16" s="22" customFormat="1" ht="11">
      <c r="A136" s="56" t="s">
        <v>130</v>
      </c>
      <c r="B136" s="56"/>
      <c r="C136" s="56"/>
      <c r="D136" s="56"/>
      <c r="E136" s="56"/>
      <c r="F136" s="56"/>
      <c r="G136" s="56"/>
      <c r="H136" s="56"/>
      <c r="I136" s="56"/>
      <c r="J136" s="56"/>
    </row>
    <row r="137" spans="1:16" s="22" customFormat="1" ht="11">
      <c r="A137" s="56" t="s">
        <v>131</v>
      </c>
      <c r="B137" s="56"/>
      <c r="C137" s="56"/>
      <c r="D137" s="56"/>
      <c r="E137" s="56"/>
      <c r="F137" s="56"/>
      <c r="G137" s="56"/>
      <c r="H137" s="56"/>
      <c r="I137" s="56"/>
      <c r="J137" s="56"/>
    </row>
    <row r="138" spans="1:16" s="22" customFormat="1" ht="11">
      <c r="A138" s="56" t="s">
        <v>147</v>
      </c>
      <c r="B138" s="56"/>
      <c r="C138" s="56"/>
      <c r="D138" s="56"/>
      <c r="E138" s="56"/>
      <c r="F138" s="56"/>
      <c r="G138" s="56"/>
      <c r="H138" s="56"/>
      <c r="I138" s="56"/>
      <c r="J138" s="56"/>
    </row>
    <row r="139" spans="1:16" s="22" customFormat="1" ht="11">
      <c r="A139" s="56" t="s">
        <v>145</v>
      </c>
      <c r="B139" s="56"/>
      <c r="C139" s="56"/>
      <c r="D139" s="56"/>
      <c r="E139" s="56"/>
      <c r="F139" s="56"/>
      <c r="G139" s="56"/>
      <c r="H139" s="56"/>
      <c r="I139" s="56"/>
      <c r="J139" s="56"/>
    </row>
    <row r="141" spans="1:16">
      <c r="C141" s="20"/>
      <c r="D141" s="20"/>
      <c r="E141" s="20"/>
      <c r="F141" s="20"/>
    </row>
  </sheetData>
  <mergeCells count="20">
    <mergeCell ref="A139:J139"/>
    <mergeCell ref="A137:J137"/>
    <mergeCell ref="A11:B12"/>
    <mergeCell ref="J11:J12"/>
    <mergeCell ref="D11:H11"/>
    <mergeCell ref="A136:J136"/>
    <mergeCell ref="A138:J138"/>
    <mergeCell ref="A20:A21"/>
    <mergeCell ref="A39:A40"/>
    <mergeCell ref="A42:A43"/>
    <mergeCell ref="A56:A57"/>
    <mergeCell ref="A77:A78"/>
    <mergeCell ref="A81:A82"/>
    <mergeCell ref="A52:A53"/>
    <mergeCell ref="A29:A30"/>
    <mergeCell ref="A37:A38"/>
    <mergeCell ref="A67:A68"/>
    <mergeCell ref="A83:A84"/>
    <mergeCell ref="A59:A60"/>
    <mergeCell ref="A121:A122"/>
  </mergeCells>
  <phoneticPr fontId="2" type="noConversion"/>
  <printOptions horizontalCentered="1"/>
  <pageMargins left="0.25" right="0.25" top="0.5" bottom="0.5" header="0.3" footer="0.3"/>
  <pageSetup scale="88" fitToHeight="0" orientation="portrait" r:id="rId1"/>
  <headerFooter differentFirst="1">
    <oddHeader>&amp;L&amp;"Arial,Regular"&amp;7CONTINUED&amp;R&amp;"Arial,Regular"&amp;7&amp;KFF0000Click here to view Excel file</oddHeader>
  </headerFooter>
  <drawing r:id="rId2"/>
  <extLst>
    <ext xmlns:mx="http://schemas.microsoft.com/office/mac/excel/2008/main" uri="{64002731-A6B0-56B0-2670-7721B7C09600}">
      <mx:PLV Mode="0" OnePage="0" WScale="8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Projects with Official Cof</vt:lpstr>
      <vt:lpstr>'Projects with Official Cof'!Print_Area</vt:lpstr>
      <vt:lpstr>'Projects with Official Cof'!Print_Titles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2018: Projects Involving Direct Value-Added Official and Other Concessional Cofinancing, 2018 ($ million)</dc:title>
  <dc:subject>This table lists projects with direct value-added official and other concessional cofinancing in 2018 by region, country, and cofinancing sources.</dc:subject>
  <dc:creator>Asian Development Bank</dc:creator>
  <cp:keywords>adb annual report, adb annual report 2018, adb ar2018, adb, asian development bank, adb projects, official cofinancing grants, official cofinancial loans, concessional cofinancing grants, concessional cofinancing loans, direct value-added, cofinancing sou</cp:keywords>
  <dc:description/>
  <cp:lastModifiedBy>Microsoft Office User</cp:lastModifiedBy>
  <cp:lastPrinted>2019-03-29T00:16:13Z</cp:lastPrinted>
  <dcterms:created xsi:type="dcterms:W3CDTF">2013-01-07T02:15:48Z</dcterms:created>
  <dcterms:modified xsi:type="dcterms:W3CDTF">2019-04-15T05:25:16Z</dcterms:modified>
  <cp:category/>
</cp:coreProperties>
</file>