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9"/>
  <workbookPr codeName="ThisWorkbook" autoCompressPictures="0" defaultThemeVersion="124226"/>
  <mc:AlternateContent xmlns:mc="http://schemas.openxmlformats.org/markup-compatibility/2006">
    <mc:Choice Requires="x15">
      <x15ac:absPath xmlns:x15ac="http://schemas.microsoft.com/office/spreadsheetml/2010/11/ac" url="/Volumes/LACIE SHARE/01 Multimedia/00 Data Portal/Annual Report/2018/Operational Data/First_16_of_AR_2018's_Operational_Data_PDFs/XLS/"/>
    </mc:Choice>
  </mc:AlternateContent>
  <xr:revisionPtr revIDLastSave="0" documentId="13_ncr:1_{9DD76C68-582A-BF43-BDAA-0F6A93788EAB}" xr6:coauthVersionLast="43" xr6:coauthVersionMax="43" xr10:uidLastSave="{00000000-0000-0000-0000-000000000000}"/>
  <bookViews>
    <workbookView xWindow="8980" yWindow="1860" windowWidth="25440" windowHeight="15400" activeTab="15" xr2:uid="{00000000-000D-0000-FFFF-FFFF00000000}"/>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TA Grant Commitments" sheetId="62" r:id="rId16"/>
  </sheets>
  <externalReferences>
    <externalReference r:id="rId17"/>
  </externalReferences>
  <definedNames>
    <definedName name="_2">#REF!</definedName>
    <definedName name="_Key1" hidden="1">#REF!</definedName>
    <definedName name="_Order1" hidden="1">255</definedName>
    <definedName name="\a">#REF!</definedName>
    <definedName name="a">#REF!</definedName>
    <definedName name="aa" hidden="1">#REF!</definedName>
    <definedName name="aaa">#REF!</definedName>
    <definedName name="aaw">#REF!</definedName>
    <definedName name="ad">#REF!</definedName>
    <definedName name="asd">#REF!</definedName>
    <definedName name="B">#REF!</definedName>
    <definedName name="bbb">'[1]SOLDec03 Final !!!!'!$A$1:$D$1976</definedName>
    <definedName name="bg">#REF!</definedName>
    <definedName name="_xlnm.Database">#REF!</definedName>
    <definedName name="mike">#REF!</definedName>
    <definedName name="mikeb">#REF!</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 localSheetId="15">'TA Grant Commitments'!$A$1:$AG$78</definedName>
    <definedName name="_xlnm.Print_Area">#REF!</definedName>
    <definedName name="Print_Area_MI">#REF!</definedName>
    <definedName name="_xlnm.Print_Titles" localSheetId="12">'SE-Sov Approvals by Ctry'!$1:$5</definedName>
    <definedName name="Print_Titles_MI">#REF!</definedName>
    <definedName name="s">#REF!</definedName>
    <definedName name="sd">#REF!</definedName>
    <definedName name="sdf">#REF!</definedName>
    <definedName name="TITLE">#N/A</definedName>
    <definedName name="w">#REF!</definedName>
    <definedName name="z">#REF!</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J40" i="26" l="1"/>
  <c r="J33" i="26"/>
  <c r="J16" i="26"/>
  <c r="J17" i="26"/>
  <c r="J19" i="26"/>
  <c r="J20" i="26"/>
  <c r="J9" i="26"/>
  <c r="J10" i="26"/>
  <c r="J12" i="26"/>
  <c r="J13" i="26"/>
  <c r="J38" i="26"/>
  <c r="J37" i="26"/>
  <c r="J31" i="26"/>
  <c r="J30" i="26"/>
  <c r="J24" i="26"/>
  <c r="J23" i="26"/>
  <c r="E35" i="20"/>
  <c r="F35" i="20"/>
  <c r="G35" i="20"/>
  <c r="H35" i="20"/>
  <c r="I35" i="20"/>
  <c r="J37" i="20"/>
  <c r="J38" i="20"/>
  <c r="J40" i="20"/>
  <c r="J35" i="20" s="1"/>
  <c r="J41" i="20"/>
  <c r="J19" i="20"/>
  <c r="J18" i="20"/>
  <c r="J17" i="20"/>
  <c r="J16" i="20"/>
  <c r="J44" i="16"/>
  <c r="J38" i="16"/>
  <c r="J32" i="16"/>
  <c r="J26" i="16"/>
  <c r="J20" i="16"/>
  <c r="J8" i="16"/>
  <c r="I35" i="26"/>
  <c r="H35" i="26"/>
  <c r="G35" i="26"/>
  <c r="F35" i="26"/>
  <c r="E35" i="26"/>
  <c r="I28" i="26"/>
  <c r="H28" i="26"/>
  <c r="G28" i="26"/>
  <c r="I7" i="26"/>
  <c r="G7" i="26"/>
  <c r="H7" i="26"/>
  <c r="F33" i="19"/>
  <c r="C20" i="19"/>
  <c r="I30" i="16"/>
  <c r="H30" i="16"/>
  <c r="G30" i="16"/>
  <c r="I12" i="16"/>
  <c r="I6" i="16"/>
  <c r="F22" i="12"/>
  <c r="F21" i="12"/>
  <c r="F36" i="9"/>
  <c r="F35" i="9"/>
  <c r="F34" i="9"/>
  <c r="F33" i="9"/>
  <c r="F32" i="9"/>
  <c r="F29" i="9"/>
  <c r="F27" i="9"/>
  <c r="H19" i="30"/>
  <c r="G19" i="30"/>
  <c r="F19" i="30"/>
  <c r="E19" i="30"/>
  <c r="D19" i="30"/>
  <c r="H16" i="30"/>
  <c r="G16" i="30"/>
  <c r="F16" i="30"/>
  <c r="E16" i="30"/>
  <c r="D16" i="30"/>
  <c r="G42" i="26"/>
  <c r="H42" i="26"/>
  <c r="I42" i="26"/>
  <c r="F14" i="26"/>
  <c r="G14" i="26"/>
  <c r="H14" i="26"/>
  <c r="I14" i="26"/>
  <c r="I21" i="26"/>
  <c r="H21" i="26"/>
  <c r="G21" i="26"/>
  <c r="H28" i="20"/>
  <c r="I28" i="20"/>
  <c r="G28" i="20"/>
  <c r="G21" i="20"/>
  <c r="H21" i="20"/>
  <c r="I21" i="20"/>
  <c r="G14" i="20"/>
  <c r="H14" i="20"/>
  <c r="I14" i="20"/>
  <c r="G7" i="20"/>
  <c r="H7" i="20"/>
  <c r="I7" i="20"/>
  <c r="G42" i="16"/>
  <c r="H42" i="16"/>
  <c r="I42" i="16"/>
  <c r="G36" i="16"/>
  <c r="H36" i="16"/>
  <c r="I36" i="16"/>
  <c r="G24" i="16"/>
  <c r="H24" i="16"/>
  <c r="I24" i="16"/>
  <c r="G6" i="16"/>
  <c r="H6" i="16"/>
  <c r="G18" i="16"/>
  <c r="H18" i="16"/>
  <c r="I18" i="16"/>
  <c r="G12" i="16"/>
  <c r="H12" i="16"/>
  <c r="I18" i="13"/>
  <c r="G18" i="13"/>
  <c r="G30" i="13" s="1"/>
  <c r="G7" i="13"/>
  <c r="I7" i="13"/>
  <c r="H7" i="13"/>
  <c r="I39" i="10"/>
  <c r="K39" i="10"/>
  <c r="K35" i="10"/>
  <c r="I35" i="10"/>
  <c r="K27" i="10"/>
  <c r="K31" i="10"/>
  <c r="I31" i="10"/>
  <c r="I27" i="10"/>
  <c r="K23" i="10"/>
  <c r="J23" i="10"/>
  <c r="I23" i="10"/>
  <c r="K19" i="10"/>
  <c r="K18" i="10" s="1"/>
  <c r="K15" i="10"/>
  <c r="I19" i="10"/>
  <c r="I15" i="10"/>
  <c r="K11" i="10"/>
  <c r="I11" i="10"/>
  <c r="K7" i="10"/>
  <c r="I7" i="10"/>
  <c r="J47" i="26"/>
  <c r="D34" i="25"/>
  <c r="E34" i="25"/>
  <c r="C34" i="25"/>
  <c r="F26" i="25"/>
  <c r="F27" i="25"/>
  <c r="F30" i="25"/>
  <c r="F31" i="25"/>
  <c r="F32" i="25"/>
  <c r="F33" i="25"/>
  <c r="F25" i="25"/>
  <c r="D29" i="24"/>
  <c r="E29" i="24"/>
  <c r="C29" i="24"/>
  <c r="F24" i="24"/>
  <c r="F25" i="24"/>
  <c r="F26" i="24"/>
  <c r="F27" i="24"/>
  <c r="F28" i="24"/>
  <c r="F23" i="24"/>
  <c r="D45" i="19"/>
  <c r="E45" i="19"/>
  <c r="C45" i="19"/>
  <c r="F41" i="19"/>
  <c r="F42" i="19"/>
  <c r="F44" i="19"/>
  <c r="F40" i="19"/>
  <c r="F39" i="19"/>
  <c r="F38" i="19"/>
  <c r="F37" i="19"/>
  <c r="F36" i="19"/>
  <c r="F32" i="19"/>
  <c r="D23" i="12"/>
  <c r="E23" i="12"/>
  <c r="F23" i="12"/>
  <c r="C23" i="12"/>
  <c r="D37" i="9"/>
  <c r="E37" i="9"/>
  <c r="C37" i="9"/>
  <c r="H18" i="13"/>
  <c r="F18" i="13"/>
  <c r="H27" i="10"/>
  <c r="G23" i="10"/>
  <c r="C15" i="25"/>
  <c r="C13" i="24"/>
  <c r="C9" i="12"/>
  <c r="C17" i="9"/>
  <c r="D17" i="9"/>
  <c r="H13" i="34"/>
  <c r="H11" i="34" s="1"/>
  <c r="H12" i="34"/>
  <c r="G11" i="34"/>
  <c r="F11" i="34"/>
  <c r="E11" i="34"/>
  <c r="D11" i="34"/>
  <c r="C11" i="34"/>
  <c r="H9" i="34"/>
  <c r="H8" i="34" s="1"/>
  <c r="G8" i="34"/>
  <c r="F8" i="34"/>
  <c r="E8" i="34"/>
  <c r="D8" i="34"/>
  <c r="C8" i="34"/>
  <c r="J45" i="26"/>
  <c r="J44" i="26"/>
  <c r="F42" i="26"/>
  <c r="E42" i="26"/>
  <c r="J35" i="26"/>
  <c r="F28" i="26"/>
  <c r="E28" i="26"/>
  <c r="J26" i="26"/>
  <c r="F21" i="26"/>
  <c r="E21" i="26"/>
  <c r="E14" i="26"/>
  <c r="F7" i="26"/>
  <c r="E7" i="26"/>
  <c r="H9" i="33"/>
  <c r="H8" i="33" s="1"/>
  <c r="H11" i="33" s="1"/>
  <c r="G8" i="33"/>
  <c r="G11" i="33" s="1"/>
  <c r="F8" i="33"/>
  <c r="F11" i="33"/>
  <c r="E8" i="33"/>
  <c r="E11" i="33" s="1"/>
  <c r="D8" i="33"/>
  <c r="D11" i="33" s="1"/>
  <c r="C8" i="33"/>
  <c r="C11" i="33" s="1"/>
  <c r="J34" i="20"/>
  <c r="J33" i="20"/>
  <c r="J31" i="20"/>
  <c r="J30" i="20"/>
  <c r="F28" i="20"/>
  <c r="E28" i="20"/>
  <c r="J27" i="20"/>
  <c r="J26" i="20"/>
  <c r="J24" i="20"/>
  <c r="J23" i="20"/>
  <c r="F21" i="20"/>
  <c r="E21" i="20"/>
  <c r="F14" i="20"/>
  <c r="E14" i="20"/>
  <c r="J13" i="20"/>
  <c r="J12" i="20"/>
  <c r="J11" i="20"/>
  <c r="J10" i="20"/>
  <c r="J9" i="20"/>
  <c r="F7" i="20"/>
  <c r="E7" i="20"/>
  <c r="C8" i="31"/>
  <c r="C17" i="31" s="1"/>
  <c r="D8" i="31"/>
  <c r="D17" i="31"/>
  <c r="E8" i="31"/>
  <c r="E17" i="31"/>
  <c r="F8" i="31"/>
  <c r="F17" i="31"/>
  <c r="G8" i="31"/>
  <c r="G17" i="31" s="1"/>
  <c r="H8" i="31"/>
  <c r="H17" i="31" s="1"/>
  <c r="H17" i="32"/>
  <c r="G17" i="32"/>
  <c r="F17" i="32"/>
  <c r="E17" i="32"/>
  <c r="D17" i="32"/>
  <c r="C17" i="32"/>
  <c r="J46" i="16"/>
  <c r="J42" i="16" s="1"/>
  <c r="F42" i="16"/>
  <c r="E42" i="16"/>
  <c r="J40" i="16"/>
  <c r="J36" i="16" s="1"/>
  <c r="F36" i="16"/>
  <c r="E36" i="16"/>
  <c r="J34" i="16"/>
  <c r="J30" i="16" s="1"/>
  <c r="F30" i="16"/>
  <c r="E30" i="16"/>
  <c r="J29" i="16"/>
  <c r="J28" i="16"/>
  <c r="F24" i="16"/>
  <c r="E24" i="16"/>
  <c r="J22" i="16"/>
  <c r="J18" i="16" s="1"/>
  <c r="F18" i="16"/>
  <c r="E18" i="16"/>
  <c r="J16" i="16"/>
  <c r="J14" i="16"/>
  <c r="F12" i="16"/>
  <c r="E12" i="16"/>
  <c r="J10" i="16"/>
  <c r="J6" i="16" s="1"/>
  <c r="F6" i="16"/>
  <c r="E6" i="16"/>
  <c r="J28" i="13"/>
  <c r="J27" i="13"/>
  <c r="J26" i="13"/>
  <c r="J25" i="13"/>
  <c r="J24" i="13"/>
  <c r="J23" i="13"/>
  <c r="J21" i="13"/>
  <c r="J20" i="13"/>
  <c r="E18" i="13"/>
  <c r="J16" i="13"/>
  <c r="J15" i="13"/>
  <c r="J14" i="13"/>
  <c r="J12" i="13"/>
  <c r="J11" i="13"/>
  <c r="J10" i="13"/>
  <c r="J9" i="13"/>
  <c r="F7" i="13"/>
  <c r="E7" i="13"/>
  <c r="I21" i="30"/>
  <c r="I20" i="30"/>
  <c r="I17" i="30"/>
  <c r="I16" i="30" s="1"/>
  <c r="I14" i="30"/>
  <c r="I13" i="30" s="1"/>
  <c r="H13" i="30"/>
  <c r="G13" i="30"/>
  <c r="F13" i="30"/>
  <c r="E13" i="30"/>
  <c r="D13" i="30"/>
  <c r="I11" i="30"/>
  <c r="I10" i="30"/>
  <c r="H10" i="30"/>
  <c r="H7" i="30"/>
  <c r="G10" i="30"/>
  <c r="F10" i="30"/>
  <c r="E10" i="30"/>
  <c r="D10" i="30"/>
  <c r="I8" i="30"/>
  <c r="I7" i="30" s="1"/>
  <c r="G7" i="30"/>
  <c r="F7" i="30"/>
  <c r="E7" i="30"/>
  <c r="D7" i="30"/>
  <c r="L41" i="10"/>
  <c r="L40" i="10"/>
  <c r="J39" i="10"/>
  <c r="H39" i="10"/>
  <c r="G39" i="10"/>
  <c r="L38" i="10"/>
  <c r="L37" i="10"/>
  <c r="L35" i="10" s="1"/>
  <c r="J35" i="10"/>
  <c r="H35" i="10"/>
  <c r="G35" i="10"/>
  <c r="L34" i="10"/>
  <c r="L33" i="10"/>
  <c r="J31" i="10"/>
  <c r="H31" i="10"/>
  <c r="G31" i="10"/>
  <c r="L30" i="10"/>
  <c r="L29" i="10"/>
  <c r="J27" i="10"/>
  <c r="G27" i="10"/>
  <c r="L25" i="10"/>
  <c r="L24" i="10"/>
  <c r="H23" i="10"/>
  <c r="L21" i="10"/>
  <c r="L20" i="10"/>
  <c r="J19" i="10"/>
  <c r="H19" i="10"/>
  <c r="G19" i="10"/>
  <c r="L18" i="10"/>
  <c r="L17" i="10"/>
  <c r="L15" i="10"/>
  <c r="J15" i="10"/>
  <c r="H15" i="10"/>
  <c r="G15" i="10"/>
  <c r="L14" i="10"/>
  <c r="L13" i="10"/>
  <c r="L11" i="10" s="1"/>
  <c r="J11" i="10"/>
  <c r="H11" i="10"/>
  <c r="G11" i="10"/>
  <c r="L10" i="10"/>
  <c r="L9" i="10"/>
  <c r="J7" i="10"/>
  <c r="H7" i="10"/>
  <c r="G7" i="10"/>
  <c r="F37" i="9"/>
  <c r="D15" i="34"/>
  <c r="F34" i="25"/>
  <c r="C15" i="34"/>
  <c r="G15" i="34"/>
  <c r="F15" i="34"/>
  <c r="E15" i="34"/>
  <c r="J28" i="26"/>
  <c r="J7" i="26"/>
  <c r="J21" i="26"/>
  <c r="J14" i="26"/>
  <c r="F49" i="26"/>
  <c r="J42" i="26"/>
  <c r="G49" i="26"/>
  <c r="I49" i="26"/>
  <c r="E49" i="26"/>
  <c r="H49" i="26"/>
  <c r="F29" i="24"/>
  <c r="J14" i="20"/>
  <c r="E43" i="20"/>
  <c r="H43" i="20"/>
  <c r="I43" i="20"/>
  <c r="J28" i="20"/>
  <c r="J21" i="20"/>
  <c r="G43" i="20"/>
  <c r="F43" i="20"/>
  <c r="J7" i="20"/>
  <c r="F45" i="19"/>
  <c r="J24" i="16"/>
  <c r="J12" i="16"/>
  <c r="F48" i="16"/>
  <c r="E48" i="16"/>
  <c r="G48" i="16"/>
  <c r="H48" i="16"/>
  <c r="I48" i="16"/>
  <c r="J18" i="13"/>
  <c r="H30" i="13"/>
  <c r="J7" i="13"/>
  <c r="I30" i="13"/>
  <c r="E30" i="13"/>
  <c r="F30" i="13"/>
  <c r="E23" i="30"/>
  <c r="G23" i="30"/>
  <c r="I19" i="30"/>
  <c r="I23" i="30" s="1"/>
  <c r="F23" i="30"/>
  <c r="D23" i="30"/>
  <c r="L19" i="10"/>
  <c r="L23" i="10"/>
  <c r="G43" i="10"/>
  <c r="L27" i="10"/>
  <c r="L39" i="10"/>
  <c r="L31" i="10"/>
  <c r="H43" i="10"/>
  <c r="I43" i="10"/>
  <c r="K43" i="10"/>
  <c r="L7" i="10"/>
  <c r="J43" i="10"/>
  <c r="J30" i="13" l="1"/>
  <c r="L43" i="10"/>
  <c r="H23" i="30"/>
  <c r="J43" i="20"/>
  <c r="J48" i="16"/>
  <c r="H15" i="34"/>
  <c r="J49"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3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5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<sst xmlns="http://schemas.openxmlformats.org/spreadsheetml/2006/main" count="526" uniqueCount="192">
  <si>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</si>
  <si>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</si>
  <si>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</si>
  <si>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</si>
  <si>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</si>
  <si>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</si>
  <si>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</si>
  <si>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</si>
  <si>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</si>
  <si>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</si>
  <si>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</si>
  <si>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</si>
  <si>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</si>
  <si>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</si>
  <si>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</si>
  <si>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</si>
  <si>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</si>
  <si>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</si>
  <si>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</si>
  <si>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</si>
  <si>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</si>
  <si>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</si>
  <si>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</si>
  <si>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</si>
  <si>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</si>
  <si>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</si>
  <si>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</si>
  <si>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</si>
  <si>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</si>
  <si>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</si>
  <si>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</si>
  <si>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</si>
  <si>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</si>
  <si>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</si>
  <si>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</si>
  <si>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</si>
  <si>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</si>
  <si>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</si>
  <si>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</si>
  <si>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Other Special Funds</t>
  </si>
  <si>
    <t>TOTAL</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</si>
  <si>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</si>
  <si>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</si>
  <si>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</si>
  <si>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</si>
  <si>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</si>
  <si>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</si>
  <si>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</si>
  <si>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</si>
  <si>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</si>
  <si>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</si>
  <si>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</si>
  <si>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</si>
  <si>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</si>
  <si>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</si>
  <si>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</si>
  <si>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</si>
  <si>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</si>
  <si>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</si>
  <si>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</si>
  <si>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</si>
  <si>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</si>
  <si>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</si>
  <si>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</si>
  <si>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</si>
  <si>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</si>
  <si>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</si>
  <si>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</si>
  <si>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</si>
  <si>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</si>
  <si>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</si>
  <si>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</si>
  <si>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</si>
  <si>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</si>
  <si>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</si>
  <si>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</si>
  <si>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</si>
  <si>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</si>
  <si>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</si>
  <si>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</si>
  <si>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</si>
  <si>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</si>
  <si>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</si>
  <si>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</si>
  <si>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</si>
  <si>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</si>
  <si>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</si>
  <si>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</si>
  <si>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</si>
  <si>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</si>
  <si>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</si>
  <si>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</si>
  <si>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</si>
  <si>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</si>
  <si>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</si>
  <si>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</si>
  <si>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</si>
  <si>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</si>
  <si>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</si>
  <si>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</si>
  <si>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</si>
  <si>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</si>
  <si>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</si>
  <si>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</si>
  <si>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</si>
  <si>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</si>
  <si>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</si>
  <si>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</si>
  <si>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</si>
  <si>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</si>
  <si>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</si>
  <si>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</si>
  <si>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No.</t>
  </si>
  <si>
    <t>Amount</t>
  </si>
  <si>
    <t>%</t>
  </si>
  <si>
    <t>TASF Financing</t>
  </si>
  <si>
    <t>RCIF Financing</t>
  </si>
  <si>
    <t>CCF Financing</t>
  </si>
  <si>
    <t>JFPR Financing</t>
  </si>
  <si>
    <t>Other Sources</t>
  </si>
  <si>
    <t xml:space="preserve">   Afghanistan</t>
  </si>
  <si>
    <t xml:space="preserve">   Armenia</t>
  </si>
  <si>
    <t xml:space="preserve">   Azerbaijan</t>
  </si>
  <si>
    <t xml:space="preserve">   Bangladesh</t>
  </si>
  <si>
    <t xml:space="preserve">   Bhutan</t>
  </si>
  <si>
    <t xml:space="preserve">   Brunei Darussalam</t>
  </si>
  <si>
    <t xml:space="preserve">   Cambodia</t>
  </si>
  <si>
    <t xml:space="preserve">   Cook Islands</t>
  </si>
  <si>
    <t xml:space="preserve">   Fiji</t>
  </si>
  <si>
    <t xml:space="preserve">   Georgia</t>
  </si>
  <si>
    <t xml:space="preserve">   India</t>
  </si>
  <si>
    <t xml:space="preserve">   Indonesia</t>
  </si>
  <si>
    <t xml:space="preserve">   Kazakhstan</t>
  </si>
  <si>
    <t xml:space="preserve">   Kiribati</t>
  </si>
  <si>
    <t xml:space="preserve">   Korea, Republic of</t>
  </si>
  <si>
    <t xml:space="preserve">   Kyrgyz Republic</t>
  </si>
  <si>
    <t xml:space="preserve">   Malaysia</t>
  </si>
  <si>
    <t xml:space="preserve">   Maldives</t>
  </si>
  <si>
    <t xml:space="preserve">   Marshall Islands</t>
  </si>
  <si>
    <t xml:space="preserve">   Micronesia, Federated States of</t>
  </si>
  <si>
    <t xml:space="preserve">   Mongolia</t>
  </si>
  <si>
    <t xml:space="preserve">   Myanmar</t>
  </si>
  <si>
    <t xml:space="preserve">   Nauru</t>
  </si>
  <si>
    <t xml:space="preserve">   Nepal</t>
  </si>
  <si>
    <t xml:space="preserve">   Pakistan</t>
  </si>
  <si>
    <t xml:space="preserve">   Palau</t>
  </si>
  <si>
    <t xml:space="preserve">   Papua New Guinea</t>
  </si>
  <si>
    <t xml:space="preserve">   Philippines</t>
  </si>
  <si>
    <t xml:space="preserve">   Samoa</t>
  </si>
  <si>
    <t xml:space="preserve">   Singapore</t>
  </si>
  <si>
    <t xml:space="preserve">   Solomon Islands</t>
  </si>
  <si>
    <t xml:space="preserve">   Sri Lanka</t>
  </si>
  <si>
    <t xml:space="preserve">   Taipei,China</t>
  </si>
  <si>
    <t xml:space="preserve">   Tajikistan</t>
  </si>
  <si>
    <t xml:space="preserve">   Thailand</t>
  </si>
  <si>
    <t xml:space="preserve">   Timor-Leste</t>
  </si>
  <si>
    <t xml:space="preserve">   Tonga</t>
  </si>
  <si>
    <t xml:space="preserve">   Turkmenistan</t>
  </si>
  <si>
    <t xml:space="preserve">   Tuvalu</t>
  </si>
  <si>
    <t xml:space="preserve">   Uzbekistan</t>
  </si>
  <si>
    <t xml:space="preserve">   Vanuatu</t>
  </si>
  <si>
    <t xml:space="preserve">   Viet Nam</t>
  </si>
  <si>
    <t>All DMCs</t>
  </si>
  <si>
    <t>FSDPSF Financing</t>
  </si>
  <si>
    <t>Member</t>
  </si>
  <si>
    <t xml:space="preserve">
          Total</t>
  </si>
  <si>
    <t xml:space="preserve">
      %</t>
  </si>
  <si>
    <t xml:space="preserve">
   No.</t>
  </si>
  <si>
    <t xml:space="preserve">   China, People’s Republic of</t>
  </si>
  <si>
    <t xml:space="preserve">   Lao People’s Democratic Republic</t>
  </si>
  <si>
    <t>- = nil or data not applicable, CCF = Climate Change Fund, DMC = developing member country, FSDPSF = Financial Sector Development Partnership Special Fund, JFPR = Japan Fund for Poverty Reduction, RCIF = Regional Cooperation and Integration Fund, TASF = Technical Assistance Special Fund.</t>
  </si>
  <si>
    <t>Brunei Darussalam</t>
  </si>
  <si>
    <t>China, People’s Republic of</t>
  </si>
  <si>
    <t>Fiji</t>
  </si>
  <si>
    <t>Korea, Republic of</t>
  </si>
  <si>
    <t>Lao People’s Democratic Republic</t>
  </si>
  <si>
    <t>Micronesia, Federated States of</t>
  </si>
  <si>
    <t>Mongolia</t>
  </si>
  <si>
    <t>Singapore</t>
  </si>
  <si>
    <t>Solomon Islands</t>
  </si>
  <si>
    <t>Taipei,China</t>
  </si>
  <si>
    <t>Tajikistan</t>
  </si>
  <si>
    <t>Turkmenistan</t>
  </si>
  <si>
    <t>Viet Nam</t>
  </si>
  <si>
    <r>
      <t xml:space="preserve">a  </t>
    </r>
    <r>
      <rPr>
        <sz val="8"/>
        <rFont val="Arial"/>
        <family val="2"/>
      </rPr>
      <t>Excludes technical assistance financed under loans that are included in the Asian Development Bank’s loan data.</t>
    </r>
  </si>
  <si>
    <t xml:space="preserve">     Total</t>
  </si>
  <si>
    <t>Note: Numbers may not sum precisely because of rounding.</t>
  </si>
  <si>
    <t>b</t>
  </si>
  <si>
    <r>
      <t>b</t>
    </r>
    <r>
      <rPr>
        <sz val="8"/>
        <rFont val="Arial"/>
        <family val="2"/>
      </rPr>
      <t xml:space="preserve">  Reimbursable technical assistance.</t>
    </r>
  </si>
  <si>
    <r>
      <t>Technical Assistance Grant Commitments</t>
    </r>
    <r>
      <rPr>
        <vertAlign val="superscript"/>
        <sz val="11"/>
        <rFont val="Arial"/>
        <family val="2"/>
      </rPr>
      <t>a</t>
    </r>
  </si>
  <si>
    <t>($'000 )</t>
  </si>
  <si>
    <t>1967–2018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</si>
</sst>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0.0"/>
    <numFmt numFmtId="165" formatCode="_(* #,##0.0_);_(* \(#,##0.0\);_(* &quot;-&quot;??_);_(@_)"/>
    <numFmt numFmtId="166" formatCode="_(* #,##0.0_);_(* \(#,##0.0\);_(* &quot;-&quot;?_);_(@_)"/>
    <numFmt numFmtId="167" formatCode="0.00_)"/>
    <numFmt numFmtId="168" formatCode="#,##0.000"/>
    <numFmt numFmtId="169" formatCode="0_)"/>
    <numFmt numFmtId="170" formatCode="#,##0.0"/>
  </numFmts>
  <fonts count="43">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u/>
      <sz val="11"/>
      <color theme="10"/>
      <name val="Arial"/>
      <family val="2"/>
    </font>
    <font>
      <vertAlign val="superscript"/>
      <sz val="8"/>
      <name val="Arial"/>
      <family val="2"/>
    </font>
    <font>
      <b/>
      <sz val="11"/>
      <name val="Arial"/>
      <family val="2"/>
    </font>
    <font>
      <b/>
      <sz val="10"/>
      <name val="Arial"/>
      <family val="2"/>
    </font>
    <font>
      <b/>
      <sz val="11"/>
      <color rgb="FF007DB7"/>
      <name val="Arial"/>
      <family val="2"/>
    </font>
    <font>
      <sz val="7"/>
      <color rgb="FFFF0000"/>
      <name val="Arial"/>
      <family val="2"/>
    </font>
    <font>
      <sz val="11"/>
      <color rgb="FF007DB7"/>
      <name val="Arial"/>
      <family val="2"/>
    </font>
    <font>
      <sz val="14"/>
      <name val="Arial"/>
      <family val="2"/>
    </font>
    <font>
      <vertAlign val="superscript"/>
      <sz val="10"/>
      <name val="Arial"/>
      <family val="2"/>
    </font>
    <font>
      <u/>
      <sz val="11"/>
      <color theme="11"/>
      <name val="Arial"/>
      <family val="2"/>
    </font>
    <font>
      <vertAlign val="superscript"/>
      <sz val="11"/>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5">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indexed="64"/>
      </bottom>
      <diagonal/>
    </border>
    <border>
      <left/>
      <right/>
      <top style="thin">
        <color indexed="64"/>
      </top>
      <bottom/>
      <diagonal/>
    </border>
  </borders>
  <cellStyleXfs count="43">
    <xf numFmtId="0" fontId="0" fillId="0" borderId="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7"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0" fontId="5" fillId="0" borderId="0"/>
    <xf numFmtId="43" fontId="5" fillId="0" borderId="0" applyFont="0" applyFill="0" applyBorder="0" applyAlignment="0" applyProtection="0"/>
    <xf numFmtId="0" fontId="32" fillId="0" borderId="0" applyNumberFormat="0" applyFill="0" applyBorder="0" applyAlignment="0" applyProtection="0"/>
    <xf numFmtId="0" fontId="1" fillId="0" borderId="0"/>
    <xf numFmtId="43" fontId="1" fillId="0" borderId="0" applyFont="0" applyFill="0" applyBorder="0" applyAlignment="0" applyProtection="0"/>
    <xf numFmtId="0" fontId="6" fillId="0" borderId="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cellStyleXfs>
  <cellXfs count="219">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5" fontId="16" fillId="2" borderId="0" xfId="2" applyNumberFormat="1" applyFont="1" applyFill="1"/>
    <xf numFmtId="0" fontId="14" fillId="2" borderId="2" xfId="0" applyFont="1" applyFill="1" applyBorder="1"/>
    <xf numFmtId="0" fontId="16" fillId="2" borderId="2" xfId="0" applyFont="1" applyFill="1" applyBorder="1"/>
    <xf numFmtId="165" fontId="14" fillId="2" borderId="0" xfId="2" applyNumberFormat="1" applyFont="1" applyFill="1" applyAlignment="1">
      <alignment horizontal="center"/>
    </xf>
    <xf numFmtId="165"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5"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5" fontId="9" fillId="3" borderId="4" xfId="2" applyNumberFormat="1" applyFont="1" applyFill="1" applyBorder="1"/>
    <xf numFmtId="0" fontId="9" fillId="4" borderId="5" xfId="0" applyFont="1" applyFill="1" applyBorder="1"/>
    <xf numFmtId="165" fontId="9" fillId="4" borderId="5" xfId="2" applyNumberFormat="1" applyFont="1" applyFill="1" applyBorder="1"/>
    <xf numFmtId="0" fontId="9" fillId="3" borderId="5" xfId="0" applyFont="1" applyFill="1" applyBorder="1"/>
    <xf numFmtId="165" fontId="9" fillId="3" borderId="5" xfId="2" applyNumberFormat="1" applyFont="1" applyFill="1" applyBorder="1"/>
    <xf numFmtId="0" fontId="9" fillId="4" borderId="6" xfId="0" applyFont="1" applyFill="1" applyBorder="1"/>
    <xf numFmtId="165" fontId="9" fillId="4" borderId="6" xfId="2" applyNumberFormat="1" applyFont="1" applyFill="1" applyBorder="1"/>
    <xf numFmtId="43" fontId="16" fillId="2" borderId="0" xfId="2" applyFont="1" applyFill="1"/>
    <xf numFmtId="166" fontId="14" fillId="2" borderId="2" xfId="0" applyNumberFormat="1" applyFont="1" applyFill="1" applyBorder="1"/>
    <xf numFmtId="43" fontId="10" fillId="2" borderId="0" xfId="0" applyNumberFormat="1" applyFont="1" applyFill="1"/>
    <xf numFmtId="43" fontId="16" fillId="2" borderId="0" xfId="0" applyNumberFormat="1" applyFont="1" applyFill="1"/>
    <xf numFmtId="43" fontId="10" fillId="2" borderId="0" xfId="2" applyFont="1" applyFill="1"/>
    <xf numFmtId="43" fontId="14" fillId="2" borderId="2" xfId="0" applyNumberFormat="1" applyFont="1" applyFill="1" applyBorder="1"/>
    <xf numFmtId="0" fontId="14" fillId="0" borderId="0" xfId="0" applyFont="1"/>
    <xf numFmtId="165" fontId="14" fillId="2" borderId="0" xfId="0" applyNumberFormat="1" applyFont="1" applyFill="1"/>
    <xf numFmtId="165" fontId="14" fillId="2" borderId="2" xfId="0" applyNumberFormat="1" applyFont="1" applyFill="1" applyBorder="1"/>
    <xf numFmtId="165" fontId="16" fillId="2" borderId="0" xfId="0" applyNumberFormat="1" applyFont="1" applyFill="1"/>
    <xf numFmtId="165" fontId="17" fillId="2" borderId="0" xfId="2" applyNumberFormat="1" applyFont="1" applyFill="1"/>
    <xf numFmtId="0" fontId="16" fillId="2" borderId="0" xfId="0" quotePrefix="1" applyFont="1" applyFill="1"/>
    <xf numFmtId="43" fontId="14" fillId="2" borderId="0" xfId="2" applyFont="1" applyFill="1"/>
    <xf numFmtId="43" fontId="14" fillId="2" borderId="0" xfId="2" applyFont="1" applyFill="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5" fontId="20" fillId="2" borderId="0" xfId="2" applyNumberFormat="1" applyFont="1" applyFill="1"/>
    <xf numFmtId="165" fontId="12" fillId="0" borderId="0" xfId="0" applyNumberFormat="1" applyFont="1"/>
    <xf numFmtId="43"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43" fontId="16" fillId="0" borderId="0" xfId="1" applyFont="1"/>
    <xf numFmtId="43" fontId="14" fillId="0" borderId="2" xfId="0" applyNumberFormat="1" applyFont="1" applyBorder="1"/>
    <xf numFmtId="165" fontId="16" fillId="0" borderId="0" xfId="1" applyNumberFormat="1" applyFont="1"/>
    <xf numFmtId="165" fontId="16" fillId="0" borderId="0" xfId="0" applyNumberFormat="1" applyFont="1"/>
    <xf numFmtId="165" fontId="14" fillId="0" borderId="2" xfId="0" applyNumberFormat="1" applyFont="1" applyBorder="1"/>
    <xf numFmtId="43" fontId="14" fillId="0" borderId="2" xfId="1" applyFont="1" applyBorder="1"/>
    <xf numFmtId="165" fontId="14" fillId="0" borderId="2" xfId="1" applyNumberFormat="1" applyFont="1" applyBorder="1"/>
    <xf numFmtId="43" fontId="16" fillId="0" borderId="0" xfId="0" applyNumberFormat="1" applyFont="1"/>
    <xf numFmtId="164" fontId="16" fillId="0" borderId="0" xfId="0" applyNumberFormat="1" applyFont="1"/>
    <xf numFmtId="164" fontId="14" fillId="0" borderId="2" xfId="0" applyNumberFormat="1" applyFont="1" applyBorder="1"/>
    <xf numFmtId="0" fontId="14" fillId="0" borderId="3" xfId="0" applyFont="1" applyBorder="1"/>
    <xf numFmtId="165" fontId="24" fillId="2" borderId="0" xfId="2" applyNumberFormat="1" applyFont="1" applyFill="1"/>
    <xf numFmtId="165" fontId="25" fillId="2" borderId="2" xfId="2" applyNumberFormat="1" applyFont="1" applyFill="1" applyBorder="1"/>
    <xf numFmtId="165" fontId="14" fillId="2" borderId="2" xfId="2" applyNumberFormat="1" applyFont="1" applyFill="1" applyBorder="1" applyAlignment="1">
      <alignment horizontal="centerContinuous"/>
    </xf>
    <xf numFmtId="165" fontId="14" fillId="2" borderId="3" xfId="2" applyNumberFormat="1" applyFont="1" applyFill="1" applyBorder="1" applyAlignment="1">
      <alignment horizontal="centerContinuous"/>
    </xf>
    <xf numFmtId="165" fontId="14" fillId="2" borderId="1" xfId="2" applyNumberFormat="1" applyFont="1" applyFill="1" applyBorder="1" applyAlignment="1">
      <alignment horizontal="center"/>
    </xf>
    <xf numFmtId="165" fontId="16" fillId="2" borderId="3" xfId="2" applyNumberFormat="1" applyFont="1" applyFill="1" applyBorder="1"/>
    <xf numFmtId="165" fontId="16" fillId="2" borderId="3" xfId="2" applyNumberFormat="1" applyFont="1" applyFill="1" applyBorder="1" applyAlignment="1">
      <alignment horizontal="centerContinuous"/>
    </xf>
    <xf numFmtId="165" fontId="14" fillId="2" borderId="3" xfId="2" applyNumberFormat="1" applyFont="1" applyFill="1" applyBorder="1" applyAlignment="1">
      <alignment horizontal="center"/>
    </xf>
    <xf numFmtId="165" fontId="16" fillId="2" borderId="2" xfId="2" applyNumberFormat="1" applyFont="1" applyFill="1" applyBorder="1" applyAlignment="1">
      <alignment horizontal="centerContinuous"/>
    </xf>
    <xf numFmtId="0" fontId="25" fillId="2" borderId="0" xfId="0" applyFont="1" applyFill="1"/>
    <xf numFmtId="165" fontId="25" fillId="2" borderId="0" xfId="2" applyNumberFormat="1" applyFont="1" applyFill="1"/>
    <xf numFmtId="0" fontId="25" fillId="5" borderId="0" xfId="0" applyFont="1" applyFill="1"/>
    <xf numFmtId="165" fontId="25" fillId="5" borderId="0" xfId="2" applyNumberFormat="1" applyFont="1" applyFill="1"/>
    <xf numFmtId="0" fontId="26" fillId="0" borderId="0" xfId="0" applyFont="1"/>
    <xf numFmtId="165" fontId="16" fillId="0" borderId="0" xfId="1" applyNumberFormat="1" applyFont="1" applyAlignment="1">
      <alignment wrapText="1"/>
    </xf>
    <xf numFmtId="0" fontId="5" fillId="8" borderId="0" xfId="0" applyFont="1" applyFill="1"/>
    <xf numFmtId="43" fontId="5" fillId="8" borderId="0" xfId="1" applyFill="1"/>
    <xf numFmtId="2" fontId="5" fillId="8" borderId="0" xfId="0" applyNumberFormat="1" applyFont="1" applyFill="1"/>
    <xf numFmtId="1" fontId="5" fillId="8" borderId="0" xfId="0" applyNumberFormat="1" applyFont="1" applyFill="1" applyAlignment="1">
      <alignment horizontal="right"/>
    </xf>
    <xf numFmtId="4" fontId="5" fillId="8" borderId="0" xfId="0" applyNumberFormat="1" applyFont="1" applyFill="1"/>
    <xf numFmtId="0" fontId="5" fillId="8" borderId="0" xfId="0" quotePrefix="1" applyFont="1" applyFill="1" applyAlignment="1">
      <alignment horizontal="left"/>
    </xf>
    <xf numFmtId="0" fontId="39" fillId="8" borderId="0" xfId="0" applyFont="1" applyFill="1"/>
    <xf numFmtId="4" fontId="34" fillId="8" borderId="0" xfId="0" quotePrefix="1" applyNumberFormat="1" applyFont="1" applyFill="1" applyAlignment="1">
      <alignment horizontal="right"/>
    </xf>
    <xf numFmtId="4" fontId="34" fillId="8" borderId="0" xfId="0" applyNumberFormat="1" applyFont="1" applyFill="1"/>
    <xf numFmtId="2" fontId="5" fillId="8" borderId="0" xfId="0" applyNumberFormat="1" applyFont="1" applyFill="1" applyAlignment="1">
      <alignment horizontal="right"/>
    </xf>
    <xf numFmtId="0" fontId="34" fillId="8" borderId="0" xfId="0" applyFont="1" applyFill="1" applyAlignment="1">
      <alignment horizontal="right"/>
    </xf>
    <xf numFmtId="0" fontId="36" fillId="8" borderId="0" xfId="0" applyFont="1" applyFill="1"/>
    <xf numFmtId="0" fontId="38" fillId="8" borderId="0" xfId="0" quotePrefix="1" applyFont="1" applyFill="1" applyAlignment="1">
      <alignment horizontal="left"/>
    </xf>
    <xf numFmtId="0" fontId="6" fillId="8" borderId="0" xfId="0" applyFont="1" applyFill="1"/>
    <xf numFmtId="43" fontId="6" fillId="8" borderId="0" xfId="1" applyFont="1" applyFill="1"/>
    <xf numFmtId="2" fontId="6" fillId="8" borderId="0" xfId="0" applyNumberFormat="1" applyFont="1" applyFill="1"/>
    <xf numFmtId="1" fontId="6" fillId="8" borderId="0" xfId="0" applyNumberFormat="1" applyFont="1" applyFill="1" applyAlignment="1">
      <alignment horizontal="center"/>
    </xf>
    <xf numFmtId="41" fontId="6" fillId="8" borderId="0" xfId="0" applyNumberFormat="1" applyFont="1" applyFill="1"/>
    <xf numFmtId="0" fontId="6" fillId="8" borderId="0" xfId="0" applyFont="1" applyFill="1" applyAlignment="1">
      <alignment horizontal="right"/>
    </xf>
    <xf numFmtId="3" fontId="40" fillId="8" borderId="0" xfId="0" applyNumberFormat="1" applyFont="1" applyFill="1" applyAlignment="1">
      <alignment horizontal="left"/>
    </xf>
    <xf numFmtId="0" fontId="6" fillId="8" borderId="0" xfId="0" quotePrefix="1" applyFont="1" applyFill="1"/>
    <xf numFmtId="0" fontId="6" fillId="8" borderId="0" xfId="0" quotePrefix="1" applyFont="1" applyFill="1" applyAlignment="1">
      <alignment horizontal="right"/>
    </xf>
    <xf numFmtId="1" fontId="35" fillId="8" borderId="0" xfId="0" quotePrefix="1" applyNumberFormat="1" applyFont="1" applyFill="1"/>
    <xf numFmtId="170" fontId="35" fillId="8" borderId="0" xfId="0" applyNumberFormat="1" applyFont="1" applyFill="1"/>
    <xf numFmtId="0" fontId="7" fillId="8" borderId="0" xfId="0" quotePrefix="1" applyFont="1" applyFill="1" applyAlignment="1">
      <alignment horizontal="left" vertical="top"/>
    </xf>
    <xf numFmtId="3" fontId="34" fillId="8" borderId="0" xfId="0" applyNumberFormat="1" applyFont="1" applyFill="1" applyAlignment="1">
      <alignment vertical="top"/>
    </xf>
    <xf numFmtId="43" fontId="34" fillId="8" borderId="0" xfId="1" applyFont="1" applyFill="1" applyAlignment="1">
      <alignment vertical="top"/>
    </xf>
    <xf numFmtId="2" fontId="5" fillId="8" borderId="0" xfId="0" applyNumberFormat="1" applyFont="1" applyFill="1" applyAlignment="1">
      <alignment vertical="top"/>
    </xf>
    <xf numFmtId="1" fontId="34" fillId="8" borderId="0" xfId="0" quotePrefix="1" applyNumberFormat="1" applyFont="1" applyFill="1" applyAlignment="1">
      <alignment horizontal="right" vertical="top"/>
    </xf>
    <xf numFmtId="4" fontId="34" fillId="8" borderId="0" xfId="0" quotePrefix="1" applyNumberFormat="1" applyFont="1" applyFill="1" applyAlignment="1">
      <alignment horizontal="right" vertical="top"/>
    </xf>
    <xf numFmtId="4" fontId="34" fillId="8" borderId="0" xfId="0" applyNumberFormat="1" applyFont="1" applyFill="1" applyAlignment="1">
      <alignment vertical="top"/>
    </xf>
    <xf numFmtId="2" fontId="5" fillId="8" borderId="0" xfId="0" applyNumberFormat="1" applyFont="1" applyFill="1" applyAlignment="1">
      <alignment horizontal="right" vertical="top"/>
    </xf>
    <xf numFmtId="0" fontId="7" fillId="8" borderId="0" xfId="0" applyFont="1" applyFill="1" applyAlignment="1">
      <alignment horizontal="left" vertical="top"/>
    </xf>
    <xf numFmtId="0" fontId="33" fillId="8" borderId="0" xfId="0" applyFont="1" applyFill="1" applyAlignment="1">
      <alignment horizontal="left" vertical="top"/>
    </xf>
    <xf numFmtId="169" fontId="5" fillId="8" borderId="0" xfId="0" applyNumberFormat="1" applyFont="1" applyFill="1" applyAlignment="1">
      <alignment vertical="top"/>
    </xf>
    <xf numFmtId="43" fontId="5" fillId="8" borderId="0" xfId="1" applyFill="1" applyAlignment="1">
      <alignment vertical="top"/>
    </xf>
    <xf numFmtId="1" fontId="5" fillId="8" borderId="0" xfId="0" applyNumberFormat="1" applyFont="1" applyFill="1" applyAlignment="1">
      <alignment horizontal="right" vertical="top"/>
    </xf>
    <xf numFmtId="0" fontId="5" fillId="8" borderId="0" xfId="0" applyFont="1" applyFill="1" applyAlignment="1">
      <alignment vertical="top"/>
    </xf>
    <xf numFmtId="4" fontId="5" fillId="8" borderId="0" xfId="0" applyNumberFormat="1" applyFont="1" applyFill="1" applyAlignment="1">
      <alignment vertical="top"/>
    </xf>
    <xf numFmtId="0" fontId="35" fillId="8" borderId="0" xfId="0" applyFont="1" applyFill="1" applyAlignment="1">
      <alignment horizontal="left"/>
    </xf>
    <xf numFmtId="3" fontId="35" fillId="8" borderId="0" xfId="0" applyNumberFormat="1" applyFont="1" applyFill="1"/>
    <xf numFmtId="170" fontId="35" fillId="8" borderId="0" xfId="1" applyNumberFormat="1" applyFont="1" applyFill="1"/>
    <xf numFmtId="4" fontId="35" fillId="8" borderId="0" xfId="0" applyNumberFormat="1" applyFont="1" applyFill="1"/>
    <xf numFmtId="170" fontId="35" fillId="8" borderId="0" xfId="0" applyNumberFormat="1" applyFont="1" applyFill="1" applyAlignment="1">
      <alignment horizontal="right"/>
    </xf>
    <xf numFmtId="0" fontId="35" fillId="8" borderId="0" xfId="0" applyFont="1" applyFill="1" applyAlignment="1">
      <alignment horizontal="right"/>
    </xf>
    <xf numFmtId="2" fontId="35" fillId="8" borderId="10" xfId="0" applyNumberFormat="1" applyFont="1" applyFill="1" applyBorder="1" applyAlignment="1">
      <alignment horizontal="centerContinuous"/>
    </xf>
    <xf numFmtId="1" fontId="35" fillId="8" borderId="9" xfId="0" quotePrefix="1" applyNumberFormat="1" applyFont="1" applyFill="1" applyBorder="1" applyAlignment="1">
      <alignment horizontal="centerContinuous"/>
    </xf>
    <xf numFmtId="2" fontId="6" fillId="8" borderId="0" xfId="0" applyNumberFormat="1" applyFont="1" applyFill="1" applyAlignment="1">
      <alignment horizontal="right"/>
    </xf>
    <xf numFmtId="1" fontId="35" fillId="8" borderId="10" xfId="0" quotePrefix="1" applyNumberFormat="1" applyFont="1" applyFill="1" applyBorder="1" applyAlignment="1">
      <alignment horizontal="centerContinuous"/>
    </xf>
    <xf numFmtId="0" fontId="35" fillId="8" borderId="8" xfId="0" applyFont="1" applyFill="1" applyBorder="1" applyAlignment="1">
      <alignment horizontal="center"/>
    </xf>
    <xf numFmtId="0" fontId="35" fillId="8" borderId="8" xfId="0" applyFont="1" applyFill="1" applyBorder="1" applyAlignment="1">
      <alignment horizontal="center" wrapText="1"/>
    </xf>
    <xf numFmtId="0" fontId="32" fillId="8" borderId="0" xfId="33" applyFill="1"/>
    <xf numFmtId="0" fontId="35" fillId="8" borderId="9" xfId="0" applyFont="1" applyFill="1" applyBorder="1" applyAlignment="1">
      <alignment horizontal="left"/>
    </xf>
    <xf numFmtId="3" fontId="35" fillId="8" borderId="9" xfId="0" applyNumberFormat="1" applyFont="1" applyFill="1" applyBorder="1"/>
    <xf numFmtId="170" fontId="35" fillId="8" borderId="9" xfId="1" applyNumberFormat="1" applyFont="1" applyFill="1" applyBorder="1"/>
    <xf numFmtId="170" fontId="35" fillId="8" borderId="9" xfId="0" applyNumberFormat="1" applyFont="1" applyFill="1" applyBorder="1"/>
    <xf numFmtId="4" fontId="35" fillId="8" borderId="9" xfId="0" applyNumberFormat="1" applyFont="1" applyFill="1" applyBorder="1"/>
    <xf numFmtId="1" fontId="35" fillId="8" borderId="9" xfId="0" quotePrefix="1" applyNumberFormat="1" applyFont="1" applyFill="1" applyBorder="1"/>
    <xf numFmtId="170" fontId="35" fillId="8" borderId="9" xfId="0" applyNumberFormat="1" applyFont="1" applyFill="1" applyBorder="1" applyAlignment="1">
      <alignment horizontal="right"/>
    </xf>
    <xf numFmtId="0" fontId="35" fillId="8" borderId="9" xfId="0" applyFont="1" applyFill="1" applyBorder="1" applyAlignment="1">
      <alignment horizontal="right"/>
    </xf>
    <xf numFmtId="0" fontId="37" fillId="8" borderId="0" xfId="0" applyFont="1" applyFill="1" applyAlignment="1">
      <alignment horizontal="right"/>
    </xf>
    <xf numFmtId="166" fontId="6" fillId="8" borderId="0" xfId="0" applyNumberFormat="1" applyFont="1" applyFill="1"/>
    <xf numFmtId="166" fontId="35" fillId="8" borderId="9" xfId="0" applyNumberFormat="1" applyFont="1" applyFill="1" applyBorder="1"/>
    <xf numFmtId="170" fontId="35" fillId="8" borderId="12" xfId="0" applyNumberFormat="1" applyFont="1" applyFill="1" applyBorder="1" applyAlignment="1">
      <alignment horizontal="right"/>
    </xf>
    <xf numFmtId="164" fontId="35" fillId="8" borderId="9" xfId="0" applyNumberFormat="1" applyFont="1" applyFill="1" applyBorder="1" applyAlignment="1">
      <alignment horizontal="right"/>
    </xf>
    <xf numFmtId="0" fontId="35" fillId="8" borderId="8" xfId="0" applyFont="1" applyFill="1" applyBorder="1" applyAlignment="1">
      <alignment horizontal="right"/>
    </xf>
    <xf numFmtId="43" fontId="35" fillId="8" borderId="8" xfId="1" applyFont="1" applyFill="1" applyBorder="1" applyAlignment="1">
      <alignment horizontal="right"/>
    </xf>
    <xf numFmtId="2" fontId="35" fillId="8" borderId="8" xfId="0" applyNumberFormat="1" applyFont="1" applyFill="1" applyBorder="1" applyAlignment="1">
      <alignment horizontal="left" indent="1"/>
    </xf>
    <xf numFmtId="2" fontId="35" fillId="8" borderId="8" xfId="0" applyNumberFormat="1" applyFont="1" applyFill="1" applyBorder="1" applyAlignment="1">
      <alignment horizontal="right"/>
    </xf>
    <xf numFmtId="1" fontId="35" fillId="8" borderId="11" xfId="0" quotePrefix="1" applyNumberFormat="1" applyFont="1" applyFill="1" applyBorder="1" applyAlignment="1">
      <alignment horizontal="centerContinuous"/>
    </xf>
    <xf numFmtId="166" fontId="35" fillId="8" borderId="8" xfId="1" applyNumberFormat="1" applyFont="1" applyFill="1" applyBorder="1"/>
    <xf numFmtId="166" fontId="35" fillId="8" borderId="11" xfId="0" applyNumberFormat="1" applyFont="1" applyFill="1" applyBorder="1"/>
    <xf numFmtId="170" fontId="35" fillId="8" borderId="12" xfId="0" applyNumberFormat="1" applyFont="1" applyFill="1" applyBorder="1"/>
    <xf numFmtId="170" fontId="35" fillId="8" borderId="8" xfId="0" applyNumberFormat="1" applyFont="1" applyFill="1" applyBorder="1"/>
    <xf numFmtId="170" fontId="35" fillId="8" borderId="11" xfId="0" applyNumberFormat="1" applyFont="1" applyFill="1" applyBorder="1"/>
    <xf numFmtId="170" fontId="35" fillId="8" borderId="8" xfId="1" applyNumberFormat="1" applyFont="1" applyFill="1" applyBorder="1"/>
    <xf numFmtId="1" fontId="35" fillId="8" borderId="12" xfId="0" quotePrefix="1" applyNumberFormat="1" applyFont="1" applyFill="1" applyBorder="1"/>
    <xf numFmtId="1" fontId="6" fillId="8" borderId="0" xfId="0" applyNumberFormat="1" applyFont="1" applyFill="1"/>
    <xf numFmtId="170" fontId="6" fillId="8" borderId="0" xfId="1" applyNumberFormat="1" applyFont="1" applyFill="1"/>
    <xf numFmtId="170" fontId="6" fillId="8" borderId="0" xfId="0" applyNumberFormat="1" applyFont="1" applyFill="1"/>
    <xf numFmtId="0" fontId="35" fillId="8" borderId="12" xfId="0" applyFont="1" applyFill="1" applyBorder="1" applyAlignment="1">
      <alignment horizontal="left"/>
    </xf>
    <xf numFmtId="3" fontId="35" fillId="8" borderId="12" xfId="0" applyNumberFormat="1" applyFont="1" applyFill="1" applyBorder="1"/>
    <xf numFmtId="4" fontId="35" fillId="8" borderId="12" xfId="0" applyNumberFormat="1" applyFont="1" applyFill="1" applyBorder="1"/>
    <xf numFmtId="166" fontId="35" fillId="8" borderId="12" xfId="0" applyNumberFormat="1" applyFont="1" applyFill="1" applyBorder="1"/>
    <xf numFmtId="170" fontId="35" fillId="8" borderId="12" xfId="0" quotePrefix="1" applyNumberFormat="1" applyFont="1" applyFill="1" applyBorder="1" applyAlignment="1">
      <alignment horizontal="right"/>
    </xf>
    <xf numFmtId="164" fontId="35" fillId="8" borderId="12" xfId="0" applyNumberFormat="1" applyFont="1" applyFill="1" applyBorder="1" applyAlignment="1">
      <alignment horizontal="right"/>
    </xf>
    <xf numFmtId="0" fontId="35" fillId="8" borderId="12" xfId="0" applyFont="1" applyFill="1" applyBorder="1" applyAlignment="1">
      <alignment horizontal="right"/>
    </xf>
    <xf numFmtId="0" fontId="35" fillId="8" borderId="8" xfId="0" applyFont="1" applyFill="1" applyBorder="1" applyAlignment="1">
      <alignment horizontal="left"/>
    </xf>
    <xf numFmtId="3" fontId="35" fillId="8" borderId="8" xfId="0" applyNumberFormat="1" applyFont="1" applyFill="1" applyBorder="1"/>
    <xf numFmtId="4" fontId="35" fillId="8" borderId="8" xfId="0" applyNumberFormat="1" applyFont="1" applyFill="1" applyBorder="1"/>
    <xf numFmtId="1" fontId="35" fillId="8" borderId="8" xfId="0" quotePrefix="1" applyNumberFormat="1" applyFont="1" applyFill="1" applyBorder="1"/>
    <xf numFmtId="166" fontId="35" fillId="8" borderId="8" xfId="0" applyNumberFormat="1" applyFont="1" applyFill="1" applyBorder="1"/>
    <xf numFmtId="164" fontId="35" fillId="8" borderId="8" xfId="0" applyNumberFormat="1" applyFont="1" applyFill="1" applyBorder="1" applyAlignment="1">
      <alignment horizontal="right"/>
    </xf>
    <xf numFmtId="170" fontId="35" fillId="8" borderId="8" xfId="0" applyNumberFormat="1" applyFont="1" applyFill="1" applyBorder="1" applyAlignment="1">
      <alignment horizontal="right"/>
    </xf>
    <xf numFmtId="170" fontId="35" fillId="8" borderId="13" xfId="1" applyNumberFormat="1" applyFont="1" applyFill="1" applyBorder="1"/>
    <xf numFmtId="1" fontId="35" fillId="8" borderId="8" xfId="0" applyNumberFormat="1" applyFont="1" applyFill="1" applyBorder="1" applyAlignment="1">
      <alignment horizontal="right"/>
    </xf>
    <xf numFmtId="0" fontId="6" fillId="8" borderId="0" xfId="0" applyFont="1" applyFill="1" applyAlignment="1">
      <alignment horizontal="center"/>
    </xf>
    <xf numFmtId="0" fontId="35" fillId="8" borderId="12" xfId="0" quotePrefix="1" applyFont="1" applyFill="1" applyBorder="1"/>
    <xf numFmtId="0" fontId="35" fillId="8" borderId="8" xfId="0" quotePrefix="1" applyFont="1" applyFill="1" applyBorder="1"/>
    <xf numFmtId="0" fontId="35" fillId="8" borderId="9" xfId="0" quotePrefix="1" applyFont="1" applyFill="1" applyBorder="1"/>
    <xf numFmtId="1" fontId="35" fillId="8" borderId="8" xfId="0" applyNumberFormat="1" applyFont="1" applyFill="1" applyBorder="1" applyAlignment="1">
      <alignment horizontal="right" wrapText="1"/>
    </xf>
    <xf numFmtId="41" fontId="6" fillId="8" borderId="0" xfId="0" applyNumberFormat="1" applyFont="1" applyFill="1" applyAlignment="1" applyProtection="1">
      <alignment horizontal="center" wrapText="1"/>
      <protection locked="0"/>
    </xf>
    <xf numFmtId="166" fontId="6" fillId="8" borderId="0" xfId="0" applyNumberFormat="1" applyFont="1" applyFill="1" applyAlignment="1" applyProtection="1">
      <alignment wrapText="1"/>
      <protection locked="0"/>
    </xf>
    <xf numFmtId="41" fontId="6" fillId="8" borderId="0" xfId="0" applyNumberFormat="1" applyFont="1" applyFill="1" applyAlignment="1">
      <alignment horizontal="center"/>
    </xf>
    <xf numFmtId="41" fontId="6" fillId="8" borderId="0" xfId="0" applyNumberFormat="1" applyFont="1" applyFill="1" applyAlignment="1" applyProtection="1">
      <alignment wrapText="1"/>
      <protection locked="0"/>
    </xf>
    <xf numFmtId="41" fontId="6" fillId="8" borderId="0" xfId="31" applyNumberFormat="1" applyFont="1" applyFill="1"/>
    <xf numFmtId="41" fontId="6" fillId="8" borderId="0" xfId="31" applyNumberFormat="1" applyFont="1" applyFill="1" applyAlignment="1">
      <alignment horizontal="center"/>
    </xf>
    <xf numFmtId="41" fontId="6" fillId="8" borderId="0" xfId="0" quotePrefix="1" applyNumberFormat="1" applyFont="1" applyFill="1"/>
    <xf numFmtId="4" fontId="6" fillId="8" borderId="0" xfId="0" applyNumberFormat="1" applyFont="1" applyFill="1"/>
    <xf numFmtId="41" fontId="6" fillId="8" borderId="0" xfId="0" applyNumberFormat="1" applyFont="1" applyFill="1" applyProtection="1">
      <protection locked="0"/>
    </xf>
    <xf numFmtId="166" fontId="6" fillId="8" borderId="0" xfId="0" applyNumberFormat="1" applyFont="1" applyFill="1" applyProtection="1">
      <protection locked="0"/>
    </xf>
    <xf numFmtId="41" fontId="6" fillId="8" borderId="0" xfId="0" applyNumberFormat="1" applyFont="1" applyFill="1" applyAlignment="1" applyProtection="1">
      <alignment horizontal="center"/>
      <protection locked="0"/>
    </xf>
    <xf numFmtId="168" fontId="6" fillId="8" borderId="0" xfId="0" applyNumberFormat="1" applyFont="1" applyFill="1"/>
    <xf numFmtId="166" fontId="35" fillId="8" borderId="0" xfId="0" applyNumberFormat="1" applyFont="1" applyFill="1"/>
    <xf numFmtId="170" fontId="35" fillId="8" borderId="14" xfId="1" applyNumberFormat="1" applyFont="1" applyFill="1" applyBorder="1"/>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43" fontId="14" fillId="0" borderId="3" xfId="1" applyFont="1" applyBorder="1" applyAlignment="1">
      <alignment horizontal="center" vertical="center"/>
    </xf>
    <xf numFmtId="43" fontId="14" fillId="0" borderId="0" xfId="1" applyFont="1" applyAlignment="1">
      <alignment horizontal="center" vertical="center"/>
    </xf>
    <xf numFmtId="43" fontId="14" fillId="0" borderId="1" xfId="1" applyFont="1" applyBorder="1" applyAlignment="1">
      <alignment horizontal="center" vertical="center"/>
    </xf>
    <xf numFmtId="165" fontId="14" fillId="0" borderId="3" xfId="1" applyNumberFormat="1" applyFont="1" applyBorder="1" applyAlignment="1">
      <alignment horizontal="center" vertical="center"/>
    </xf>
    <xf numFmtId="165"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35" fillId="8" borderId="10" xfId="0" applyFont="1" applyFill="1" applyBorder="1" applyAlignment="1">
      <alignment horizontal="left"/>
    </xf>
    <xf numFmtId="0" fontId="35" fillId="8" borderId="8" xfId="0" applyFont="1" applyFill="1" applyBorder="1" applyAlignment="1">
      <alignment horizontal="left"/>
    </xf>
    <xf numFmtId="0" fontId="35" fillId="8" borderId="12" xfId="0" applyFont="1" applyFill="1" applyBorder="1" applyAlignment="1">
      <alignment horizontal="right"/>
    </xf>
    <xf numFmtId="0" fontId="35" fillId="8" borderId="8" xfId="0" applyFont="1" applyFill="1" applyBorder="1" applyAlignment="1">
      <alignment horizontal="right"/>
    </xf>
    <xf numFmtId="168" fontId="35" fillId="8" borderId="9" xfId="0" quotePrefix="1" applyNumberFormat="1" applyFont="1" applyFill="1" applyBorder="1" applyAlignment="1">
      <alignment horizontal="center"/>
    </xf>
    <xf numFmtId="0" fontId="35" fillId="8" borderId="11" xfId="0" applyFont="1" applyFill="1" applyBorder="1" applyAlignment="1">
      <alignment horizontal="center" wrapText="1"/>
    </xf>
    <xf numFmtId="0" fontId="35" fillId="8" borderId="8" xfId="0" applyFont="1" applyFill="1" applyBorder="1" applyAlignment="1">
      <alignment horizontal="center" wrapText="1"/>
    </xf>
    <xf numFmtId="1" fontId="35" fillId="8" borderId="11" xfId="0" quotePrefix="1" applyNumberFormat="1" applyFont="1" applyFill="1" applyBorder="1" applyAlignment="1">
      <alignment horizontal="center"/>
    </xf>
  </cellXfs>
  <cellStyles count="43">
    <cellStyle name="Comma" xfId="1" builtinId="3"/>
    <cellStyle name="Comma 2" xfId="2" xr:uid="{00000000-0005-0000-0000-000001000000}"/>
    <cellStyle name="Comma 2 2" xfId="3" xr:uid="{00000000-0005-0000-0000-000002000000}"/>
    <cellStyle name="Comma 2 4" xfId="32" xr:uid="{00000000-0005-0000-0000-000003000000}"/>
    <cellStyle name="Comma 3" xfId="4" xr:uid="{00000000-0005-0000-0000-000004000000}"/>
    <cellStyle name="Comma 3 2" xfId="12" xr:uid="{00000000-0005-0000-0000-000005000000}"/>
    <cellStyle name="Comma 3 3" xfId="13" xr:uid="{00000000-0005-0000-0000-000006000000}"/>
    <cellStyle name="Comma 4" xfId="14" xr:uid="{00000000-0005-0000-0000-000007000000}"/>
    <cellStyle name="Comma 5" xfId="15" xr:uid="{00000000-0005-0000-0000-000008000000}"/>
    <cellStyle name="Comma 6" xfId="35" xr:uid="{00000000-0005-0000-0000-000009000000}"/>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Grey" xfId="16" xr:uid="{00000000-0005-0000-0000-000010000000}"/>
    <cellStyle name="Hyperlink" xfId="33" builtinId="8"/>
    <cellStyle name="Input [yellow]" xfId="17" xr:uid="{00000000-0005-0000-0000-000012000000}"/>
    <cellStyle name="Normal" xfId="0" builtinId="0"/>
    <cellStyle name="Normal - Style1" xfId="18" xr:uid="{00000000-0005-0000-0000-000014000000}"/>
    <cellStyle name="Normal 10" xfId="34" xr:uid="{00000000-0005-0000-0000-000015000000}"/>
    <cellStyle name="Normal 2" xfId="5" xr:uid="{00000000-0005-0000-0000-000016000000}"/>
    <cellStyle name="Normal 2 2" xfId="6" xr:uid="{00000000-0005-0000-0000-000017000000}"/>
    <cellStyle name="Normal 2 2 2" xfId="19" xr:uid="{00000000-0005-0000-0000-000018000000}"/>
    <cellStyle name="Normal 2 3" xfId="20" xr:uid="{00000000-0005-0000-0000-000019000000}"/>
    <cellStyle name="Normal 3" xfId="7" xr:uid="{00000000-0005-0000-0000-00001A000000}"/>
    <cellStyle name="Normal 3 2" xfId="36" xr:uid="{00000000-0005-0000-0000-00001B000000}"/>
    <cellStyle name="Normal 4" xfId="8" xr:uid="{00000000-0005-0000-0000-00001C000000}"/>
    <cellStyle name="Normal 4 2" xfId="21" xr:uid="{00000000-0005-0000-0000-00001D000000}"/>
    <cellStyle name="Normal 4 3" xfId="22" xr:uid="{00000000-0005-0000-0000-00001E000000}"/>
    <cellStyle name="Normal 5" xfId="9" xr:uid="{00000000-0005-0000-0000-00001F000000}"/>
    <cellStyle name="Normal 6" xfId="10" xr:uid="{00000000-0005-0000-0000-000020000000}"/>
    <cellStyle name="Normal 6 2" xfId="23" xr:uid="{00000000-0005-0000-0000-000021000000}"/>
    <cellStyle name="Normal 6 3" xfId="29" xr:uid="{00000000-0005-0000-0000-000022000000}"/>
    <cellStyle name="Normal 7" xfId="24" xr:uid="{00000000-0005-0000-0000-000023000000}"/>
    <cellStyle name="Normal 7 2" xfId="25" xr:uid="{00000000-0005-0000-0000-000024000000}"/>
    <cellStyle name="Normal 8" xfId="26" xr:uid="{00000000-0005-0000-0000-000025000000}"/>
    <cellStyle name="Normal 9" xfId="30" xr:uid="{00000000-0005-0000-0000-000026000000}"/>
    <cellStyle name="Normal_TA (master) new sector" xfId="31" xr:uid="{00000000-0005-0000-0000-000027000000}"/>
    <cellStyle name="Percent [2]" xfId="27" xr:uid="{00000000-0005-0000-0000-000028000000}"/>
    <cellStyle name="Percent 2" xfId="11" xr:uid="{00000000-0005-0000-0000-000029000000}"/>
    <cellStyle name="Percent 2 2" xfId="28" xr:uid="{00000000-0005-0000-0000-00002A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547181</xdr:colOff>
      <xdr:row>0</xdr:row>
      <xdr:rowOff>40821</xdr:rowOff>
    </xdr:from>
    <xdr:to>
      <xdr:col>7</xdr:col>
      <xdr:colOff>196850</xdr:colOff>
      <xdr:row>4</xdr:row>
      <xdr:rowOff>1715</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547181" y="40821"/>
          <a:ext cx="4666169" cy="570494"/>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2018</a:t>
          </a:r>
        </a:p>
        <a:p>
          <a:pPr marL="0" marR="0" lvl="0" indent="0" algn="l" defTabSz="914400" eaLnBrk="1" fontAlgn="auto" latinLnBrk="0" hangingPunct="1">
            <a:lnSpc>
              <a:spcPct val="100000"/>
            </a:lnSpc>
            <a:spcBef>
              <a:spcPts val="0"/>
            </a:spcBef>
            <a:spcAft>
              <a:spcPts val="0"/>
            </a:spcAft>
            <a:buClrTx/>
            <a:buSzTx/>
            <a:buFontTx/>
            <a:buNone/>
            <a:tabLst/>
            <a:defRPr/>
          </a:pPr>
          <a:r>
            <a:rPr kumimoji="0" lang="fi-FI" sz="900" b="0" i="0" u="none" strike="noStrike" kern="0" cap="none" spc="0" normalizeH="0" baseline="0" noProof="0">
              <a:ln>
                <a:noFill/>
              </a:ln>
              <a:solidFill>
                <a:sysClr val="windowText" lastClr="000000"/>
              </a:solidFill>
              <a:effectLst/>
              <a:uLnTx/>
              <a:uFillTx/>
              <a:latin typeface="Arial" pitchFamily="34" charset="0"/>
              <a:cs typeface="Arial" pitchFamily="34" charset="0"/>
            </a:rPr>
            <a:t>www.adb.org/ar2018</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technical assistance, grants, TA, technical assistance grants, TA grants</a:t>
          </a:r>
        </a:p>
      </xdr:txBody>
    </xdr:sp>
    <xdr:clientData/>
  </xdr:twoCellAnchor>
  <xdr:twoCellAnchor editAs="oneCell">
    <xdr:from>
      <xdr:col>0</xdr:col>
      <xdr:colOff>56029</xdr:colOff>
      <xdr:row>0</xdr:row>
      <xdr:rowOff>78440</xdr:rowOff>
    </xdr:from>
    <xdr:to>
      <xdr:col>0</xdr:col>
      <xdr:colOff>444649</xdr:colOff>
      <xdr:row>3</xdr:row>
      <xdr:rowOff>110713</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56029" y="78440"/>
          <a:ext cx="388620" cy="502920"/>
        </a:xfrm>
        <a:prstGeom prst="rect">
          <a:avLst/>
        </a:prstGeom>
        <a:ln w="3175">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baseColWidth="10" defaultColWidth="9" defaultRowHeight="15"/>
  <cols>
    <col min="1" max="4" width="8.6640625" style="4" customWidth="1"/>
    <col min="5" max="5" width="3.6640625" style="4" customWidth="1"/>
    <col min="6" max="6" width="66.1640625" style="4" customWidth="1"/>
    <col min="7" max="8" width="9.1640625" style="5" bestFit="1" customWidth="1"/>
    <col min="9" max="9" width="11.1640625" style="5" customWidth="1"/>
    <col min="10" max="10" width="11.83203125" style="5" bestFit="1" customWidth="1"/>
    <col min="11" max="11" width="11.83203125" style="5" customWidth="1"/>
    <col min="12" max="12" width="9.1640625" style="5" bestFit="1" customWidth="1"/>
    <col min="13" max="16384" width="9" style="4"/>
  </cols>
  <sheetData>
    <row r="1" spans="1:12" ht="17">
      <c r="A1" s="3" t="s">
        <v>89</v>
      </c>
      <c r="B1" s="3"/>
      <c r="C1" s="3"/>
      <c r="D1" s="3"/>
      <c r="E1" s="3"/>
    </row>
    <row r="2" spans="1:12">
      <c r="A2" s="4" t="s">
        <v>8</v>
      </c>
    </row>
    <row r="4" spans="1:12">
      <c r="A4" s="16"/>
      <c r="B4" s="16"/>
      <c r="C4" s="16"/>
      <c r="D4" s="16"/>
      <c r="E4" s="16"/>
      <c r="F4" s="16"/>
      <c r="G4" s="73"/>
      <c r="H4" s="73"/>
      <c r="I4" s="75" t="s">
        <v>65</v>
      </c>
      <c r="J4" s="70" t="s">
        <v>3</v>
      </c>
      <c r="K4" s="76"/>
      <c r="L4" s="73"/>
    </row>
    <row r="5" spans="1:12">
      <c r="A5" s="17" t="s">
        <v>10</v>
      </c>
      <c r="B5" s="17"/>
      <c r="C5" s="17"/>
      <c r="D5" s="17"/>
      <c r="E5" s="17"/>
      <c r="F5" s="15"/>
      <c r="G5" s="72" t="s">
        <v>4</v>
      </c>
      <c r="H5" s="72" t="s">
        <v>5</v>
      </c>
      <c r="I5" s="18" t="s">
        <v>66</v>
      </c>
      <c r="J5" s="72" t="s">
        <v>67</v>
      </c>
      <c r="K5" s="72" t="s">
        <v>45</v>
      </c>
      <c r="L5" s="72" t="s">
        <v>7</v>
      </c>
    </row>
    <row r="6" spans="1:12">
      <c r="A6" s="3" t="s">
        <v>108</v>
      </c>
      <c r="B6" s="3"/>
      <c r="C6" s="3"/>
      <c r="D6" s="3"/>
      <c r="E6" s="3"/>
      <c r="G6" s="8"/>
      <c r="H6" s="8"/>
      <c r="I6" s="20"/>
      <c r="J6" s="8"/>
      <c r="K6" s="8"/>
      <c r="L6" s="8"/>
    </row>
    <row r="7" spans="1:12" s="3" customFormat="1">
      <c r="A7" s="4"/>
      <c r="B7" s="4" t="s">
        <v>109</v>
      </c>
      <c r="C7" s="4"/>
      <c r="D7" s="3" t="s">
        <v>76</v>
      </c>
      <c r="G7" s="9">
        <f t="shared" ref="G7:L7" si="0">SUM(G8:G10)</f>
        <v>0</v>
      </c>
      <c r="H7" s="9">
        <f t="shared" si="0"/>
        <v>0</v>
      </c>
      <c r="I7" s="9">
        <f t="shared" si="0"/>
        <v>0</v>
      </c>
      <c r="J7" s="9">
        <f t="shared" si="0"/>
        <v>0</v>
      </c>
      <c r="K7" s="9">
        <f t="shared" si="0"/>
        <v>0</v>
      </c>
      <c r="L7" s="9">
        <f t="shared" si="0"/>
        <v>0</v>
      </c>
    </row>
    <row r="8" spans="1:12" s="3" customFormat="1">
      <c r="A8" s="4"/>
      <c r="B8" s="4"/>
      <c r="C8" s="4" t="s">
        <v>110</v>
      </c>
      <c r="D8" s="4"/>
      <c r="E8" s="4"/>
      <c r="F8" s="4"/>
      <c r="G8" s="5"/>
      <c r="H8" s="5"/>
      <c r="I8" s="5"/>
      <c r="J8" s="5"/>
      <c r="K8" s="5"/>
      <c r="L8" s="5"/>
    </row>
    <row r="9" spans="1:12">
      <c r="D9" s="4" t="s">
        <v>111</v>
      </c>
      <c r="F9" s="10"/>
      <c r="L9" s="5">
        <f>SUM(G9:J9)</f>
        <v>0</v>
      </c>
    </row>
    <row r="10" spans="1:12">
      <c r="F10" s="10"/>
      <c r="L10" s="5">
        <f t="shared" ref="L10:L25" si="1">SUM(G10:J10)</f>
        <v>0</v>
      </c>
    </row>
    <row r="11" spans="1:12" s="3" customFormat="1">
      <c r="D11" s="3" t="s">
        <v>77</v>
      </c>
      <c r="F11" s="11"/>
      <c r="G11" s="9">
        <f t="shared" ref="G11:L11" si="2">SUM(G12:G13)</f>
        <v>0</v>
      </c>
      <c r="H11" s="9">
        <f t="shared" si="2"/>
        <v>0</v>
      </c>
      <c r="I11" s="9">
        <f t="shared" si="2"/>
        <v>0</v>
      </c>
      <c r="J11" s="9">
        <f t="shared" si="2"/>
        <v>0</v>
      </c>
      <c r="K11" s="9">
        <f t="shared" si="2"/>
        <v>0</v>
      </c>
      <c r="L11" s="9">
        <f t="shared" si="2"/>
        <v>0</v>
      </c>
    </row>
    <row r="12" spans="1:12">
      <c r="F12" s="10"/>
    </row>
    <row r="13" spans="1:12">
      <c r="F13" s="10"/>
      <c r="L13" s="5">
        <f t="shared" si="1"/>
        <v>0</v>
      </c>
    </row>
    <row r="14" spans="1:12">
      <c r="F14" s="10"/>
      <c r="L14" s="5">
        <f t="shared" si="1"/>
        <v>0</v>
      </c>
    </row>
    <row r="15" spans="1:12" s="3" customFormat="1">
      <c r="D15" s="3" t="s">
        <v>78</v>
      </c>
      <c r="F15" s="11"/>
      <c r="G15" s="9">
        <f t="shared" ref="G15:L15" si="3">SUM(G16:G17)</f>
        <v>0</v>
      </c>
      <c r="H15" s="9">
        <f t="shared" si="3"/>
        <v>0</v>
      </c>
      <c r="I15" s="9">
        <f t="shared" si="3"/>
        <v>0</v>
      </c>
      <c r="J15" s="9">
        <f t="shared" si="3"/>
        <v>0</v>
      </c>
      <c r="K15" s="9">
        <f t="shared" si="3"/>
        <v>0</v>
      </c>
      <c r="L15" s="9">
        <f t="shared" si="3"/>
        <v>0</v>
      </c>
    </row>
    <row r="16" spans="1:12">
      <c r="F16" s="10"/>
    </row>
    <row r="17" spans="4:12">
      <c r="F17" s="10"/>
      <c r="K17" s="9"/>
      <c r="L17" s="5">
        <f t="shared" si="1"/>
        <v>0</v>
      </c>
    </row>
    <row r="18" spans="4:12">
      <c r="F18" s="10"/>
      <c r="K18" s="9">
        <f>SUM(K19:K20)</f>
        <v>0</v>
      </c>
      <c r="L18" s="5">
        <f t="shared" si="1"/>
        <v>0</v>
      </c>
    </row>
    <row r="19" spans="4:12" s="3" customFormat="1">
      <c r="D19" s="3" t="s">
        <v>79</v>
      </c>
      <c r="F19" s="11"/>
      <c r="G19" s="9">
        <f>SUM(G20:G21)</f>
        <v>0</v>
      </c>
      <c r="H19" s="9">
        <f>SUM(H20:H21)</f>
        <v>0</v>
      </c>
      <c r="I19" s="9">
        <f>SUM(I20:I21)</f>
        <v>0</v>
      </c>
      <c r="J19" s="9">
        <f>SUM(J20:J21)</f>
        <v>0</v>
      </c>
      <c r="K19" s="9">
        <f>SUM(K20:K21)</f>
        <v>0</v>
      </c>
      <c r="L19" s="9">
        <f>SUM(L20:L21)</f>
        <v>0</v>
      </c>
    </row>
    <row r="20" spans="4:12">
      <c r="F20" s="10"/>
      <c r="L20" s="5">
        <f t="shared" si="1"/>
        <v>0</v>
      </c>
    </row>
    <row r="21" spans="4:12">
      <c r="F21" s="10"/>
      <c r="L21" s="5">
        <f t="shared" si="1"/>
        <v>0</v>
      </c>
    </row>
    <row r="22" spans="4:12">
      <c r="F22" s="10"/>
    </row>
    <row r="23" spans="4:12" s="3" customFormat="1">
      <c r="D23" s="3" t="s">
        <v>80</v>
      </c>
      <c r="F23" s="11"/>
      <c r="G23" s="9">
        <f t="shared" ref="G23:L23" si="4">SUM(G24:G25)</f>
        <v>0</v>
      </c>
      <c r="H23" s="9">
        <f t="shared" si="4"/>
        <v>0</v>
      </c>
      <c r="I23" s="9">
        <f t="shared" si="4"/>
        <v>0</v>
      </c>
      <c r="J23" s="9">
        <f t="shared" si="4"/>
        <v>0</v>
      </c>
      <c r="K23" s="9">
        <f t="shared" si="4"/>
        <v>0</v>
      </c>
      <c r="L23" s="9">
        <f t="shared" si="4"/>
        <v>0</v>
      </c>
    </row>
    <row r="24" spans="4:12">
      <c r="F24" s="10"/>
      <c r="L24" s="5">
        <f t="shared" si="1"/>
        <v>0</v>
      </c>
    </row>
    <row r="25" spans="4:12">
      <c r="F25" s="10"/>
      <c r="L25" s="5">
        <f t="shared" si="1"/>
        <v>0</v>
      </c>
    </row>
    <row r="26" spans="4:12">
      <c r="F26" s="10"/>
    </row>
    <row r="27" spans="4:12" s="3" customFormat="1">
      <c r="D27" s="3" t="s">
        <v>81</v>
      </c>
      <c r="F27" s="11"/>
      <c r="G27" s="9">
        <f t="shared" ref="G27:L27" si="5">SUM(G28:G30)</f>
        <v>0</v>
      </c>
      <c r="H27" s="9">
        <f t="shared" si="5"/>
        <v>0</v>
      </c>
      <c r="I27" s="9">
        <f t="shared" si="5"/>
        <v>0</v>
      </c>
      <c r="J27" s="9">
        <f t="shared" si="5"/>
        <v>0</v>
      </c>
      <c r="K27" s="9">
        <f t="shared" si="5"/>
        <v>0</v>
      </c>
      <c r="L27" s="9">
        <f t="shared" si="5"/>
        <v>0</v>
      </c>
    </row>
    <row r="28" spans="4:12">
      <c r="F28" s="10"/>
    </row>
    <row r="29" spans="4:12">
      <c r="F29" s="10"/>
      <c r="L29" s="5">
        <f>SUM(G29:J29)</f>
        <v>0</v>
      </c>
    </row>
    <row r="30" spans="4:12">
      <c r="F30" s="10"/>
      <c r="L30" s="5">
        <f>SUM(G30:J30)</f>
        <v>0</v>
      </c>
    </row>
    <row r="31" spans="4:12" s="3" customFormat="1">
      <c r="D31" s="3" t="s">
        <v>82</v>
      </c>
      <c r="F31" s="11"/>
      <c r="G31" s="9">
        <f t="shared" ref="G31:L31" si="6">SUM(G32:G33)</f>
        <v>0</v>
      </c>
      <c r="H31" s="9">
        <f t="shared" si="6"/>
        <v>0</v>
      </c>
      <c r="I31" s="9">
        <f t="shared" si="6"/>
        <v>0</v>
      </c>
      <c r="J31" s="9">
        <f t="shared" si="6"/>
        <v>0</v>
      </c>
      <c r="K31" s="9">
        <f t="shared" si="6"/>
        <v>0</v>
      </c>
      <c r="L31" s="9">
        <f t="shared" si="6"/>
        <v>0</v>
      </c>
    </row>
    <row r="32" spans="4:12">
      <c r="F32" s="10"/>
    </row>
    <row r="33" spans="1:13">
      <c r="F33" s="10"/>
      <c r="L33" s="5">
        <f>SUM(G33:J33)</f>
        <v>0</v>
      </c>
    </row>
    <row r="34" spans="1:13">
      <c r="F34" s="10"/>
      <c r="L34" s="5">
        <f>SUM(G34:J34)</f>
        <v>0</v>
      </c>
    </row>
    <row r="35" spans="1:13" s="3" customFormat="1">
      <c r="D35" s="3" t="s">
        <v>83</v>
      </c>
      <c r="F35" s="11"/>
      <c r="G35" s="9">
        <f t="shared" ref="G35:L35" si="7">SUM(G36:G37)</f>
        <v>0</v>
      </c>
      <c r="H35" s="9">
        <f t="shared" si="7"/>
        <v>0</v>
      </c>
      <c r="I35" s="9">
        <f t="shared" si="7"/>
        <v>0</v>
      </c>
      <c r="J35" s="9">
        <f t="shared" si="7"/>
        <v>0</v>
      </c>
      <c r="K35" s="9">
        <f t="shared" si="7"/>
        <v>0</v>
      </c>
      <c r="L35" s="9">
        <f t="shared" si="7"/>
        <v>0</v>
      </c>
    </row>
    <row r="36" spans="1:13">
      <c r="F36" s="10"/>
    </row>
    <row r="37" spans="1:13">
      <c r="F37" s="10"/>
      <c r="L37" s="5">
        <f>SUM(G37:J37)</f>
        <v>0</v>
      </c>
    </row>
    <row r="38" spans="1:13">
      <c r="F38" s="10"/>
      <c r="L38" s="5">
        <f>SUM(G38:J38)</f>
        <v>0</v>
      </c>
    </row>
    <row r="39" spans="1:13" s="3" customFormat="1">
      <c r="D39" s="3" t="s">
        <v>84</v>
      </c>
      <c r="F39" s="11"/>
      <c r="G39" s="9">
        <f t="shared" ref="G39:L39" si="8">SUM(G40:G41)</f>
        <v>0</v>
      </c>
      <c r="H39" s="9">
        <f t="shared" si="8"/>
        <v>0</v>
      </c>
      <c r="I39" s="9">
        <f t="shared" si="8"/>
        <v>0</v>
      </c>
      <c r="J39" s="9">
        <f t="shared" si="8"/>
        <v>0</v>
      </c>
      <c r="K39" s="9">
        <f t="shared" si="8"/>
        <v>0</v>
      </c>
      <c r="L39" s="9">
        <f t="shared" si="8"/>
        <v>0</v>
      </c>
    </row>
    <row r="40" spans="1:13">
      <c r="F40" s="10"/>
      <c r="L40" s="5">
        <f>SUM(G40:J40)</f>
        <v>0</v>
      </c>
    </row>
    <row r="41" spans="1:13">
      <c r="F41" s="10"/>
      <c r="L41" s="5">
        <f>SUM(G41:J41)</f>
        <v>0</v>
      </c>
    </row>
    <row r="43" spans="1:13" s="3" customFormat="1">
      <c r="A43" s="6" t="s">
        <v>7</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c r="A44" s="14" t="s">
        <v>43</v>
      </c>
      <c r="B44" s="14"/>
      <c r="C44" s="14"/>
    </row>
    <row r="46" spans="1:13">
      <c r="A46" s="79" t="s">
        <v>72</v>
      </c>
      <c r="B46" s="79"/>
      <c r="C46" s="79"/>
      <c r="D46" s="79"/>
      <c r="E46" s="79"/>
      <c r="F46" s="79"/>
      <c r="G46" s="80"/>
      <c r="H46" s="80"/>
      <c r="I46" s="80"/>
      <c r="J46" s="80"/>
      <c r="K46" s="80"/>
      <c r="L46" s="80"/>
      <c r="M46" s="77"/>
    </row>
    <row r="47" spans="1:13">
      <c r="A47" s="79"/>
      <c r="B47" s="79"/>
      <c r="C47" s="79"/>
      <c r="D47" s="79"/>
      <c r="E47" s="79" t="s">
        <v>73</v>
      </c>
      <c r="F47" s="79"/>
      <c r="G47" s="80"/>
      <c r="H47" s="80"/>
      <c r="I47" s="80"/>
      <c r="J47" s="80"/>
      <c r="K47" s="80"/>
      <c r="L47" s="80"/>
      <c r="M47" s="77"/>
    </row>
    <row r="48" spans="1:13">
      <c r="A48" s="79"/>
      <c r="B48" s="79"/>
      <c r="C48" s="79"/>
      <c r="D48" s="79"/>
      <c r="E48" s="79" t="s">
        <v>71</v>
      </c>
      <c r="F48" s="79"/>
      <c r="G48" s="80"/>
      <c r="H48" s="80"/>
      <c r="I48" s="80"/>
      <c r="J48" s="80"/>
      <c r="K48" s="80"/>
      <c r="L48" s="80"/>
      <c r="M48" s="77"/>
    </row>
    <row r="49" spans="1:13">
      <c r="A49" s="79"/>
      <c r="B49" s="79"/>
      <c r="C49" s="79"/>
      <c r="D49" s="79" t="s">
        <v>74</v>
      </c>
      <c r="E49" s="79"/>
      <c r="F49" s="79"/>
      <c r="G49" s="80"/>
      <c r="H49" s="80"/>
      <c r="I49" s="80"/>
      <c r="J49" s="80"/>
      <c r="K49" s="80"/>
      <c r="L49" s="80"/>
      <c r="M49" s="77"/>
    </row>
    <row r="50" spans="1:13">
      <c r="A50" s="79"/>
      <c r="B50" s="79"/>
      <c r="C50" s="79"/>
      <c r="D50" s="79"/>
      <c r="E50" s="79" t="s">
        <v>75</v>
      </c>
      <c r="F50" s="79"/>
      <c r="G50" s="80"/>
      <c r="H50" s="80"/>
      <c r="I50" s="80"/>
      <c r="J50" s="80"/>
      <c r="K50" s="80"/>
      <c r="L50" s="80"/>
      <c r="M50" s="77"/>
    </row>
    <row r="51" spans="1:13">
      <c r="A51" s="77"/>
      <c r="B51" s="77"/>
      <c r="C51" s="77"/>
      <c r="D51" s="77"/>
      <c r="E51" s="77"/>
      <c r="F51" s="77"/>
      <c r="G51" s="78"/>
      <c r="H51" s="78"/>
      <c r="I51" s="78"/>
      <c r="J51" s="78"/>
      <c r="K51" s="78"/>
      <c r="L51" s="78"/>
      <c r="M51" s="77"/>
    </row>
  </sheetData>
  <phoneticPr fontId="7" type="noConversion"/>
  <printOptions horizontalCentered="1"/>
  <pageMargins left="0" right="0" top="1" bottom="1" header="0.5" footer="0.5"/>
  <pageSetup scale="57" orientation="portrait"/>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sheetPr>
  <dimension ref="A1:L44"/>
  <sheetViews>
    <sheetView workbookViewId="0">
      <pane ySplit="5" topLeftCell="A6" activePane="bottomLeft" state="frozen"/>
      <selection pane="bottomLeft" activeCell="A6" sqref="A6"/>
    </sheetView>
  </sheetViews>
  <sheetFormatPr baseColWidth="10" defaultColWidth="9" defaultRowHeight="15"/>
  <cols>
    <col min="1" max="1" width="4.33203125" style="4" customWidth="1"/>
    <col min="2" max="2" width="2.1640625" style="4" customWidth="1"/>
    <col min="3" max="3" width="3" style="4" customWidth="1"/>
    <col min="4" max="4" width="42.83203125" style="4" customWidth="1"/>
    <col min="5" max="6" width="9" style="4"/>
    <col min="7" max="7" width="11" style="4" customWidth="1"/>
    <col min="8" max="8" width="10.83203125" style="4" customWidth="1"/>
    <col min="9" max="9" width="12.1640625" style="4" customWidth="1"/>
    <col min="10" max="10" width="9" style="4" customWidth="1"/>
    <col min="11" max="16384" width="9" style="4"/>
  </cols>
  <sheetData>
    <row r="1" spans="1:10" ht="17">
      <c r="A1" s="3" t="s">
        <v>100</v>
      </c>
      <c r="B1" s="3"/>
      <c r="C1" s="3"/>
    </row>
    <row r="2" spans="1:10">
      <c r="A2" s="4" t="s">
        <v>8</v>
      </c>
    </row>
    <row r="4" spans="1:10">
      <c r="A4" s="16"/>
      <c r="B4" s="16"/>
      <c r="C4" s="16"/>
      <c r="D4" s="16"/>
      <c r="E4" s="16"/>
      <c r="F4" s="16"/>
      <c r="G4" s="75" t="s">
        <v>65</v>
      </c>
      <c r="H4" s="71" t="s">
        <v>3</v>
      </c>
      <c r="I4" s="74"/>
      <c r="J4" s="16"/>
    </row>
    <row r="5" spans="1:10">
      <c r="A5" s="17" t="s">
        <v>10</v>
      </c>
      <c r="B5" s="17"/>
      <c r="C5" s="17"/>
      <c r="D5" s="15"/>
      <c r="E5" s="18" t="s">
        <v>4</v>
      </c>
      <c r="F5" s="18" t="s">
        <v>5</v>
      </c>
      <c r="G5" s="18" t="s">
        <v>66</v>
      </c>
      <c r="H5" s="72" t="s">
        <v>67</v>
      </c>
      <c r="I5" s="72" t="s">
        <v>45</v>
      </c>
      <c r="J5" s="18" t="s">
        <v>7</v>
      </c>
    </row>
    <row r="6" spans="1:10" ht="9.75" customHeight="1">
      <c r="A6" s="3"/>
      <c r="B6" s="3"/>
      <c r="C6" s="3"/>
      <c r="E6" s="20"/>
      <c r="F6" s="20"/>
      <c r="J6" s="20"/>
    </row>
    <row r="7" spans="1:10" s="3" customFormat="1">
      <c r="B7" s="3" t="s">
        <v>76</v>
      </c>
      <c r="E7" s="9">
        <f t="shared" ref="E7:J7" si="0">SUM(E8:E13)</f>
        <v>0</v>
      </c>
      <c r="F7" s="9">
        <f t="shared" si="0"/>
        <v>0</v>
      </c>
      <c r="G7" s="9">
        <f t="shared" si="0"/>
        <v>0</v>
      </c>
      <c r="H7" s="9">
        <f t="shared" si="0"/>
        <v>0</v>
      </c>
      <c r="I7" s="9">
        <f t="shared" si="0"/>
        <v>0</v>
      </c>
      <c r="J7" s="9">
        <f t="shared" si="0"/>
        <v>0</v>
      </c>
    </row>
    <row r="8" spans="1:10" s="3" customFormat="1">
      <c r="C8" s="4" t="s">
        <v>0</v>
      </c>
      <c r="D8" s="11"/>
      <c r="E8" s="41"/>
      <c r="F8" s="41"/>
      <c r="G8" s="41"/>
      <c r="H8" s="41"/>
      <c r="I8" s="41"/>
      <c r="J8" s="41"/>
    </row>
    <row r="9" spans="1:10">
      <c r="D9" s="10"/>
      <c r="E9" s="29"/>
      <c r="F9" s="5"/>
      <c r="G9" s="29"/>
      <c r="H9" s="29"/>
      <c r="I9" s="29"/>
      <c r="J9" s="5">
        <f t="shared" ref="J9:J13" si="1">SUM(E9:I9)</f>
        <v>0</v>
      </c>
    </row>
    <row r="10" spans="1:10">
      <c r="D10" s="10"/>
      <c r="E10" s="29"/>
      <c r="F10" s="5"/>
      <c r="G10" s="29"/>
      <c r="H10" s="29"/>
      <c r="I10" s="29"/>
      <c r="J10" s="5">
        <f t="shared" si="1"/>
        <v>0</v>
      </c>
    </row>
    <row r="11" spans="1:10">
      <c r="C11" s="4" t="s">
        <v>1</v>
      </c>
      <c r="D11" s="10"/>
      <c r="E11" s="5"/>
      <c r="F11" s="5"/>
      <c r="G11" s="29"/>
      <c r="H11" s="5"/>
      <c r="I11" s="29"/>
      <c r="J11" s="5">
        <f t="shared" si="1"/>
        <v>0</v>
      </c>
    </row>
    <row r="12" spans="1:10">
      <c r="D12" s="10"/>
      <c r="E12" s="5"/>
      <c r="F12" s="5"/>
      <c r="G12" s="29"/>
      <c r="H12" s="5"/>
      <c r="I12" s="29"/>
      <c r="J12" s="5">
        <f t="shared" si="1"/>
        <v>0</v>
      </c>
    </row>
    <row r="13" spans="1:10">
      <c r="D13" s="10"/>
      <c r="E13" s="29"/>
      <c r="F13" s="5"/>
      <c r="G13" s="29"/>
      <c r="H13" s="29"/>
      <c r="I13" s="29"/>
      <c r="J13" s="5">
        <f t="shared" si="1"/>
        <v>0</v>
      </c>
    </row>
    <row r="14" spans="1:10" s="3" customFormat="1">
      <c r="B14" s="3" t="s">
        <v>77</v>
      </c>
      <c r="D14" s="11"/>
      <c r="E14" s="41">
        <f t="shared" ref="E14:J14" si="2">SUM(E19:E19)</f>
        <v>0</v>
      </c>
      <c r="F14" s="9">
        <f t="shared" si="2"/>
        <v>0</v>
      </c>
      <c r="G14" s="9">
        <f t="shared" si="2"/>
        <v>0</v>
      </c>
      <c r="H14" s="9">
        <f t="shared" si="2"/>
        <v>0</v>
      </c>
      <c r="I14" s="9">
        <f t="shared" si="2"/>
        <v>0</v>
      </c>
      <c r="J14" s="9">
        <f t="shared" si="2"/>
        <v>0</v>
      </c>
    </row>
    <row r="15" spans="1:10" s="3" customFormat="1">
      <c r="C15" s="4" t="s">
        <v>0</v>
      </c>
      <c r="D15" s="11"/>
      <c r="E15" s="41"/>
      <c r="F15" s="41"/>
      <c r="G15" s="41"/>
      <c r="H15" s="41"/>
      <c r="I15" s="41"/>
      <c r="J15" s="41"/>
    </row>
    <row r="16" spans="1:10">
      <c r="D16" s="10"/>
      <c r="E16" s="29"/>
      <c r="F16" s="5"/>
      <c r="G16" s="29"/>
      <c r="H16" s="29"/>
      <c r="I16" s="29"/>
      <c r="J16" s="5">
        <f t="shared" ref="J16:J18" si="3">SUM(E16:I16)</f>
        <v>0</v>
      </c>
    </row>
    <row r="17" spans="1:10">
      <c r="D17" s="10"/>
      <c r="E17" s="29"/>
      <c r="F17" s="5"/>
      <c r="G17" s="29"/>
      <c r="H17" s="29"/>
      <c r="I17" s="29"/>
      <c r="J17" s="5">
        <f t="shared" si="3"/>
        <v>0</v>
      </c>
    </row>
    <row r="18" spans="1:10">
      <c r="C18" s="4" t="s">
        <v>1</v>
      </c>
      <c r="D18" s="10"/>
      <c r="E18" s="5"/>
      <c r="F18" s="5"/>
      <c r="G18" s="29"/>
      <c r="H18" s="5"/>
      <c r="I18" s="29"/>
      <c r="J18" s="5">
        <f t="shared" si="3"/>
        <v>0</v>
      </c>
    </row>
    <row r="19" spans="1:10">
      <c r="D19" s="10"/>
      <c r="E19" s="29"/>
      <c r="F19" s="29"/>
      <c r="G19" s="29"/>
      <c r="H19" s="5"/>
      <c r="I19" s="29"/>
      <c r="J19" s="5">
        <f>SUM(E19:I19)</f>
        <v>0</v>
      </c>
    </row>
    <row r="20" spans="1:10">
      <c r="A20" s="3"/>
      <c r="B20" s="3"/>
      <c r="C20" s="3"/>
      <c r="D20" s="10"/>
      <c r="E20" s="42"/>
      <c r="F20" s="42"/>
      <c r="G20" s="42"/>
      <c r="H20" s="42"/>
      <c r="I20" s="42"/>
      <c r="J20" s="42"/>
    </row>
    <row r="21" spans="1:10" s="3" customFormat="1">
      <c r="B21" s="3" t="s">
        <v>78</v>
      </c>
      <c r="D21" s="11"/>
      <c r="E21" s="9">
        <f t="shared" ref="E21:J21" si="4">SUM(E22:E27)</f>
        <v>0</v>
      </c>
      <c r="F21" s="41">
        <f t="shared" si="4"/>
        <v>0</v>
      </c>
      <c r="G21" s="41">
        <f t="shared" si="4"/>
        <v>0</v>
      </c>
      <c r="H21" s="9">
        <f t="shared" si="4"/>
        <v>0</v>
      </c>
      <c r="I21" s="41">
        <f t="shared" si="4"/>
        <v>0</v>
      </c>
      <c r="J21" s="9">
        <f t="shared" si="4"/>
        <v>0</v>
      </c>
    </row>
    <row r="22" spans="1:10" s="3" customFormat="1">
      <c r="C22" s="4" t="s">
        <v>0</v>
      </c>
      <c r="D22" s="11"/>
      <c r="E22" s="41"/>
      <c r="F22" s="41"/>
      <c r="G22" s="41"/>
      <c r="H22" s="41"/>
      <c r="I22" s="41"/>
      <c r="J22" s="41"/>
    </row>
    <row r="23" spans="1:10">
      <c r="D23" s="10"/>
      <c r="E23" s="5"/>
      <c r="F23" s="29"/>
      <c r="G23" s="29"/>
      <c r="H23" s="29"/>
      <c r="I23" s="29"/>
      <c r="J23" s="5">
        <f t="shared" ref="J23:J24" si="5">SUM(E23:I23)</f>
        <v>0</v>
      </c>
    </row>
    <row r="24" spans="1:10">
      <c r="D24" s="10"/>
      <c r="E24" s="5"/>
      <c r="F24" s="29"/>
      <c r="G24" s="29"/>
      <c r="H24" s="29"/>
      <c r="I24" s="29"/>
      <c r="J24" s="5">
        <f t="shared" si="5"/>
        <v>0</v>
      </c>
    </row>
    <row r="25" spans="1:10">
      <c r="C25" s="4" t="s">
        <v>1</v>
      </c>
      <c r="D25" s="10"/>
      <c r="E25" s="29"/>
      <c r="F25" s="29"/>
      <c r="G25" s="29"/>
      <c r="H25" s="29"/>
      <c r="I25" s="29"/>
      <c r="J25" s="29"/>
    </row>
    <row r="26" spans="1:10">
      <c r="D26" s="10"/>
      <c r="E26" s="29"/>
      <c r="F26" s="29"/>
      <c r="G26" s="29"/>
      <c r="H26" s="5"/>
      <c r="I26" s="29"/>
      <c r="J26" s="5">
        <f>SUM(E26:I26)</f>
        <v>0</v>
      </c>
    </row>
    <row r="27" spans="1:10">
      <c r="D27" s="10"/>
      <c r="E27" s="29"/>
      <c r="F27" s="29"/>
      <c r="G27" s="29"/>
      <c r="H27" s="5"/>
      <c r="I27" s="29"/>
      <c r="J27" s="5">
        <f>SUM(E27:I27)</f>
        <v>0</v>
      </c>
    </row>
    <row r="28" spans="1:10" s="3" customFormat="1">
      <c r="B28" s="3" t="s">
        <v>79</v>
      </c>
      <c r="D28" s="11"/>
      <c r="E28" s="41">
        <f t="shared" ref="E28:J28" si="6">SUM(E29:E34)</f>
        <v>0</v>
      </c>
      <c r="F28" s="9">
        <f t="shared" si="6"/>
        <v>0</v>
      </c>
      <c r="G28" s="41">
        <f t="shared" si="6"/>
        <v>0</v>
      </c>
      <c r="H28" s="41">
        <f t="shared" si="6"/>
        <v>0</v>
      </c>
      <c r="I28" s="41">
        <f t="shared" si="6"/>
        <v>0</v>
      </c>
      <c r="J28" s="9">
        <f t="shared" si="6"/>
        <v>0</v>
      </c>
    </row>
    <row r="29" spans="1:10" s="3" customFormat="1">
      <c r="C29" s="4" t="s">
        <v>0</v>
      </c>
      <c r="D29" s="11"/>
      <c r="E29" s="41"/>
      <c r="F29" s="41"/>
      <c r="G29" s="41"/>
      <c r="I29" s="41"/>
      <c r="J29" s="41"/>
    </row>
    <row r="30" spans="1:10">
      <c r="D30" s="10"/>
      <c r="E30" s="29">
        <v>0</v>
      </c>
      <c r="F30" s="5"/>
      <c r="G30" s="29"/>
      <c r="H30" s="29"/>
      <c r="I30" s="29"/>
      <c r="J30" s="5">
        <f>SUM(E30:I30)</f>
        <v>0</v>
      </c>
    </row>
    <row r="31" spans="1:10">
      <c r="D31" s="10"/>
      <c r="E31" s="29">
        <v>0</v>
      </c>
      <c r="F31" s="5"/>
      <c r="G31" s="29"/>
      <c r="H31" s="29"/>
      <c r="I31" s="29"/>
      <c r="J31" s="5">
        <f>SUM(E31:I31)</f>
        <v>0</v>
      </c>
    </row>
    <row r="32" spans="1:10">
      <c r="C32" s="4" t="s">
        <v>1</v>
      </c>
      <c r="D32" s="10"/>
      <c r="E32" s="29"/>
      <c r="F32" s="5"/>
      <c r="G32" s="29"/>
      <c r="H32" s="29"/>
      <c r="I32" s="29"/>
      <c r="J32" s="5"/>
    </row>
    <row r="33" spans="1:12">
      <c r="D33" s="10"/>
      <c r="E33" s="29">
        <v>0</v>
      </c>
      <c r="F33" s="5"/>
      <c r="G33" s="29"/>
      <c r="H33" s="29"/>
      <c r="I33" s="29"/>
      <c r="J33" s="5">
        <f t="shared" ref="J33:J34" si="7">SUM(E33:I33)</f>
        <v>0</v>
      </c>
    </row>
    <row r="34" spans="1:12">
      <c r="D34" s="10"/>
      <c r="E34" s="29">
        <v>0</v>
      </c>
      <c r="F34" s="5"/>
      <c r="G34" s="29"/>
      <c r="H34" s="29"/>
      <c r="I34" s="29"/>
      <c r="J34" s="5">
        <f t="shared" si="7"/>
        <v>0</v>
      </c>
    </row>
    <row r="35" spans="1:12" s="3" customFormat="1">
      <c r="B35" s="3" t="s">
        <v>80</v>
      </c>
      <c r="D35" s="11"/>
      <c r="E35" s="9">
        <f t="shared" ref="E35:J35" si="8">SUM(E36:E41)</f>
        <v>0</v>
      </c>
      <c r="F35" s="9">
        <f t="shared" si="8"/>
        <v>0</v>
      </c>
      <c r="G35" s="9">
        <f t="shared" si="8"/>
        <v>0</v>
      </c>
      <c r="H35" s="9">
        <f t="shared" si="8"/>
        <v>0</v>
      </c>
      <c r="I35" s="9">
        <f t="shared" si="8"/>
        <v>0</v>
      </c>
      <c r="J35" s="9">
        <f t="shared" si="8"/>
        <v>0</v>
      </c>
    </row>
    <row r="36" spans="1:12" s="3" customFormat="1">
      <c r="C36" s="4" t="s">
        <v>0</v>
      </c>
      <c r="D36" s="11"/>
      <c r="E36" s="41"/>
      <c r="F36" s="41"/>
      <c r="G36" s="41"/>
      <c r="H36" s="41"/>
      <c r="I36" s="41"/>
      <c r="J36" s="41"/>
    </row>
    <row r="37" spans="1:12">
      <c r="D37" s="43"/>
      <c r="E37" s="29"/>
      <c r="F37" s="5"/>
      <c r="G37" s="29"/>
      <c r="H37" s="29"/>
      <c r="I37" s="29"/>
      <c r="J37" s="5">
        <f>SUM(E37:I37)</f>
        <v>0</v>
      </c>
    </row>
    <row r="38" spans="1:12">
      <c r="D38" s="10"/>
      <c r="E38" s="5"/>
      <c r="F38" s="5"/>
      <c r="G38" s="29"/>
      <c r="H38" s="29"/>
      <c r="I38" s="29"/>
      <c r="J38" s="5">
        <f>SUM(E38:I38)</f>
        <v>0</v>
      </c>
    </row>
    <row r="39" spans="1:12">
      <c r="C39" s="4" t="s">
        <v>1</v>
      </c>
      <c r="D39" s="10"/>
      <c r="E39" s="29"/>
      <c r="F39" s="29"/>
      <c r="G39" s="29"/>
      <c r="H39" s="29"/>
      <c r="I39" s="29"/>
      <c r="J39" s="29"/>
    </row>
    <row r="40" spans="1:12">
      <c r="A40" s="3"/>
      <c r="D40" s="10"/>
      <c r="E40" s="29"/>
      <c r="F40" s="29"/>
      <c r="G40" s="29"/>
      <c r="H40" s="5"/>
      <c r="I40" s="29"/>
      <c r="J40" s="5">
        <f>SUM(E40:I40)</f>
        <v>0</v>
      </c>
    </row>
    <row r="41" spans="1:12">
      <c r="A41" s="3"/>
      <c r="D41" s="10"/>
      <c r="E41" s="29"/>
      <c r="F41" s="29"/>
      <c r="G41" s="29"/>
      <c r="H41" s="5"/>
      <c r="I41" s="29"/>
      <c r="J41" s="5">
        <f>SUM(E41:I41)</f>
        <v>0</v>
      </c>
    </row>
    <row r="42" spans="1:12">
      <c r="E42" s="29"/>
      <c r="F42" s="29"/>
      <c r="G42" s="29"/>
      <c r="H42" s="29"/>
      <c r="I42" s="29"/>
      <c r="J42" s="29"/>
    </row>
    <row r="43" spans="1:12">
      <c r="A43" s="6" t="s">
        <v>7</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3">
      <c r="A44" s="44" t="s">
        <v>48</v>
      </c>
      <c r="E44" s="46"/>
      <c r="F44" s="46"/>
      <c r="G44" s="46"/>
      <c r="H44" s="46"/>
      <c r="I44" s="46"/>
      <c r="J44" s="46"/>
      <c r="L44" s="48"/>
    </row>
  </sheetData>
  <phoneticPr fontId="7" type="noConversion"/>
  <printOptions horizontalCentered="1"/>
  <pageMargins left="0.5" right="0" top="1" bottom="1" header="0.5" footer="0.5"/>
  <pageSetup scale="80" orientation="portrait"/>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rgb="FFFFFF00"/>
    <pageSetUpPr fitToPage="1"/>
  </sheetPr>
  <dimension ref="A1:H12"/>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101</v>
      </c>
      <c r="B1" s="3"/>
    </row>
    <row r="2" spans="1:8">
      <c r="A2" s="4" t="s">
        <v>8</v>
      </c>
    </row>
    <row r="4" spans="1:8">
      <c r="A4" s="15"/>
      <c r="B4" s="15"/>
      <c r="C4" s="15"/>
      <c r="D4" s="15"/>
      <c r="E4" s="15"/>
      <c r="F4" s="15"/>
    </row>
    <row r="5" spans="1:8">
      <c r="A5" s="16"/>
      <c r="B5" s="16"/>
      <c r="C5" s="198" t="s">
        <v>4</v>
      </c>
      <c r="D5" s="198"/>
      <c r="E5" s="198"/>
      <c r="F5" s="199" t="s">
        <v>3</v>
      </c>
      <c r="G5" s="199"/>
      <c r="H5" s="16"/>
    </row>
    <row r="6" spans="1:8" ht="32">
      <c r="A6" s="17" t="s">
        <v>10</v>
      </c>
      <c r="B6" s="15"/>
      <c r="C6" s="18" t="s">
        <v>0</v>
      </c>
      <c r="D6" s="18" t="s">
        <v>2</v>
      </c>
      <c r="E6" s="19" t="s">
        <v>44</v>
      </c>
      <c r="F6" s="18" t="s">
        <v>6</v>
      </c>
      <c r="G6" s="18" t="s">
        <v>45</v>
      </c>
      <c r="H6" s="18" t="s">
        <v>7</v>
      </c>
    </row>
    <row r="7" spans="1:8">
      <c r="A7" s="3"/>
      <c r="C7" s="20"/>
      <c r="D7" s="20"/>
      <c r="E7" s="20"/>
      <c r="F7" s="20"/>
    </row>
    <row r="8" spans="1:8">
      <c r="A8" s="35"/>
      <c r="C8" s="36">
        <f t="shared" ref="C8:H8" si="0">SUM(C9:C10)</f>
        <v>0</v>
      </c>
      <c r="D8" s="36">
        <f t="shared" si="0"/>
        <v>0</v>
      </c>
      <c r="E8" s="36">
        <f t="shared" si="0"/>
        <v>0</v>
      </c>
      <c r="F8" s="36">
        <f t="shared" si="0"/>
        <v>0</v>
      </c>
      <c r="G8" s="36">
        <f t="shared" si="0"/>
        <v>0</v>
      </c>
      <c r="H8" s="36">
        <f t="shared" si="0"/>
        <v>0</v>
      </c>
    </row>
    <row r="9" spans="1:8">
      <c r="B9" s="10"/>
      <c r="C9" s="5"/>
      <c r="D9" s="5"/>
      <c r="E9" s="5"/>
      <c r="F9" s="5"/>
      <c r="G9" s="5"/>
      <c r="H9" s="5">
        <f>SUM(C9:G9)</f>
        <v>0</v>
      </c>
    </row>
    <row r="10" spans="1:8">
      <c r="C10" s="5"/>
      <c r="D10" s="5"/>
      <c r="E10" s="5"/>
      <c r="F10" s="5"/>
      <c r="G10" s="5"/>
      <c r="H10" s="5"/>
    </row>
    <row r="11" spans="1:8">
      <c r="A11" s="6" t="s">
        <v>7</v>
      </c>
      <c r="B11" s="6"/>
      <c r="C11" s="37">
        <f t="shared" ref="C11:H11" si="1">+C8</f>
        <v>0</v>
      </c>
      <c r="D11" s="37">
        <f t="shared" si="1"/>
        <v>0</v>
      </c>
      <c r="E11" s="37">
        <f t="shared" si="1"/>
        <v>0</v>
      </c>
      <c r="F11" s="37">
        <f t="shared" si="1"/>
        <v>0</v>
      </c>
      <c r="G11" s="37">
        <f t="shared" si="1"/>
        <v>0</v>
      </c>
      <c r="H11" s="37">
        <f t="shared" si="1"/>
        <v>0</v>
      </c>
    </row>
    <row r="12" spans="1:8" s="45" customFormat="1" ht="13">
      <c r="A12" s="44" t="s">
        <v>49</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rgb="FFFFFF00"/>
    <pageSetUpPr fitToPage="1"/>
  </sheetPr>
  <dimension ref="A1:N30"/>
  <sheetViews>
    <sheetView workbookViewId="0"/>
  </sheetViews>
  <sheetFormatPr baseColWidth="10" defaultColWidth="9" defaultRowHeight="15"/>
  <cols>
    <col min="1" max="1" width="23.33203125" style="49" customWidth="1"/>
    <col min="2" max="2" width="2.33203125" style="49" customWidth="1"/>
    <col min="3" max="3" width="10.6640625" style="49" customWidth="1"/>
    <col min="4" max="4" width="15.1640625" style="49" customWidth="1"/>
    <col min="5" max="5" width="11.1640625" style="49" customWidth="1"/>
    <col min="6" max="16384" width="9" style="49"/>
  </cols>
  <sheetData>
    <row r="1" spans="1:14">
      <c r="A1" s="35" t="s">
        <v>102</v>
      </c>
    </row>
    <row r="2" spans="1:14" ht="17">
      <c r="A2" s="35" t="s">
        <v>88</v>
      </c>
    </row>
    <row r="3" spans="1:14">
      <c r="A3" s="49" t="s">
        <v>8</v>
      </c>
    </row>
    <row r="5" spans="1:14">
      <c r="A5" s="52" t="s">
        <v>10</v>
      </c>
      <c r="B5" s="50"/>
      <c r="C5" s="53" t="s">
        <v>19</v>
      </c>
      <c r="D5" s="53" t="s">
        <v>9</v>
      </c>
    </row>
    <row r="6" spans="1:14">
      <c r="A6" s="49" t="s">
        <v>29</v>
      </c>
      <c r="C6" s="59"/>
      <c r="D6" s="207" t="s">
        <v>64</v>
      </c>
      <c r="N6" s="60"/>
    </row>
    <row r="7" spans="1:14">
      <c r="A7" s="49" t="s">
        <v>30</v>
      </c>
      <c r="C7" s="59"/>
      <c r="D7" s="208"/>
      <c r="N7" s="60"/>
    </row>
    <row r="8" spans="1:14">
      <c r="A8" s="49" t="s">
        <v>31</v>
      </c>
      <c r="C8" s="59"/>
      <c r="D8" s="208"/>
      <c r="N8" s="60"/>
    </row>
    <row r="9" spans="1:14">
      <c r="A9" s="49" t="s">
        <v>32</v>
      </c>
      <c r="C9" s="59"/>
      <c r="D9" s="208"/>
      <c r="N9" s="60"/>
    </row>
    <row r="10" spans="1:14">
      <c r="A10" s="49" t="s">
        <v>33</v>
      </c>
      <c r="C10" s="59"/>
      <c r="D10" s="208"/>
      <c r="N10" s="60"/>
    </row>
    <row r="11" spans="1:14">
      <c r="A11" s="49" t="s">
        <v>34</v>
      </c>
      <c r="C11" s="59"/>
      <c r="D11" s="208"/>
      <c r="N11" s="60"/>
    </row>
    <row r="12" spans="1:14">
      <c r="C12" s="59"/>
      <c r="D12" s="59"/>
    </row>
    <row r="13" spans="1:14">
      <c r="A13" s="52" t="s">
        <v>7</v>
      </c>
      <c r="B13" s="52"/>
      <c r="C13" s="63">
        <f>SUM(C6:C12)</f>
        <v>0</v>
      </c>
      <c r="D13" s="63"/>
    </row>
    <row r="14" spans="1:14">
      <c r="A14" s="54" t="s">
        <v>52</v>
      </c>
    </row>
    <row r="15" spans="1:14">
      <c r="A15" s="54" t="s">
        <v>53</v>
      </c>
    </row>
    <row r="18" spans="1:6">
      <c r="A18" s="35" t="s">
        <v>103</v>
      </c>
    </row>
    <row r="19" spans="1:6">
      <c r="A19" s="35" t="s">
        <v>86</v>
      </c>
    </row>
    <row r="20" spans="1:6">
      <c r="A20" s="49" t="s">
        <v>8</v>
      </c>
    </row>
    <row r="21" spans="1:6">
      <c r="A21" s="51"/>
      <c r="B21" s="51"/>
      <c r="C21" s="51"/>
      <c r="D21" s="51"/>
      <c r="E21" s="51"/>
      <c r="F21" s="51"/>
    </row>
    <row r="22" spans="1:6" ht="17">
      <c r="A22" s="1" t="s">
        <v>10</v>
      </c>
      <c r="B22" s="55"/>
      <c r="C22" s="2" t="s">
        <v>5</v>
      </c>
      <c r="D22" s="2" t="s">
        <v>39</v>
      </c>
      <c r="E22" s="2" t="s">
        <v>68</v>
      </c>
      <c r="F22" s="2" t="s">
        <v>7</v>
      </c>
    </row>
    <row r="23" spans="1:6" s="56" customFormat="1">
      <c r="A23" s="49" t="s">
        <v>29</v>
      </c>
      <c r="B23" s="49"/>
      <c r="C23" s="59"/>
      <c r="D23" s="59"/>
      <c r="E23" s="59"/>
      <c r="F23" s="59">
        <f t="shared" ref="F23:F28" si="0">+C23+D23+E23</f>
        <v>0</v>
      </c>
    </row>
    <row r="24" spans="1:6">
      <c r="A24" s="49" t="s">
        <v>30</v>
      </c>
      <c r="C24" s="59"/>
      <c r="D24" s="59"/>
      <c r="E24" s="59"/>
      <c r="F24" s="59">
        <f t="shared" si="0"/>
        <v>0</v>
      </c>
    </row>
    <row r="25" spans="1:6">
      <c r="A25" s="49" t="s">
        <v>31</v>
      </c>
      <c r="C25" s="59"/>
      <c r="D25" s="59"/>
      <c r="E25" s="59"/>
      <c r="F25" s="59">
        <f t="shared" si="0"/>
        <v>0</v>
      </c>
    </row>
    <row r="26" spans="1:6">
      <c r="A26" s="49" t="s">
        <v>32</v>
      </c>
      <c r="C26" s="59"/>
      <c r="D26" s="59"/>
      <c r="E26" s="59"/>
      <c r="F26" s="59">
        <f t="shared" si="0"/>
        <v>0</v>
      </c>
    </row>
    <row r="27" spans="1:6">
      <c r="A27" s="49" t="s">
        <v>33</v>
      </c>
      <c r="C27" s="59"/>
      <c r="D27" s="59"/>
      <c r="E27" s="59"/>
      <c r="F27" s="59">
        <f t="shared" si="0"/>
        <v>0</v>
      </c>
    </row>
    <row r="28" spans="1:6">
      <c r="A28" s="49" t="s">
        <v>34</v>
      </c>
      <c r="C28" s="59"/>
      <c r="D28" s="59"/>
      <c r="E28" s="59"/>
      <c r="F28" s="59">
        <f t="shared" si="0"/>
        <v>0</v>
      </c>
    </row>
    <row r="29" spans="1:6">
      <c r="A29" s="52" t="s">
        <v>7</v>
      </c>
      <c r="B29" s="52"/>
      <c r="C29" s="63">
        <f>SUM(C23:C28)</f>
        <v>0</v>
      </c>
      <c r="D29" s="63">
        <f>SUM(D23:D28)</f>
        <v>0</v>
      </c>
      <c r="E29" s="63">
        <f>SUM(E23:E28)</f>
        <v>0</v>
      </c>
      <c r="F29" s="63">
        <f>SUM(F23:F28)</f>
        <v>0</v>
      </c>
    </row>
    <row r="30" spans="1:6" ht="17">
      <c r="A30" s="81" t="s">
        <v>70</v>
      </c>
    </row>
  </sheetData>
  <mergeCells count="1">
    <mergeCell ref="D6:D11"/>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rgb="FFFFFF00"/>
  </sheetPr>
  <dimension ref="A1:J54"/>
  <sheetViews>
    <sheetView workbookViewId="0">
      <pane ySplit="5" topLeftCell="A6" activePane="bottomLeft" state="frozen"/>
      <selection pane="bottomLeft" activeCell="A6" sqref="A6"/>
    </sheetView>
  </sheetViews>
  <sheetFormatPr baseColWidth="10" defaultColWidth="9" defaultRowHeight="15"/>
  <cols>
    <col min="1" max="1" width="3.33203125" style="4" customWidth="1"/>
    <col min="2" max="2" width="2.1640625" style="4" customWidth="1"/>
    <col min="3" max="3" width="3" style="4" customWidth="1"/>
    <col min="4" max="4" width="42.83203125" style="4" customWidth="1"/>
    <col min="5" max="5" width="7.33203125" style="5" bestFit="1" customWidth="1"/>
    <col min="6" max="6" width="7" style="5" bestFit="1" customWidth="1"/>
    <col min="7" max="7" width="11" style="4" customWidth="1"/>
    <col min="8" max="8" width="10.83203125" style="4" customWidth="1"/>
    <col min="9" max="9" width="12.1640625" style="4" customWidth="1"/>
    <col min="10" max="10" width="8.33203125" style="5" bestFit="1" customWidth="1"/>
    <col min="11" max="16384" width="9" style="4"/>
  </cols>
  <sheetData>
    <row r="1" spans="1:10" ht="17">
      <c r="A1" s="3" t="s">
        <v>104</v>
      </c>
      <c r="B1" s="3"/>
      <c r="C1" s="3"/>
    </row>
    <row r="2" spans="1:10">
      <c r="A2" s="4" t="s">
        <v>8</v>
      </c>
    </row>
    <row r="4" spans="1:10">
      <c r="A4" s="16"/>
      <c r="B4" s="16"/>
      <c r="C4" s="16"/>
      <c r="D4" s="16"/>
      <c r="E4" s="73"/>
      <c r="F4" s="73"/>
      <c r="G4" s="75" t="s">
        <v>65</v>
      </c>
      <c r="H4" s="71" t="s">
        <v>3</v>
      </c>
      <c r="I4" s="74"/>
      <c r="J4" s="73"/>
    </row>
    <row r="5" spans="1:10">
      <c r="A5" s="17" t="s">
        <v>10</v>
      </c>
      <c r="B5" s="17"/>
      <c r="C5" s="17"/>
      <c r="D5" s="15"/>
      <c r="E5" s="72" t="s">
        <v>4</v>
      </c>
      <c r="F5" s="72" t="s">
        <v>5</v>
      </c>
      <c r="G5" s="18" t="s">
        <v>66</v>
      </c>
      <c r="H5" s="72" t="s">
        <v>67</v>
      </c>
      <c r="I5" s="72" t="s">
        <v>45</v>
      </c>
      <c r="J5" s="72" t="s">
        <v>7</v>
      </c>
    </row>
    <row r="6" spans="1:10">
      <c r="A6" s="3"/>
      <c r="B6" s="3"/>
      <c r="C6" s="3"/>
      <c r="E6" s="8"/>
      <c r="F6" s="8"/>
      <c r="G6" s="20"/>
      <c r="H6" s="8"/>
      <c r="I6" s="8"/>
      <c r="J6" s="8"/>
    </row>
    <row r="7" spans="1:10" s="3" customFormat="1">
      <c r="B7" s="3" t="s">
        <v>76</v>
      </c>
      <c r="E7" s="9">
        <f>SUM(E8:E13)</f>
        <v>0</v>
      </c>
      <c r="F7" s="9">
        <f>SUM(F8:F13)</f>
        <v>0</v>
      </c>
      <c r="G7" s="9">
        <f>SUM(G9:G13)</f>
        <v>0</v>
      </c>
      <c r="H7" s="9">
        <f>SUM(H9:H13)</f>
        <v>0</v>
      </c>
      <c r="I7" s="9">
        <f>SUM(I9:I13)</f>
        <v>0</v>
      </c>
      <c r="J7" s="9">
        <f>SUM(J8:J13)</f>
        <v>0</v>
      </c>
    </row>
    <row r="8" spans="1:10" s="3" customFormat="1">
      <c r="C8" s="4" t="s">
        <v>0</v>
      </c>
      <c r="D8" s="11"/>
      <c r="E8" s="9"/>
      <c r="F8" s="9"/>
      <c r="J8" s="9"/>
    </row>
    <row r="9" spans="1:10">
      <c r="G9" s="29"/>
      <c r="H9" s="29"/>
      <c r="I9" s="29"/>
      <c r="J9" s="5">
        <f>SUM(E9:I9)</f>
        <v>0</v>
      </c>
    </row>
    <row r="10" spans="1:10">
      <c r="D10" s="10"/>
      <c r="G10" s="29"/>
      <c r="H10" s="29"/>
      <c r="I10" s="29"/>
      <c r="J10" s="5">
        <f>SUM(E10:I10)</f>
        <v>0</v>
      </c>
    </row>
    <row r="11" spans="1:10">
      <c r="C11" s="4" t="s">
        <v>1</v>
      </c>
      <c r="D11" s="10"/>
      <c r="G11" s="29"/>
      <c r="H11" s="29"/>
      <c r="I11" s="29"/>
    </row>
    <row r="12" spans="1:10">
      <c r="G12" s="29"/>
      <c r="H12" s="29"/>
      <c r="I12" s="29"/>
      <c r="J12" s="5">
        <f>SUM(E12:I12)</f>
        <v>0</v>
      </c>
    </row>
    <row r="13" spans="1:10">
      <c r="D13" s="10"/>
      <c r="G13" s="29"/>
      <c r="H13" s="29"/>
      <c r="I13" s="29"/>
      <c r="J13" s="5">
        <f>SUM(E13:I13)</f>
        <v>0</v>
      </c>
    </row>
    <row r="14" spans="1:10" s="3" customFormat="1">
      <c r="B14" s="3" t="s">
        <v>77</v>
      </c>
      <c r="D14" s="11"/>
      <c r="E14" s="9">
        <f t="shared" ref="E14:J14" si="0">SUM(E15:E20)</f>
        <v>0</v>
      </c>
      <c r="F14" s="9">
        <f t="shared" si="0"/>
        <v>0</v>
      </c>
      <c r="G14" s="9">
        <f t="shared" si="0"/>
        <v>0</v>
      </c>
      <c r="H14" s="9">
        <f t="shared" si="0"/>
        <v>0</v>
      </c>
      <c r="I14" s="9">
        <f t="shared" si="0"/>
        <v>0</v>
      </c>
      <c r="J14" s="9">
        <f t="shared" si="0"/>
        <v>0</v>
      </c>
    </row>
    <row r="15" spans="1:10" s="3" customFormat="1">
      <c r="C15" s="4" t="s">
        <v>0</v>
      </c>
      <c r="D15" s="11"/>
      <c r="E15" s="9"/>
      <c r="F15" s="9"/>
      <c r="G15" s="29"/>
      <c r="H15" s="29"/>
      <c r="I15" s="29"/>
      <c r="J15" s="9"/>
    </row>
    <row r="16" spans="1:10">
      <c r="D16" s="10"/>
      <c r="G16" s="29"/>
      <c r="H16" s="29"/>
      <c r="I16" s="29"/>
      <c r="J16" s="5">
        <f>SUM(E16:I16)</f>
        <v>0</v>
      </c>
    </row>
    <row r="17" spans="1:10">
      <c r="D17" s="10"/>
      <c r="G17" s="29"/>
      <c r="H17" s="29"/>
      <c r="I17" s="29"/>
      <c r="J17" s="5">
        <f>SUM(E17:I17)</f>
        <v>0</v>
      </c>
    </row>
    <row r="18" spans="1:10">
      <c r="C18" s="4" t="s">
        <v>1</v>
      </c>
      <c r="D18" s="10"/>
      <c r="G18" s="29"/>
      <c r="H18" s="29"/>
      <c r="I18" s="29"/>
    </row>
    <row r="19" spans="1:10">
      <c r="D19" s="10"/>
      <c r="G19" s="29"/>
      <c r="H19" s="5"/>
      <c r="I19" s="29"/>
      <c r="J19" s="5">
        <f>SUM(E19:I19)</f>
        <v>0</v>
      </c>
    </row>
    <row r="20" spans="1:10">
      <c r="D20" s="10"/>
      <c r="G20" s="5"/>
      <c r="H20" s="29"/>
      <c r="I20" s="29"/>
      <c r="J20" s="5">
        <f>SUM(E20:I20)</f>
        <v>0</v>
      </c>
    </row>
    <row r="21" spans="1:10" s="3" customFormat="1">
      <c r="B21" s="3" t="s">
        <v>78</v>
      </c>
      <c r="D21" s="11"/>
      <c r="E21" s="9">
        <f t="shared" ref="E21:J21" si="1">SUM(E26:E26)</f>
        <v>0</v>
      </c>
      <c r="F21" s="9">
        <f t="shared" si="1"/>
        <v>0</v>
      </c>
      <c r="G21" s="9">
        <f t="shared" si="1"/>
        <v>0</v>
      </c>
      <c r="H21" s="9">
        <f t="shared" si="1"/>
        <v>0</v>
      </c>
      <c r="I21" s="9">
        <f t="shared" si="1"/>
        <v>0</v>
      </c>
      <c r="J21" s="9">
        <f t="shared" si="1"/>
        <v>0</v>
      </c>
    </row>
    <row r="22" spans="1:10" s="3" customFormat="1">
      <c r="C22" s="4" t="s">
        <v>0</v>
      </c>
      <c r="D22" s="11"/>
      <c r="E22" s="9"/>
      <c r="F22" s="9"/>
      <c r="G22" s="9"/>
      <c r="H22" s="9"/>
      <c r="I22" s="9"/>
      <c r="J22" s="9"/>
    </row>
    <row r="23" spans="1:10">
      <c r="D23" s="10"/>
      <c r="G23" s="29"/>
      <c r="H23" s="29"/>
      <c r="I23" s="29"/>
      <c r="J23" s="5">
        <f>SUM(E23:I23)</f>
        <v>0</v>
      </c>
    </row>
    <row r="24" spans="1:10">
      <c r="D24" s="10"/>
      <c r="G24" s="29"/>
      <c r="H24" s="29"/>
      <c r="I24" s="29"/>
      <c r="J24" s="5">
        <f>SUM(E24:I24)</f>
        <v>0</v>
      </c>
    </row>
    <row r="25" spans="1:10">
      <c r="C25" s="4" t="s">
        <v>1</v>
      </c>
      <c r="D25" s="10"/>
      <c r="G25" s="46"/>
      <c r="H25" s="46"/>
      <c r="I25" s="5"/>
    </row>
    <row r="26" spans="1:10">
      <c r="D26" s="10"/>
      <c r="G26" s="29"/>
      <c r="H26" s="29"/>
      <c r="I26" s="29"/>
      <c r="J26" s="5">
        <f t="shared" ref="J26" si="2">SUM(E26:I26)</f>
        <v>0</v>
      </c>
    </row>
    <row r="27" spans="1:10">
      <c r="A27" s="3"/>
      <c r="B27" s="3"/>
      <c r="C27" s="3"/>
      <c r="D27" s="10"/>
      <c r="E27" s="8"/>
      <c r="F27" s="8"/>
      <c r="G27" s="29"/>
      <c r="H27" s="29"/>
      <c r="I27" s="29"/>
      <c r="J27" s="8"/>
    </row>
    <row r="28" spans="1:10" s="3" customFormat="1">
      <c r="B28" s="3" t="s">
        <v>79</v>
      </c>
      <c r="D28" s="11"/>
      <c r="E28" s="9">
        <f t="shared" ref="E28:J28" si="3">SUM(E33:E33)</f>
        <v>0</v>
      </c>
      <c r="F28" s="9">
        <f t="shared" si="3"/>
        <v>0</v>
      </c>
      <c r="G28" s="9">
        <f t="shared" si="3"/>
        <v>0</v>
      </c>
      <c r="H28" s="9">
        <f t="shared" si="3"/>
        <v>0</v>
      </c>
      <c r="I28" s="9">
        <f t="shared" si="3"/>
        <v>0</v>
      </c>
      <c r="J28" s="9">
        <f t="shared" si="3"/>
        <v>0</v>
      </c>
    </row>
    <row r="29" spans="1:10" s="3" customFormat="1">
      <c r="C29" s="4" t="s">
        <v>0</v>
      </c>
      <c r="D29" s="11"/>
      <c r="E29" s="9"/>
      <c r="F29" s="9"/>
      <c r="G29" s="9"/>
      <c r="H29" s="9"/>
      <c r="I29" s="9"/>
      <c r="J29" s="9"/>
    </row>
    <row r="30" spans="1:10">
      <c r="D30" s="10"/>
      <c r="G30" s="29"/>
      <c r="H30" s="29"/>
      <c r="I30" s="29"/>
      <c r="J30" s="5">
        <f>SUM(E30:I30)</f>
        <v>0</v>
      </c>
    </row>
    <row r="31" spans="1:10">
      <c r="D31" s="10"/>
      <c r="G31" s="29"/>
      <c r="H31" s="29"/>
      <c r="I31" s="29"/>
      <c r="J31" s="5">
        <f>SUM(E31:I31)</f>
        <v>0</v>
      </c>
    </row>
    <row r="32" spans="1:10">
      <c r="C32" s="4" t="s">
        <v>1</v>
      </c>
      <c r="D32" s="10"/>
      <c r="G32" s="46"/>
      <c r="H32" s="46"/>
      <c r="I32" s="5"/>
    </row>
    <row r="33" spans="1:10">
      <c r="D33" s="10"/>
      <c r="G33" s="29"/>
      <c r="H33" s="29"/>
      <c r="I33" s="29"/>
      <c r="J33" s="5">
        <f>SUM(E33:I33)</f>
        <v>0</v>
      </c>
    </row>
    <row r="34" spans="1:10">
      <c r="A34" s="3"/>
      <c r="B34" s="3"/>
      <c r="C34" s="3"/>
      <c r="D34" s="10"/>
      <c r="E34" s="8"/>
      <c r="F34" s="8"/>
      <c r="G34" s="29"/>
      <c r="H34" s="29"/>
      <c r="I34" s="29"/>
      <c r="J34" s="8"/>
    </row>
    <row r="35" spans="1:10" s="3" customFormat="1">
      <c r="B35" s="3" t="s">
        <v>80</v>
      </c>
      <c r="D35" s="11"/>
      <c r="E35" s="9">
        <f t="shared" ref="E35:J35" si="4">SUM(E40:E40)</f>
        <v>0</v>
      </c>
      <c r="F35" s="9">
        <f t="shared" si="4"/>
        <v>0</v>
      </c>
      <c r="G35" s="9">
        <f t="shared" si="4"/>
        <v>0</v>
      </c>
      <c r="H35" s="9">
        <f t="shared" si="4"/>
        <v>0</v>
      </c>
      <c r="I35" s="9">
        <f t="shared" si="4"/>
        <v>0</v>
      </c>
      <c r="J35" s="9">
        <f t="shared" si="4"/>
        <v>0</v>
      </c>
    </row>
    <row r="36" spans="1:10" s="3" customFormat="1">
      <c r="C36" s="4" t="s">
        <v>0</v>
      </c>
      <c r="D36" s="11"/>
      <c r="E36" s="9"/>
      <c r="F36" s="9"/>
      <c r="G36" s="9"/>
      <c r="H36" s="9"/>
      <c r="I36" s="9"/>
      <c r="J36" s="9"/>
    </row>
    <row r="37" spans="1:10">
      <c r="D37" s="10"/>
      <c r="G37" s="29"/>
      <c r="H37" s="29"/>
      <c r="I37" s="29"/>
      <c r="J37" s="5">
        <f>SUM(E37:I37)</f>
        <v>0</v>
      </c>
    </row>
    <row r="38" spans="1:10">
      <c r="D38" s="10"/>
      <c r="G38" s="29"/>
      <c r="H38" s="29"/>
      <c r="I38" s="29"/>
      <c r="J38" s="5">
        <f>SUM(E38:I38)</f>
        <v>0</v>
      </c>
    </row>
    <row r="39" spans="1:10">
      <c r="C39" s="4" t="s">
        <v>1</v>
      </c>
      <c r="D39" s="10"/>
      <c r="G39" s="46"/>
      <c r="H39" s="46"/>
      <c r="I39" s="5"/>
    </row>
    <row r="40" spans="1:10">
      <c r="D40" s="10"/>
      <c r="G40" s="29"/>
      <c r="H40" s="29"/>
      <c r="I40" s="29"/>
      <c r="J40" s="5">
        <f>SUM(E40:I40)</f>
        <v>0</v>
      </c>
    </row>
    <row r="41" spans="1:10">
      <c r="D41" s="10"/>
      <c r="G41" s="29"/>
      <c r="H41" s="29"/>
      <c r="I41" s="29"/>
    </row>
    <row r="42" spans="1:10" s="3" customFormat="1">
      <c r="B42" s="3" t="s">
        <v>81</v>
      </c>
      <c r="D42" s="11"/>
      <c r="E42" s="9">
        <f t="shared" ref="E42:J42" si="5">SUM(E43:E47)</f>
        <v>0</v>
      </c>
      <c r="F42" s="9">
        <f t="shared" si="5"/>
        <v>0</v>
      </c>
      <c r="G42" s="9">
        <f t="shared" si="5"/>
        <v>0</v>
      </c>
      <c r="H42" s="9">
        <f t="shared" si="5"/>
        <v>0</v>
      </c>
      <c r="I42" s="9">
        <f t="shared" si="5"/>
        <v>0</v>
      </c>
      <c r="J42" s="9">
        <f t="shared" si="5"/>
        <v>0</v>
      </c>
    </row>
    <row r="43" spans="1:10" s="3" customFormat="1">
      <c r="C43" s="4" t="s">
        <v>0</v>
      </c>
      <c r="D43" s="11"/>
      <c r="E43" s="9"/>
      <c r="F43" s="9"/>
      <c r="G43" s="9"/>
      <c r="H43" s="9"/>
      <c r="I43" s="9"/>
      <c r="J43" s="9"/>
    </row>
    <row r="44" spans="1:10">
      <c r="D44" s="10"/>
      <c r="G44" s="29"/>
      <c r="H44" s="29"/>
      <c r="I44" s="29"/>
      <c r="J44" s="5">
        <f>SUM(E44:I44)</f>
        <v>0</v>
      </c>
    </row>
    <row r="45" spans="1:10">
      <c r="D45" s="10"/>
      <c r="G45" s="29"/>
      <c r="H45" s="29"/>
      <c r="I45" s="29"/>
      <c r="J45" s="5">
        <f>SUM(E45:I45)</f>
        <v>0</v>
      </c>
    </row>
    <row r="46" spans="1:10">
      <c r="C46" s="4" t="s">
        <v>1</v>
      </c>
      <c r="D46" s="10"/>
      <c r="G46" s="46"/>
      <c r="H46" s="46"/>
      <c r="I46" s="5"/>
    </row>
    <row r="47" spans="1:10">
      <c r="A47" s="3"/>
      <c r="G47" s="5"/>
      <c r="H47" s="5"/>
      <c r="I47" s="5"/>
      <c r="J47" s="68">
        <f>SUM(E47:I47)</f>
        <v>0</v>
      </c>
    </row>
    <row r="49" spans="1:10">
      <c r="A49" s="6" t="s">
        <v>7</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c r="A50" s="44" t="s">
        <v>48</v>
      </c>
      <c r="E50" s="46"/>
      <c r="F50" s="46"/>
      <c r="G50" s="4"/>
      <c r="H50" s="4"/>
      <c r="I50" s="4"/>
      <c r="J50" s="46"/>
    </row>
    <row r="51" spans="1:10">
      <c r="H51" s="38"/>
    </row>
    <row r="54" spans="1:10">
      <c r="H54" s="38"/>
    </row>
  </sheetData>
  <phoneticPr fontId="7" type="noConversion"/>
  <printOptions horizontalCentered="1"/>
  <pageMargins left="0" right="0" top="0.75" bottom="0.75" header="0.5" footer="0.5"/>
  <pageSetup scale="80" orientation="portrait"/>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FFFF00"/>
    <pageSetUpPr fitToPage="1"/>
  </sheetPr>
  <dimension ref="A1:H17"/>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105</v>
      </c>
      <c r="B1" s="3"/>
    </row>
    <row r="2" spans="1:8">
      <c r="A2" s="4" t="s">
        <v>8</v>
      </c>
    </row>
    <row r="4" spans="1:8">
      <c r="A4" s="15"/>
      <c r="B4" s="15"/>
      <c r="C4" s="15"/>
      <c r="D4" s="15"/>
      <c r="E4" s="15"/>
      <c r="F4" s="15"/>
    </row>
    <row r="5" spans="1:8">
      <c r="A5" s="16"/>
      <c r="B5" s="16"/>
      <c r="C5" s="198" t="s">
        <v>4</v>
      </c>
      <c r="D5" s="198"/>
      <c r="E5" s="198"/>
      <c r="F5" s="199" t="s">
        <v>3</v>
      </c>
      <c r="G5" s="199"/>
      <c r="H5" s="16"/>
    </row>
    <row r="6" spans="1:8" ht="32">
      <c r="A6" s="17" t="s">
        <v>10</v>
      </c>
      <c r="B6" s="15"/>
      <c r="C6" s="18" t="s">
        <v>0</v>
      </c>
      <c r="D6" s="18" t="s">
        <v>2</v>
      </c>
      <c r="E6" s="19" t="s">
        <v>44</v>
      </c>
      <c r="F6" s="18" t="s">
        <v>50</v>
      </c>
      <c r="G6" s="18" t="s">
        <v>45</v>
      </c>
      <c r="H6" s="18" t="s">
        <v>7</v>
      </c>
    </row>
    <row r="7" spans="1:8">
      <c r="A7" s="3"/>
      <c r="C7" s="20"/>
      <c r="D7" s="20"/>
      <c r="E7" s="20"/>
      <c r="F7" s="20"/>
    </row>
    <row r="8" spans="1:8">
      <c r="A8" s="35" t="s">
        <v>76</v>
      </c>
      <c r="C8" s="36">
        <f t="shared" ref="C8:H8" si="0">SUM(C9)</f>
        <v>0</v>
      </c>
      <c r="D8" s="36">
        <f t="shared" si="0"/>
        <v>0</v>
      </c>
      <c r="E8" s="36">
        <f t="shared" si="0"/>
        <v>0</v>
      </c>
      <c r="F8" s="36">
        <f t="shared" si="0"/>
        <v>0</v>
      </c>
      <c r="G8" s="36">
        <f t="shared" si="0"/>
        <v>0</v>
      </c>
      <c r="H8" s="36">
        <f t="shared" si="0"/>
        <v>0</v>
      </c>
    </row>
    <row r="9" spans="1:8">
      <c r="C9" s="5"/>
      <c r="D9" s="5"/>
      <c r="E9" s="5"/>
      <c r="F9" s="5"/>
      <c r="G9" s="5"/>
      <c r="H9" s="5">
        <f>SUM(C9:G9)</f>
        <v>0</v>
      </c>
    </row>
    <row r="10" spans="1:8">
      <c r="C10" s="5"/>
      <c r="D10" s="5"/>
      <c r="E10" s="5"/>
      <c r="F10" s="5"/>
      <c r="G10" s="5"/>
      <c r="H10" s="5"/>
    </row>
    <row r="11" spans="1:8">
      <c r="A11" s="35" t="s">
        <v>77</v>
      </c>
      <c r="C11" s="36">
        <f t="shared" ref="C11:H11" si="1">SUM(C12:C13)</f>
        <v>0</v>
      </c>
      <c r="D11" s="36">
        <f t="shared" si="1"/>
        <v>0</v>
      </c>
      <c r="E11" s="36">
        <f t="shared" si="1"/>
        <v>0</v>
      </c>
      <c r="F11" s="36">
        <f t="shared" si="1"/>
        <v>0</v>
      </c>
      <c r="G11" s="36">
        <f t="shared" si="1"/>
        <v>0</v>
      </c>
      <c r="H11" s="36">
        <f t="shared" si="1"/>
        <v>0</v>
      </c>
    </row>
    <row r="12" spans="1:8">
      <c r="C12" s="5"/>
      <c r="D12" s="5"/>
      <c r="E12" s="5"/>
      <c r="F12" s="5"/>
      <c r="G12" s="5"/>
      <c r="H12" s="5">
        <f>SUM(C12:G12)</f>
        <v>0</v>
      </c>
    </row>
    <row r="13" spans="1:8">
      <c r="C13" s="5"/>
      <c r="D13" s="5"/>
      <c r="E13" s="5"/>
      <c r="F13" s="5"/>
      <c r="G13" s="5"/>
      <c r="H13" s="5">
        <f>SUM(C13:G13)</f>
        <v>0</v>
      </c>
    </row>
    <row r="14" spans="1:8">
      <c r="C14" s="5"/>
      <c r="D14" s="5"/>
      <c r="E14" s="5"/>
      <c r="F14" s="5"/>
      <c r="G14" s="5"/>
      <c r="H14" s="5"/>
    </row>
    <row r="15" spans="1:8">
      <c r="A15" s="6" t="s">
        <v>7</v>
      </c>
      <c r="B15" s="6"/>
      <c r="C15" s="37">
        <f t="shared" ref="C15:H15" si="2">+C11+C8</f>
        <v>0</v>
      </c>
      <c r="D15" s="37">
        <f t="shared" si="2"/>
        <v>0</v>
      </c>
      <c r="E15" s="37">
        <f t="shared" si="2"/>
        <v>0</v>
      </c>
      <c r="F15" s="37">
        <f t="shared" si="2"/>
        <v>0</v>
      </c>
      <c r="G15" s="37">
        <f t="shared" si="2"/>
        <v>0</v>
      </c>
      <c r="H15" s="37">
        <f t="shared" si="2"/>
        <v>0</v>
      </c>
    </row>
    <row r="16" spans="1:8" s="45" customFormat="1" ht="13">
      <c r="A16" s="44" t="s">
        <v>49</v>
      </c>
    </row>
    <row r="17" spans="1:1" s="45" customFormat="1" ht="13">
      <c r="A17" s="45" t="s">
        <v>51</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rgb="FFFFFF00"/>
    <pageSetUpPr fitToPage="1"/>
  </sheetPr>
  <dimension ref="A1:P35"/>
  <sheetViews>
    <sheetView workbookViewId="0"/>
  </sheetViews>
  <sheetFormatPr baseColWidth="10" defaultColWidth="9" defaultRowHeight="15"/>
  <cols>
    <col min="1" max="1" width="25" style="49" customWidth="1"/>
    <col min="2" max="2" width="2.33203125" style="49" customWidth="1"/>
    <col min="3" max="3" width="10.6640625" style="49" customWidth="1"/>
    <col min="4" max="4" width="15.1640625" style="49" customWidth="1"/>
    <col min="5" max="5" width="12.83203125" style="49" customWidth="1"/>
    <col min="6" max="16384" width="9" style="49"/>
  </cols>
  <sheetData>
    <row r="1" spans="1:16">
      <c r="A1" s="35" t="s">
        <v>106</v>
      </c>
    </row>
    <row r="2" spans="1:16" ht="17">
      <c r="A2" s="35" t="s">
        <v>85</v>
      </c>
    </row>
    <row r="3" spans="1:16">
      <c r="A3" s="49" t="s">
        <v>8</v>
      </c>
    </row>
    <row r="5" spans="1:16">
      <c r="A5" s="52" t="s">
        <v>10</v>
      </c>
      <c r="B5" s="50"/>
      <c r="C5" s="53" t="s">
        <v>19</v>
      </c>
      <c r="D5" s="53" t="s">
        <v>9</v>
      </c>
    </row>
    <row r="6" spans="1:16">
      <c r="A6" s="49" t="s">
        <v>35</v>
      </c>
      <c r="C6" s="57"/>
      <c r="D6" s="209" t="s">
        <v>64</v>
      </c>
      <c r="P6" s="64"/>
    </row>
    <row r="7" spans="1:16">
      <c r="A7" s="49" t="s">
        <v>59</v>
      </c>
      <c r="C7" s="57"/>
      <c r="D7" s="210"/>
      <c r="P7" s="64"/>
    </row>
    <row r="8" spans="1:16">
      <c r="A8" s="49" t="s">
        <v>60</v>
      </c>
      <c r="C8" s="57"/>
      <c r="D8" s="210"/>
      <c r="P8" s="64"/>
    </row>
    <row r="9" spans="1:16">
      <c r="A9" s="49" t="s">
        <v>61</v>
      </c>
      <c r="C9" s="57"/>
      <c r="D9" s="210"/>
      <c r="P9" s="64"/>
    </row>
    <row r="10" spans="1:16">
      <c r="A10" s="49" t="s">
        <v>62</v>
      </c>
      <c r="C10" s="57"/>
      <c r="D10" s="210"/>
      <c r="P10" s="64"/>
    </row>
    <row r="11" spans="1:16">
      <c r="A11" s="49" t="s">
        <v>37</v>
      </c>
      <c r="C11" s="57"/>
      <c r="D11" s="210"/>
      <c r="P11" s="64"/>
    </row>
    <row r="12" spans="1:16">
      <c r="A12" s="49" t="s">
        <v>38</v>
      </c>
      <c r="C12" s="57"/>
      <c r="D12" s="210"/>
      <c r="P12" s="64"/>
    </row>
    <row r="13" spans="1:16">
      <c r="A13" s="49" t="s">
        <v>41</v>
      </c>
      <c r="C13" s="57"/>
      <c r="D13" s="210"/>
      <c r="P13" s="64"/>
    </row>
    <row r="14" spans="1:16">
      <c r="C14" s="57"/>
      <c r="D14" s="51"/>
      <c r="P14" s="64"/>
    </row>
    <row r="15" spans="1:16">
      <c r="A15" s="52" t="s">
        <v>7</v>
      </c>
      <c r="B15" s="52"/>
      <c r="C15" s="62">
        <f>SUM(C6:C14)</f>
        <v>0</v>
      </c>
      <c r="P15" s="64"/>
    </row>
    <row r="16" spans="1:16">
      <c r="A16" s="54" t="s">
        <v>52</v>
      </c>
      <c r="D16" s="67"/>
      <c r="P16" s="64"/>
    </row>
    <row r="17" spans="1:14">
      <c r="A17" s="54" t="s">
        <v>53</v>
      </c>
    </row>
    <row r="20" spans="1:14">
      <c r="A20" s="35" t="s">
        <v>107</v>
      </c>
    </row>
    <row r="21" spans="1:14">
      <c r="A21" s="35" t="s">
        <v>86</v>
      </c>
    </row>
    <row r="22" spans="1:14">
      <c r="A22" s="49" t="s">
        <v>8</v>
      </c>
    </row>
    <row r="23" spans="1:14">
      <c r="A23" s="51"/>
      <c r="B23" s="51"/>
      <c r="C23" s="51"/>
      <c r="D23" s="51"/>
      <c r="E23" s="51"/>
      <c r="F23" s="51"/>
    </row>
    <row r="24" spans="1:14" ht="17">
      <c r="A24" s="1" t="s">
        <v>10</v>
      </c>
      <c r="B24" s="55"/>
      <c r="C24" s="2" t="s">
        <v>5</v>
      </c>
      <c r="D24" s="2" t="s">
        <v>39</v>
      </c>
      <c r="E24" s="2" t="s">
        <v>68</v>
      </c>
      <c r="F24" s="2" t="s">
        <v>7</v>
      </c>
    </row>
    <row r="25" spans="1:14">
      <c r="A25" s="49" t="s">
        <v>35</v>
      </c>
      <c r="C25" s="59"/>
      <c r="D25" s="59"/>
      <c r="E25" s="59"/>
      <c r="F25" s="59">
        <f>+C25+D25+E25</f>
        <v>0</v>
      </c>
      <c r="G25" s="59"/>
      <c r="I25" s="56"/>
      <c r="J25" s="56"/>
      <c r="K25" s="56"/>
      <c r="L25" s="56"/>
      <c r="M25" s="56"/>
      <c r="N25" s="56"/>
    </row>
    <row r="26" spans="1:14" s="56" customFormat="1">
      <c r="A26" s="49" t="s">
        <v>36</v>
      </c>
      <c r="B26" s="49"/>
      <c r="C26" s="59"/>
      <c r="D26" s="59"/>
      <c r="E26" s="59"/>
      <c r="F26" s="59">
        <f t="shared" ref="F26:F33" si="0">+C26+D26+E26</f>
        <v>0</v>
      </c>
      <c r="G26" s="82"/>
      <c r="I26" s="49"/>
      <c r="J26" s="49"/>
      <c r="K26" s="49"/>
      <c r="L26" s="49"/>
      <c r="M26" s="49"/>
      <c r="N26" s="49"/>
    </row>
    <row r="27" spans="1:14">
      <c r="A27" s="49" t="s">
        <v>60</v>
      </c>
      <c r="C27" s="59"/>
      <c r="D27" s="59"/>
      <c r="E27" s="59"/>
      <c r="F27" s="59">
        <f t="shared" si="0"/>
        <v>0</v>
      </c>
      <c r="G27" s="59"/>
    </row>
    <row r="28" spans="1:14">
      <c r="A28" s="49" t="s">
        <v>61</v>
      </c>
      <c r="C28" s="59"/>
      <c r="D28" s="59"/>
      <c r="E28" s="59"/>
      <c r="F28" s="59"/>
      <c r="G28" s="59"/>
    </row>
    <row r="29" spans="1:14">
      <c r="A29" s="49" t="s">
        <v>62</v>
      </c>
      <c r="C29" s="59"/>
      <c r="D29" s="59"/>
      <c r="E29" s="59"/>
      <c r="F29" s="59"/>
      <c r="G29" s="59"/>
    </row>
    <row r="30" spans="1:14">
      <c r="A30" s="49" t="s">
        <v>37</v>
      </c>
      <c r="C30" s="59"/>
      <c r="D30" s="59"/>
      <c r="E30" s="59"/>
      <c r="F30" s="59">
        <f t="shared" si="0"/>
        <v>0</v>
      </c>
      <c r="G30" s="59"/>
    </row>
    <row r="31" spans="1:14">
      <c r="A31" s="49" t="s">
        <v>38</v>
      </c>
      <c r="C31" s="59"/>
      <c r="D31" s="59"/>
      <c r="E31" s="59"/>
      <c r="F31" s="59">
        <f t="shared" si="0"/>
        <v>0</v>
      </c>
      <c r="G31" s="59"/>
    </row>
    <row r="32" spans="1:14">
      <c r="A32" s="49" t="s">
        <v>41</v>
      </c>
      <c r="C32" s="59"/>
      <c r="D32" s="59"/>
      <c r="E32" s="59"/>
      <c r="F32" s="59">
        <f t="shared" si="0"/>
        <v>0</v>
      </c>
      <c r="G32" s="59"/>
    </row>
    <row r="33" spans="1:7">
      <c r="A33" s="49" t="s">
        <v>28</v>
      </c>
      <c r="C33" s="59"/>
      <c r="D33" s="59"/>
      <c r="E33" s="59"/>
      <c r="F33" s="59">
        <f t="shared" si="0"/>
        <v>0</v>
      </c>
      <c r="G33" s="59"/>
    </row>
    <row r="34" spans="1:7">
      <c r="A34" s="52" t="s">
        <v>7</v>
      </c>
      <c r="B34" s="52"/>
      <c r="C34" s="63">
        <f>SUM(C25:C33)</f>
        <v>0</v>
      </c>
      <c r="D34" s="63">
        <f>SUM(D25:D33)</f>
        <v>0</v>
      </c>
      <c r="E34" s="63">
        <f>SUM(E25:E33)</f>
        <v>0</v>
      </c>
      <c r="F34" s="63">
        <f>SUM(F25:F33)</f>
        <v>0</v>
      </c>
      <c r="G34" s="59"/>
    </row>
    <row r="35" spans="1:7" ht="17">
      <c r="A35" s="81" t="s">
        <v>70</v>
      </c>
    </row>
  </sheetData>
  <mergeCells count="1">
    <mergeCell ref="D6:D13"/>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249977111117893"/>
  </sheetPr>
  <dimension ref="A1:AG78"/>
  <sheetViews>
    <sheetView tabSelected="1" zoomScale="85" zoomScaleNormal="85" workbookViewId="0">
      <selection activeCell="M16" sqref="M16"/>
    </sheetView>
  </sheetViews>
  <sheetFormatPr baseColWidth="10" defaultColWidth="7.33203125" defaultRowHeight="14"/>
  <cols>
    <col min="1" max="1" width="28.33203125" style="83" customWidth="1"/>
    <col min="2" max="2" width="6.33203125" style="83" bestFit="1" customWidth="1"/>
    <col min="3" max="3" width="11.6640625" style="84" bestFit="1" customWidth="1"/>
    <col min="4" max="4" width="6.6640625" style="85" bestFit="1" customWidth="1"/>
    <col min="5" max="5" width="1.33203125" style="85" customWidth="1"/>
    <col min="6" max="6" width="1.1640625" style="85" customWidth="1"/>
    <col min="7" max="7" width="4.6640625" style="86" customWidth="1"/>
    <col min="8" max="8" width="9.6640625" style="83" bestFit="1" customWidth="1"/>
    <col min="9" max="9" width="2.6640625" style="83" customWidth="1"/>
    <col min="10" max="10" width="7.83203125" style="83" customWidth="1"/>
    <col min="11" max="11" width="2.6640625" style="83" customWidth="1"/>
    <col min="12" max="12" width="7.5" style="83" customWidth="1"/>
    <col min="13" max="13" width="3.33203125" style="83" customWidth="1"/>
    <col min="14" max="14" width="9.83203125" style="83" customWidth="1"/>
    <col min="15" max="15" width="9" style="87" bestFit="1" customWidth="1"/>
    <col min="16" max="16" width="2.6640625" style="87" customWidth="1"/>
    <col min="17" max="17" width="10.5" style="83" bestFit="1" customWidth="1"/>
    <col min="18" max="18" width="9.6640625" style="83" customWidth="1"/>
    <col min="19" max="19" width="6.6640625" style="85" bestFit="1" customWidth="1"/>
    <col min="20" max="20" width="1.1640625" style="85" customWidth="1"/>
    <col min="21" max="21" width="6.33203125" style="86" bestFit="1" customWidth="1"/>
    <col min="22" max="22" width="9.33203125" style="83" bestFit="1" customWidth="1"/>
    <col min="23" max="23" width="1.6640625" style="83" customWidth="1"/>
    <col min="24" max="24" width="8" style="83" bestFit="1" customWidth="1"/>
    <col min="25" max="25" width="2.33203125" style="83" customWidth="1"/>
    <col min="26" max="26" width="7.6640625" style="83" customWidth="1"/>
    <col min="27" max="27" width="2.1640625" style="83" customWidth="1"/>
    <col min="28" max="28" width="9.83203125" style="83" customWidth="1"/>
    <col min="29" max="29" width="9.83203125" style="87" customWidth="1"/>
    <col min="30" max="30" width="10.83203125" style="83" bestFit="1" customWidth="1"/>
    <col min="31" max="31" width="11.1640625" style="83" bestFit="1" customWidth="1"/>
    <col min="32" max="32" width="6.6640625" style="85" bestFit="1" customWidth="1"/>
    <col min="33" max="33" width="28.33203125" style="83" bestFit="1" customWidth="1"/>
    <col min="34" max="16384" width="7.33203125" style="83"/>
  </cols>
  <sheetData>
    <row r="1" spans="1:33" ht="12" customHeight="1"/>
    <row r="2" spans="1:33" ht="12" customHeight="1"/>
    <row r="3" spans="1:33" ht="12" customHeight="1"/>
    <row r="4" spans="1:33" ht="12" customHeight="1"/>
    <row r="5" spans="1:33" ht="12" customHeight="1"/>
    <row r="6" spans="1:33" ht="12" customHeight="1"/>
    <row r="7" spans="1:33" ht="12" customHeight="1">
      <c r="A7" s="134"/>
    </row>
    <row r="8" spans="1:33" ht="15">
      <c r="A8" s="94" t="s">
        <v>189</v>
      </c>
    </row>
    <row r="9" spans="1:33">
      <c r="A9" s="95" t="s">
        <v>190</v>
      </c>
      <c r="AG9" s="143"/>
    </row>
    <row r="10" spans="1:33">
      <c r="A10" s="88"/>
    </row>
    <row r="11" spans="1:33">
      <c r="A11" s="211" t="s">
        <v>164</v>
      </c>
      <c r="B11" s="215" t="s">
        <v>191</v>
      </c>
      <c r="C11" s="215"/>
      <c r="D11" s="215"/>
      <c r="E11" s="215"/>
      <c r="F11" s="128"/>
      <c r="G11" s="129">
        <v>2017</v>
      </c>
      <c r="H11" s="129"/>
      <c r="I11" s="152"/>
      <c r="J11" s="129"/>
      <c r="K11" s="152"/>
      <c r="L11" s="129"/>
      <c r="M11" s="152"/>
      <c r="N11" s="152"/>
      <c r="O11" s="129"/>
      <c r="P11" s="152"/>
      <c r="Q11" s="129"/>
      <c r="R11" s="129"/>
      <c r="S11" s="129"/>
      <c r="T11" s="131"/>
      <c r="U11" s="218">
        <v>2018</v>
      </c>
      <c r="V11" s="218"/>
      <c r="W11" s="218"/>
      <c r="X11" s="218"/>
      <c r="Y11" s="218"/>
      <c r="Z11" s="218"/>
      <c r="AA11" s="218"/>
      <c r="AB11" s="218"/>
      <c r="AC11" s="218"/>
      <c r="AD11" s="218"/>
      <c r="AE11" s="218"/>
      <c r="AF11" s="218"/>
      <c r="AG11" s="213" t="s">
        <v>164</v>
      </c>
    </row>
    <row r="12" spans="1:33" ht="27" customHeight="1">
      <c r="A12" s="212"/>
      <c r="B12" s="148" t="s">
        <v>112</v>
      </c>
      <c r="C12" s="149" t="s">
        <v>113</v>
      </c>
      <c r="D12" s="151" t="s">
        <v>114</v>
      </c>
      <c r="E12" s="150"/>
      <c r="F12" s="150"/>
      <c r="G12" s="178" t="s">
        <v>112</v>
      </c>
      <c r="H12" s="216" t="s">
        <v>115</v>
      </c>
      <c r="I12" s="216"/>
      <c r="J12" s="216" t="s">
        <v>116</v>
      </c>
      <c r="K12" s="216"/>
      <c r="L12" s="216" t="s">
        <v>117</v>
      </c>
      <c r="M12" s="216"/>
      <c r="N12" s="133" t="s">
        <v>163</v>
      </c>
      <c r="O12" s="216" t="s">
        <v>118</v>
      </c>
      <c r="P12" s="216"/>
      <c r="Q12" s="133" t="s">
        <v>119</v>
      </c>
      <c r="R12" s="133" t="s">
        <v>165</v>
      </c>
      <c r="S12" s="133" t="s">
        <v>166</v>
      </c>
      <c r="T12" s="132"/>
      <c r="U12" s="183" t="s">
        <v>167</v>
      </c>
      <c r="V12" s="217" t="s">
        <v>115</v>
      </c>
      <c r="W12" s="217"/>
      <c r="X12" s="217" t="s">
        <v>116</v>
      </c>
      <c r="Y12" s="217"/>
      <c r="Z12" s="217" t="s">
        <v>117</v>
      </c>
      <c r="AA12" s="217"/>
      <c r="AB12" s="133" t="s">
        <v>163</v>
      </c>
      <c r="AC12" s="133" t="s">
        <v>118</v>
      </c>
      <c r="AD12" s="133" t="s">
        <v>119</v>
      </c>
      <c r="AE12" s="132" t="s">
        <v>185</v>
      </c>
      <c r="AF12" s="132" t="s">
        <v>114</v>
      </c>
      <c r="AG12" s="214"/>
    </row>
    <row r="13" spans="1:33">
      <c r="A13" s="96"/>
      <c r="B13" s="96"/>
      <c r="C13" s="97"/>
      <c r="D13" s="98"/>
      <c r="E13" s="98"/>
      <c r="F13" s="98"/>
      <c r="G13" s="99"/>
      <c r="H13" s="96"/>
      <c r="I13" s="96"/>
      <c r="J13" s="96"/>
      <c r="K13" s="96"/>
      <c r="L13" s="96"/>
      <c r="M13" s="96"/>
      <c r="N13" s="96"/>
      <c r="O13" s="96"/>
      <c r="P13" s="96"/>
      <c r="Q13" s="96"/>
      <c r="R13" s="96"/>
      <c r="S13" s="98"/>
      <c r="T13" s="98"/>
      <c r="U13" s="99"/>
      <c r="V13" s="96"/>
      <c r="W13" s="96"/>
      <c r="X13" s="96"/>
      <c r="Y13" s="96"/>
      <c r="Z13" s="96"/>
      <c r="AA13" s="96"/>
      <c r="AB13" s="96"/>
      <c r="AC13" s="96"/>
      <c r="AD13" s="96"/>
      <c r="AE13" s="96"/>
      <c r="AF13" s="98"/>
      <c r="AG13" s="96"/>
    </row>
    <row r="14" spans="1:33">
      <c r="A14" s="96" t="s">
        <v>11</v>
      </c>
      <c r="B14" s="100">
        <v>79</v>
      </c>
      <c r="C14" s="144">
        <v>102.78769999999997</v>
      </c>
      <c r="D14" s="144">
        <v>1.530051553459175</v>
      </c>
      <c r="E14" s="191"/>
      <c r="F14" s="191"/>
      <c r="G14" s="100">
        <v>3</v>
      </c>
      <c r="H14" s="144">
        <v>2827</v>
      </c>
      <c r="I14" s="144"/>
      <c r="J14" s="144">
        <v>0</v>
      </c>
      <c r="K14" s="144"/>
      <c r="L14" s="144">
        <v>0</v>
      </c>
      <c r="M14" s="144"/>
      <c r="N14" s="144">
        <v>0</v>
      </c>
      <c r="O14" s="144">
        <v>2000</v>
      </c>
      <c r="P14" s="144"/>
      <c r="Q14" s="144">
        <v>1700.0000000000002</v>
      </c>
      <c r="R14" s="144">
        <v>6527</v>
      </c>
      <c r="S14" s="144">
        <v>2.1066904803188664</v>
      </c>
      <c r="T14" s="144"/>
      <c r="U14" s="100">
        <v>3</v>
      </c>
      <c r="V14" s="144">
        <v>1623</v>
      </c>
      <c r="W14" s="144"/>
      <c r="X14" s="144">
        <v>0</v>
      </c>
      <c r="Y14" s="144"/>
      <c r="Z14" s="144">
        <v>0</v>
      </c>
      <c r="AA14" s="144"/>
      <c r="AB14" s="144">
        <v>0</v>
      </c>
      <c r="AC14" s="144">
        <v>0</v>
      </c>
      <c r="AD14" s="144">
        <v>490</v>
      </c>
      <c r="AE14" s="144">
        <v>2113</v>
      </c>
      <c r="AF14" s="144">
        <v>0.56940845471800172</v>
      </c>
      <c r="AG14" s="101" t="s">
        <v>120</v>
      </c>
    </row>
    <row r="15" spans="1:33">
      <c r="A15" s="96" t="s">
        <v>12</v>
      </c>
      <c r="B15" s="100">
        <v>30</v>
      </c>
      <c r="C15" s="144">
        <v>18.535</v>
      </c>
      <c r="D15" s="144">
        <v>0.27590368831451445</v>
      </c>
      <c r="E15" s="191"/>
      <c r="F15" s="191"/>
      <c r="G15" s="100">
        <v>3</v>
      </c>
      <c r="H15" s="144">
        <v>1125</v>
      </c>
      <c r="I15" s="144"/>
      <c r="J15" s="144">
        <v>0</v>
      </c>
      <c r="K15" s="144"/>
      <c r="L15" s="144">
        <v>0</v>
      </c>
      <c r="M15" s="144"/>
      <c r="N15" s="144">
        <v>0</v>
      </c>
      <c r="O15" s="144">
        <v>2000</v>
      </c>
      <c r="P15" s="144"/>
      <c r="Q15" s="144">
        <v>0</v>
      </c>
      <c r="R15" s="144">
        <v>3125</v>
      </c>
      <c r="S15" s="144">
        <v>1.0086422170976648</v>
      </c>
      <c r="T15" s="144"/>
      <c r="U15" s="100">
        <v>6</v>
      </c>
      <c r="V15" s="144">
        <v>2574.9999999999995</v>
      </c>
      <c r="W15" s="144"/>
      <c r="X15" s="144">
        <v>0</v>
      </c>
      <c r="Y15" s="144"/>
      <c r="Z15" s="144">
        <v>0</v>
      </c>
      <c r="AA15" s="144"/>
      <c r="AB15" s="144">
        <v>0</v>
      </c>
      <c r="AC15" s="144">
        <v>0</v>
      </c>
      <c r="AD15" s="144">
        <v>0</v>
      </c>
      <c r="AE15" s="144">
        <v>2574.9999999999995</v>
      </c>
      <c r="AF15" s="144">
        <v>0.69390760572591292</v>
      </c>
      <c r="AG15" s="101" t="s">
        <v>121</v>
      </c>
    </row>
    <row r="16" spans="1:33">
      <c r="A16" s="96" t="s">
        <v>13</v>
      </c>
      <c r="B16" s="100">
        <v>39</v>
      </c>
      <c r="C16" s="144">
        <v>28.277000000000001</v>
      </c>
      <c r="D16" s="144">
        <v>0.42091872643482736</v>
      </c>
      <c r="E16" s="191"/>
      <c r="F16" s="191"/>
      <c r="G16" s="100">
        <v>5</v>
      </c>
      <c r="H16" s="144">
        <v>2855.0000000000005</v>
      </c>
      <c r="I16" s="144"/>
      <c r="J16" s="144">
        <v>0</v>
      </c>
      <c r="K16" s="144"/>
      <c r="L16" s="144">
        <v>0</v>
      </c>
      <c r="M16" s="144"/>
      <c r="N16" s="144">
        <v>0</v>
      </c>
      <c r="O16" s="144">
        <v>0</v>
      </c>
      <c r="P16" s="144"/>
      <c r="Q16" s="144">
        <v>0</v>
      </c>
      <c r="R16" s="144">
        <v>2855.0000000000005</v>
      </c>
      <c r="S16" s="144">
        <v>0.92149552954042657</v>
      </c>
      <c r="T16" s="144"/>
      <c r="U16" s="100">
        <v>1</v>
      </c>
      <c r="V16" s="144">
        <v>500</v>
      </c>
      <c r="W16" s="144"/>
      <c r="X16" s="144">
        <v>0</v>
      </c>
      <c r="Y16" s="144"/>
      <c r="Z16" s="144">
        <v>0</v>
      </c>
      <c r="AA16" s="144"/>
      <c r="AB16" s="144">
        <v>0</v>
      </c>
      <c r="AC16" s="144">
        <v>0</v>
      </c>
      <c r="AD16" s="144">
        <v>0</v>
      </c>
      <c r="AE16" s="144">
        <v>500</v>
      </c>
      <c r="AF16" s="144">
        <v>0.13473934091765302</v>
      </c>
      <c r="AG16" s="101" t="s">
        <v>122</v>
      </c>
    </row>
    <row r="17" spans="1:33">
      <c r="A17" s="96" t="s">
        <v>29</v>
      </c>
      <c r="B17" s="100">
        <v>429</v>
      </c>
      <c r="C17" s="144">
        <v>269.18167099999982</v>
      </c>
      <c r="D17" s="144">
        <v>4.0069174996257955</v>
      </c>
      <c r="E17" s="191"/>
      <c r="F17" s="191"/>
      <c r="G17" s="100">
        <v>12</v>
      </c>
      <c r="H17" s="144">
        <v>4700</v>
      </c>
      <c r="I17" s="144"/>
      <c r="J17" s="144">
        <v>0</v>
      </c>
      <c r="K17" s="144"/>
      <c r="L17" s="144">
        <v>0</v>
      </c>
      <c r="M17" s="144"/>
      <c r="N17" s="144">
        <v>0</v>
      </c>
      <c r="O17" s="144">
        <v>2800</v>
      </c>
      <c r="P17" s="144"/>
      <c r="Q17" s="144">
        <v>1162.5</v>
      </c>
      <c r="R17" s="144">
        <v>8662.5</v>
      </c>
      <c r="S17" s="144">
        <v>2.7959562257947264</v>
      </c>
      <c r="T17" s="144"/>
      <c r="U17" s="100">
        <v>13</v>
      </c>
      <c r="V17" s="144">
        <v>11700</v>
      </c>
      <c r="W17" s="144"/>
      <c r="X17" s="144">
        <v>0</v>
      </c>
      <c r="Y17" s="144"/>
      <c r="Z17" s="144">
        <v>0</v>
      </c>
      <c r="AA17" s="144"/>
      <c r="AB17" s="144">
        <v>750</v>
      </c>
      <c r="AC17" s="144">
        <v>0</v>
      </c>
      <c r="AD17" s="144">
        <v>4067.9999999999995</v>
      </c>
      <c r="AE17" s="144">
        <v>16518</v>
      </c>
      <c r="AF17" s="144">
        <v>4.4512488665555852</v>
      </c>
      <c r="AG17" s="101" t="s">
        <v>123</v>
      </c>
    </row>
    <row r="18" spans="1:33">
      <c r="A18" s="96"/>
      <c r="B18" s="184"/>
      <c r="C18" s="185"/>
      <c r="D18" s="144"/>
      <c r="E18" s="98"/>
      <c r="F18" s="98"/>
      <c r="G18" s="186"/>
      <c r="H18" s="185"/>
      <c r="I18" s="185"/>
      <c r="J18" s="144"/>
      <c r="K18" s="144"/>
      <c r="L18" s="185"/>
      <c r="M18" s="185"/>
      <c r="N18" s="144"/>
      <c r="O18" s="185"/>
      <c r="P18" s="185"/>
      <c r="Q18" s="144"/>
      <c r="R18" s="185"/>
      <c r="S18" s="185"/>
      <c r="T18" s="185"/>
      <c r="U18" s="186"/>
      <c r="V18" s="185"/>
      <c r="W18" s="185"/>
      <c r="X18" s="144"/>
      <c r="Y18" s="144"/>
      <c r="Z18" s="185"/>
      <c r="AA18" s="185"/>
      <c r="AB18" s="144"/>
      <c r="AC18" s="185"/>
      <c r="AD18" s="144"/>
      <c r="AE18" s="185"/>
      <c r="AF18" s="144"/>
      <c r="AG18" s="101"/>
    </row>
    <row r="19" spans="1:33">
      <c r="A19" s="96" t="s">
        <v>30</v>
      </c>
      <c r="B19" s="187">
        <v>138</v>
      </c>
      <c r="C19" s="185">
        <v>75.677414999999996</v>
      </c>
      <c r="D19" s="144">
        <v>1.1265000226926443</v>
      </c>
      <c r="E19" s="191"/>
      <c r="F19" s="191"/>
      <c r="G19" s="100">
        <v>4</v>
      </c>
      <c r="H19" s="185">
        <v>1700</v>
      </c>
      <c r="I19" s="185"/>
      <c r="J19" s="144">
        <v>0</v>
      </c>
      <c r="K19" s="144"/>
      <c r="L19" s="144">
        <v>0</v>
      </c>
      <c r="M19" s="185"/>
      <c r="N19" s="144">
        <v>0</v>
      </c>
      <c r="O19" s="185">
        <v>0</v>
      </c>
      <c r="P19" s="185"/>
      <c r="Q19" s="144">
        <v>0</v>
      </c>
      <c r="R19" s="185">
        <v>1700</v>
      </c>
      <c r="S19" s="185">
        <v>0.54870136610112963</v>
      </c>
      <c r="T19" s="185"/>
      <c r="U19" s="100">
        <v>2</v>
      </c>
      <c r="V19" s="185">
        <v>1000</v>
      </c>
      <c r="W19" s="185"/>
      <c r="X19" s="144">
        <v>0</v>
      </c>
      <c r="Y19" s="144"/>
      <c r="Z19" s="144">
        <v>0</v>
      </c>
      <c r="AA19" s="185"/>
      <c r="AB19" s="144">
        <v>0</v>
      </c>
      <c r="AC19" s="144">
        <v>0</v>
      </c>
      <c r="AD19" s="144">
        <v>0</v>
      </c>
      <c r="AE19" s="185">
        <v>1000</v>
      </c>
      <c r="AF19" s="144">
        <v>0.26947868183530604</v>
      </c>
      <c r="AG19" s="101" t="s">
        <v>124</v>
      </c>
    </row>
    <row r="20" spans="1:33" ht="15">
      <c r="A20" s="96" t="s">
        <v>171</v>
      </c>
      <c r="B20" s="187">
        <v>1</v>
      </c>
      <c r="C20" s="185">
        <v>0.6</v>
      </c>
      <c r="D20" s="144">
        <v>8.9313306171410131E-3</v>
      </c>
      <c r="E20" s="102" t="s">
        <v>187</v>
      </c>
      <c r="F20" s="102"/>
      <c r="G20" s="100">
        <v>0</v>
      </c>
      <c r="H20" s="185">
        <v>0</v>
      </c>
      <c r="I20" s="185"/>
      <c r="J20" s="144">
        <v>0</v>
      </c>
      <c r="K20" s="144"/>
      <c r="L20" s="144">
        <v>0</v>
      </c>
      <c r="M20" s="185"/>
      <c r="N20" s="144">
        <v>0</v>
      </c>
      <c r="O20" s="144">
        <v>0</v>
      </c>
      <c r="P20" s="185"/>
      <c r="Q20" s="144">
        <v>0</v>
      </c>
      <c r="R20" s="185">
        <v>0</v>
      </c>
      <c r="S20" s="185">
        <v>0</v>
      </c>
      <c r="T20" s="185"/>
      <c r="U20" s="100">
        <v>0</v>
      </c>
      <c r="V20" s="185">
        <v>0</v>
      </c>
      <c r="W20" s="185"/>
      <c r="X20" s="144">
        <v>0</v>
      </c>
      <c r="Y20" s="144"/>
      <c r="Z20" s="144">
        <v>0</v>
      </c>
      <c r="AA20" s="185"/>
      <c r="AB20" s="144">
        <v>0</v>
      </c>
      <c r="AC20" s="144">
        <v>0</v>
      </c>
      <c r="AD20" s="144">
        <v>0</v>
      </c>
      <c r="AE20" s="185">
        <v>0</v>
      </c>
      <c r="AF20" s="144">
        <v>0</v>
      </c>
      <c r="AG20" s="101" t="s">
        <v>125</v>
      </c>
    </row>
    <row r="21" spans="1:33">
      <c r="A21" s="96" t="s">
        <v>35</v>
      </c>
      <c r="B21" s="187">
        <v>210</v>
      </c>
      <c r="C21" s="185">
        <v>175.80960000000005</v>
      </c>
      <c r="D21" s="144">
        <v>2.6170227721121915</v>
      </c>
      <c r="E21" s="191"/>
      <c r="F21" s="191"/>
      <c r="G21" s="100">
        <v>8</v>
      </c>
      <c r="H21" s="185">
        <v>4050</v>
      </c>
      <c r="I21" s="185"/>
      <c r="J21" s="144">
        <v>0</v>
      </c>
      <c r="K21" s="144"/>
      <c r="L21" s="144">
        <v>0</v>
      </c>
      <c r="M21" s="185"/>
      <c r="N21" s="144">
        <v>0</v>
      </c>
      <c r="O21" s="185">
        <v>2900</v>
      </c>
      <c r="P21" s="185"/>
      <c r="Q21" s="144">
        <v>1500</v>
      </c>
      <c r="R21" s="185">
        <v>8450</v>
      </c>
      <c r="S21" s="185">
        <v>2.7273685550320854</v>
      </c>
      <c r="T21" s="185"/>
      <c r="U21" s="100">
        <v>3</v>
      </c>
      <c r="V21" s="185">
        <v>1200</v>
      </c>
      <c r="W21" s="185"/>
      <c r="X21" s="144">
        <v>0</v>
      </c>
      <c r="Y21" s="144"/>
      <c r="Z21" s="144">
        <v>0</v>
      </c>
      <c r="AA21" s="185"/>
      <c r="AB21" s="144">
        <v>0</v>
      </c>
      <c r="AC21" s="185">
        <v>3000</v>
      </c>
      <c r="AD21" s="144">
        <v>500</v>
      </c>
      <c r="AE21" s="185">
        <v>4700</v>
      </c>
      <c r="AF21" s="144">
        <v>1.2665498046259385</v>
      </c>
      <c r="AG21" s="101" t="s">
        <v>126</v>
      </c>
    </row>
    <row r="22" spans="1:33">
      <c r="A22" s="96" t="s">
        <v>172</v>
      </c>
      <c r="B22" s="187">
        <v>882</v>
      </c>
      <c r="C22" s="185">
        <v>519.34038099999873</v>
      </c>
      <c r="D22" s="144">
        <v>7.7306677425716117</v>
      </c>
      <c r="E22" s="191"/>
      <c r="F22" s="191"/>
      <c r="G22" s="100">
        <v>23</v>
      </c>
      <c r="H22" s="185">
        <v>11250</v>
      </c>
      <c r="I22" s="185"/>
      <c r="J22" s="144">
        <v>0</v>
      </c>
      <c r="K22" s="144"/>
      <c r="L22" s="185">
        <v>950</v>
      </c>
      <c r="M22" s="185"/>
      <c r="N22" s="144">
        <v>1150.0000000000002</v>
      </c>
      <c r="O22" s="144">
        <v>0</v>
      </c>
      <c r="P22" s="185"/>
      <c r="Q22" s="144">
        <v>2000</v>
      </c>
      <c r="R22" s="185">
        <v>15350</v>
      </c>
      <c r="S22" s="185">
        <v>4.9544505703837292</v>
      </c>
      <c r="T22" s="185"/>
      <c r="U22" s="100">
        <v>35</v>
      </c>
      <c r="V22" s="185">
        <v>16848.000000000004</v>
      </c>
      <c r="W22" s="185"/>
      <c r="X22" s="144">
        <v>1000</v>
      </c>
      <c r="Y22" s="144"/>
      <c r="Z22" s="185">
        <v>1108.2999999999997</v>
      </c>
      <c r="AA22" s="185"/>
      <c r="AB22" s="144">
        <v>225</v>
      </c>
      <c r="AC22" s="144">
        <v>0</v>
      </c>
      <c r="AD22" s="144">
        <v>3000</v>
      </c>
      <c r="AE22" s="185">
        <v>22181.300000000003</v>
      </c>
      <c r="AF22" s="144">
        <v>5.977387485393475</v>
      </c>
      <c r="AG22" s="101" t="s">
        <v>168</v>
      </c>
    </row>
    <row r="23" spans="1:33">
      <c r="A23" s="96"/>
      <c r="B23" s="184"/>
      <c r="C23" s="185"/>
      <c r="D23" s="144"/>
      <c r="E23" s="98"/>
      <c r="F23" s="98"/>
      <c r="G23" s="186"/>
      <c r="H23" s="185"/>
      <c r="I23" s="185"/>
      <c r="J23" s="144"/>
      <c r="K23" s="144"/>
      <c r="L23" s="185"/>
      <c r="M23" s="185"/>
      <c r="N23" s="144"/>
      <c r="O23" s="185"/>
      <c r="P23" s="185"/>
      <c r="Q23" s="144"/>
      <c r="R23" s="185"/>
      <c r="S23" s="185"/>
      <c r="T23" s="185"/>
      <c r="U23" s="186"/>
      <c r="V23" s="185"/>
      <c r="W23" s="185"/>
      <c r="X23" s="144"/>
      <c r="Y23" s="144"/>
      <c r="Z23" s="185"/>
      <c r="AA23" s="185"/>
      <c r="AB23" s="144"/>
      <c r="AC23" s="185"/>
      <c r="AD23" s="144"/>
      <c r="AE23" s="185"/>
      <c r="AF23" s="144"/>
      <c r="AG23" s="101"/>
    </row>
    <row r="24" spans="1:33">
      <c r="A24" s="96" t="s">
        <v>20</v>
      </c>
      <c r="B24" s="100">
        <v>34</v>
      </c>
      <c r="C24" s="144">
        <v>12.119999999999997</v>
      </c>
      <c r="D24" s="144">
        <v>0.18041287846624843</v>
      </c>
      <c r="E24" s="191"/>
      <c r="F24" s="191"/>
      <c r="G24" s="100">
        <v>0</v>
      </c>
      <c r="H24" s="144">
        <v>0</v>
      </c>
      <c r="I24" s="144"/>
      <c r="J24" s="144">
        <v>0</v>
      </c>
      <c r="K24" s="144"/>
      <c r="L24" s="144">
        <v>0</v>
      </c>
      <c r="M24" s="144"/>
      <c r="N24" s="144">
        <v>0</v>
      </c>
      <c r="O24" s="144">
        <v>0</v>
      </c>
      <c r="P24" s="144"/>
      <c r="Q24" s="144">
        <v>0</v>
      </c>
      <c r="R24" s="144">
        <v>0</v>
      </c>
      <c r="S24" s="144">
        <v>0</v>
      </c>
      <c r="T24" s="144"/>
      <c r="U24" s="100">
        <v>0</v>
      </c>
      <c r="V24" s="144">
        <v>0</v>
      </c>
      <c r="W24" s="144"/>
      <c r="X24" s="144">
        <v>0</v>
      </c>
      <c r="Y24" s="144"/>
      <c r="Z24" s="144">
        <v>0</v>
      </c>
      <c r="AA24" s="144"/>
      <c r="AB24" s="144">
        <v>0</v>
      </c>
      <c r="AC24" s="144">
        <v>0</v>
      </c>
      <c r="AD24" s="144">
        <v>0</v>
      </c>
      <c r="AE24" s="144">
        <v>0</v>
      </c>
      <c r="AF24" s="144">
        <v>0</v>
      </c>
      <c r="AG24" s="101" t="s">
        <v>127</v>
      </c>
    </row>
    <row r="25" spans="1:33">
      <c r="A25" s="96" t="s">
        <v>173</v>
      </c>
      <c r="B25" s="187">
        <v>88</v>
      </c>
      <c r="C25" s="185">
        <v>33.672799999999995</v>
      </c>
      <c r="D25" s="144">
        <v>0.50123818267477638</v>
      </c>
      <c r="E25" s="191"/>
      <c r="F25" s="191"/>
      <c r="G25" s="100">
        <v>0</v>
      </c>
      <c r="H25" s="185">
        <v>0</v>
      </c>
      <c r="I25" s="185"/>
      <c r="J25" s="144">
        <v>0</v>
      </c>
      <c r="K25" s="144"/>
      <c r="L25" s="144">
        <v>0</v>
      </c>
      <c r="M25" s="185"/>
      <c r="N25" s="144">
        <v>0</v>
      </c>
      <c r="O25" s="144">
        <v>0</v>
      </c>
      <c r="P25" s="185"/>
      <c r="Q25" s="144">
        <v>0</v>
      </c>
      <c r="R25" s="185">
        <v>0</v>
      </c>
      <c r="S25" s="185">
        <v>0</v>
      </c>
      <c r="T25" s="185"/>
      <c r="U25" s="100">
        <v>3</v>
      </c>
      <c r="V25" s="185">
        <v>1175</v>
      </c>
      <c r="W25" s="185"/>
      <c r="X25" s="144">
        <v>0</v>
      </c>
      <c r="Y25" s="144"/>
      <c r="Z25" s="144">
        <v>0</v>
      </c>
      <c r="AA25" s="185"/>
      <c r="AB25" s="144">
        <v>0</v>
      </c>
      <c r="AC25" s="144">
        <v>0</v>
      </c>
      <c r="AD25" s="144">
        <v>302</v>
      </c>
      <c r="AE25" s="144">
        <v>1477</v>
      </c>
      <c r="AF25" s="144">
        <v>0.39802001307074697</v>
      </c>
      <c r="AG25" s="101" t="s">
        <v>128</v>
      </c>
    </row>
    <row r="26" spans="1:33">
      <c r="A26" s="96" t="s">
        <v>14</v>
      </c>
      <c r="B26" s="187">
        <v>21</v>
      </c>
      <c r="C26" s="185">
        <v>16.530999999999999</v>
      </c>
      <c r="D26" s="144">
        <v>0.24607304405326347</v>
      </c>
      <c r="E26" s="191"/>
      <c r="F26" s="191"/>
      <c r="G26" s="100">
        <v>1</v>
      </c>
      <c r="H26" s="185">
        <v>300</v>
      </c>
      <c r="I26" s="185"/>
      <c r="J26" s="144">
        <v>0</v>
      </c>
      <c r="K26" s="144"/>
      <c r="L26" s="144">
        <v>0</v>
      </c>
      <c r="M26" s="185"/>
      <c r="N26" s="144">
        <v>0</v>
      </c>
      <c r="O26" s="144">
        <v>0</v>
      </c>
      <c r="P26" s="185"/>
      <c r="Q26" s="144">
        <v>0</v>
      </c>
      <c r="R26" s="185">
        <v>300</v>
      </c>
      <c r="S26" s="185">
        <v>9.6829652841375805E-2</v>
      </c>
      <c r="T26" s="185"/>
      <c r="U26" s="100">
        <v>4</v>
      </c>
      <c r="V26" s="185">
        <v>3349.9999999999995</v>
      </c>
      <c r="W26" s="185"/>
      <c r="X26" s="144">
        <v>0</v>
      </c>
      <c r="Y26" s="144"/>
      <c r="Z26" s="144">
        <v>0</v>
      </c>
      <c r="AA26" s="185"/>
      <c r="AB26" s="144">
        <v>0</v>
      </c>
      <c r="AC26" s="144">
        <v>0</v>
      </c>
      <c r="AD26" s="144">
        <v>0</v>
      </c>
      <c r="AE26" s="185">
        <v>3349.9999999999995</v>
      </c>
      <c r="AF26" s="144">
        <v>0.90275358414827511</v>
      </c>
      <c r="AG26" s="101" t="s">
        <v>129</v>
      </c>
    </row>
    <row r="27" spans="1:33">
      <c r="A27" s="96"/>
      <c r="B27" s="184"/>
      <c r="C27" s="185"/>
      <c r="D27" s="144"/>
      <c r="E27" s="98"/>
      <c r="F27" s="98"/>
      <c r="G27" s="186"/>
      <c r="H27" s="185"/>
      <c r="I27" s="185"/>
      <c r="J27" s="144"/>
      <c r="K27" s="144"/>
      <c r="L27" s="185"/>
      <c r="M27" s="185"/>
      <c r="N27" s="144"/>
      <c r="O27" s="185"/>
      <c r="P27" s="185"/>
      <c r="Q27" s="144"/>
      <c r="R27" s="185"/>
      <c r="S27" s="185"/>
      <c r="T27" s="185"/>
      <c r="U27" s="186"/>
      <c r="V27" s="185"/>
      <c r="W27" s="185"/>
      <c r="X27" s="144"/>
      <c r="Y27" s="144"/>
      <c r="Z27" s="185"/>
      <c r="AA27" s="185"/>
      <c r="AB27" s="144"/>
      <c r="AC27" s="185"/>
      <c r="AD27" s="144"/>
      <c r="AE27" s="185"/>
      <c r="AF27" s="144"/>
      <c r="AG27" s="96"/>
    </row>
    <row r="28" spans="1:33">
      <c r="A28" s="96" t="s">
        <v>31</v>
      </c>
      <c r="B28" s="187">
        <v>402</v>
      </c>
      <c r="C28" s="185">
        <v>338.08666100000022</v>
      </c>
      <c r="D28" s="144">
        <v>5.0326062443937936</v>
      </c>
      <c r="E28" s="191"/>
      <c r="F28" s="191"/>
      <c r="G28" s="100">
        <v>12</v>
      </c>
      <c r="H28" s="185">
        <v>8899.9999999999982</v>
      </c>
      <c r="I28" s="185"/>
      <c r="J28" s="144">
        <v>0</v>
      </c>
      <c r="K28" s="144"/>
      <c r="L28" s="144">
        <v>0</v>
      </c>
      <c r="M28" s="185"/>
      <c r="N28" s="144">
        <v>0</v>
      </c>
      <c r="O28" s="185">
        <v>0</v>
      </c>
      <c r="P28" s="185"/>
      <c r="Q28" s="144">
        <v>8866.8060000000005</v>
      </c>
      <c r="R28" s="185">
        <v>17766.805999999997</v>
      </c>
      <c r="S28" s="185">
        <v>5.7345121902669085</v>
      </c>
      <c r="T28" s="185"/>
      <c r="U28" s="100">
        <v>18</v>
      </c>
      <c r="V28" s="185">
        <v>16990</v>
      </c>
      <c r="W28" s="185"/>
      <c r="X28" s="144">
        <v>0</v>
      </c>
      <c r="Y28" s="144"/>
      <c r="Z28" s="144">
        <v>0</v>
      </c>
      <c r="AA28" s="185"/>
      <c r="AB28" s="144">
        <v>0</v>
      </c>
      <c r="AC28" s="144">
        <v>2000</v>
      </c>
      <c r="AD28" s="144">
        <v>4600</v>
      </c>
      <c r="AE28" s="185">
        <v>23590</v>
      </c>
      <c r="AF28" s="144">
        <v>6.3570021044948692</v>
      </c>
      <c r="AG28" s="101" t="s">
        <v>130</v>
      </c>
    </row>
    <row r="29" spans="1:33">
      <c r="A29" s="96" t="s">
        <v>36</v>
      </c>
      <c r="B29" s="187">
        <v>568</v>
      </c>
      <c r="C29" s="185">
        <v>460.5011810000002</v>
      </c>
      <c r="D29" s="144">
        <v>6.854813828491495</v>
      </c>
      <c r="E29" s="191"/>
      <c r="F29" s="191"/>
      <c r="G29" s="100">
        <v>11</v>
      </c>
      <c r="H29" s="185">
        <v>2929.9999999999995</v>
      </c>
      <c r="I29" s="185"/>
      <c r="J29" s="144">
        <v>0</v>
      </c>
      <c r="K29" s="144"/>
      <c r="L29" s="144">
        <v>0</v>
      </c>
      <c r="M29" s="185"/>
      <c r="N29" s="144">
        <v>0</v>
      </c>
      <c r="O29" s="144">
        <v>2000</v>
      </c>
      <c r="P29" s="185"/>
      <c r="Q29" s="144">
        <v>3713.9150000000004</v>
      </c>
      <c r="R29" s="185">
        <v>8643.9150000000009</v>
      </c>
      <c r="S29" s="185">
        <v>2.7899576288012038</v>
      </c>
      <c r="T29" s="185"/>
      <c r="U29" s="100">
        <v>11</v>
      </c>
      <c r="V29" s="185">
        <v>1050</v>
      </c>
      <c r="W29" s="185"/>
      <c r="X29" s="144">
        <v>0</v>
      </c>
      <c r="Y29" s="144"/>
      <c r="Z29" s="144">
        <v>0</v>
      </c>
      <c r="AA29" s="185"/>
      <c r="AB29" s="144">
        <v>0</v>
      </c>
      <c r="AC29" s="185">
        <v>0</v>
      </c>
      <c r="AD29" s="144">
        <v>8638</v>
      </c>
      <c r="AE29" s="185">
        <v>9688</v>
      </c>
      <c r="AF29" s="144">
        <v>2.6107094696204447</v>
      </c>
      <c r="AG29" s="101" t="s">
        <v>131</v>
      </c>
    </row>
    <row r="30" spans="1:33">
      <c r="A30" s="103" t="s">
        <v>15</v>
      </c>
      <c r="B30" s="187">
        <v>86</v>
      </c>
      <c r="C30" s="185">
        <v>47.017999999999994</v>
      </c>
      <c r="D30" s="144">
        <v>0.69988883826122683</v>
      </c>
      <c r="E30" s="191"/>
      <c r="F30" s="191"/>
      <c r="G30" s="100">
        <v>8</v>
      </c>
      <c r="H30" s="185">
        <v>4630</v>
      </c>
      <c r="I30" s="185"/>
      <c r="J30" s="144">
        <v>0</v>
      </c>
      <c r="K30" s="144"/>
      <c r="L30" s="144">
        <v>0</v>
      </c>
      <c r="M30" s="185"/>
      <c r="N30" s="144">
        <v>0</v>
      </c>
      <c r="O30" s="144">
        <v>0</v>
      </c>
      <c r="P30" s="185"/>
      <c r="Q30" s="144">
        <v>1000</v>
      </c>
      <c r="R30" s="185">
        <v>5630</v>
      </c>
      <c r="S30" s="185">
        <v>1.8171698183231526</v>
      </c>
      <c r="T30" s="185"/>
      <c r="U30" s="100">
        <v>7</v>
      </c>
      <c r="V30" s="185">
        <v>2675.0000000000005</v>
      </c>
      <c r="W30" s="185"/>
      <c r="X30" s="144">
        <v>0</v>
      </c>
      <c r="Y30" s="144"/>
      <c r="Z30" s="144">
        <v>0</v>
      </c>
      <c r="AA30" s="185"/>
      <c r="AB30" s="144">
        <v>450</v>
      </c>
      <c r="AC30" s="144">
        <v>1200</v>
      </c>
      <c r="AD30" s="144">
        <v>0</v>
      </c>
      <c r="AE30" s="185">
        <v>4325</v>
      </c>
      <c r="AF30" s="144">
        <v>1.1654952989376985</v>
      </c>
      <c r="AG30" s="104" t="s">
        <v>132</v>
      </c>
    </row>
    <row r="31" spans="1:33">
      <c r="A31" s="96" t="s">
        <v>22</v>
      </c>
      <c r="B31" s="187">
        <v>41</v>
      </c>
      <c r="C31" s="185">
        <v>20.0227</v>
      </c>
      <c r="D31" s="144">
        <v>0.2980489225797156</v>
      </c>
      <c r="E31" s="191"/>
      <c r="F31" s="191"/>
      <c r="G31" s="100">
        <v>1</v>
      </c>
      <c r="H31" s="185">
        <v>400</v>
      </c>
      <c r="I31" s="185"/>
      <c r="J31" s="144">
        <v>0</v>
      </c>
      <c r="K31" s="144"/>
      <c r="L31" s="144">
        <v>0</v>
      </c>
      <c r="M31" s="185"/>
      <c r="N31" s="144">
        <v>0</v>
      </c>
      <c r="O31" s="144">
        <v>0</v>
      </c>
      <c r="P31" s="185"/>
      <c r="Q31" s="144">
        <v>0</v>
      </c>
      <c r="R31" s="185">
        <v>400</v>
      </c>
      <c r="S31" s="185">
        <v>0.12910620378850107</v>
      </c>
      <c r="T31" s="185"/>
      <c r="U31" s="100">
        <v>0</v>
      </c>
      <c r="V31" s="185">
        <v>0</v>
      </c>
      <c r="W31" s="185"/>
      <c r="X31" s="144">
        <v>0</v>
      </c>
      <c r="Y31" s="144"/>
      <c r="Z31" s="144">
        <v>0</v>
      </c>
      <c r="AA31" s="185"/>
      <c r="AB31" s="144">
        <v>0</v>
      </c>
      <c r="AC31" s="144">
        <v>0</v>
      </c>
      <c r="AD31" s="144">
        <v>0</v>
      </c>
      <c r="AE31" s="185">
        <v>0</v>
      </c>
      <c r="AF31" s="144">
        <v>0</v>
      </c>
      <c r="AG31" s="101" t="s">
        <v>133</v>
      </c>
    </row>
    <row r="32" spans="1:33">
      <c r="A32" s="96"/>
      <c r="B32" s="184"/>
      <c r="C32" s="185"/>
      <c r="D32" s="144"/>
      <c r="E32" s="98"/>
      <c r="F32" s="98"/>
      <c r="G32" s="186"/>
      <c r="H32" s="185"/>
      <c r="I32" s="185"/>
      <c r="J32" s="144"/>
      <c r="K32" s="144"/>
      <c r="L32" s="185"/>
      <c r="M32" s="185"/>
      <c r="N32" s="144"/>
      <c r="O32" s="185"/>
      <c r="P32" s="185"/>
      <c r="Q32" s="144"/>
      <c r="R32" s="185"/>
      <c r="S32" s="185"/>
      <c r="T32" s="185"/>
      <c r="U32" s="186"/>
      <c r="V32" s="185"/>
      <c r="W32" s="185"/>
      <c r="X32" s="144"/>
      <c r="Y32" s="144"/>
      <c r="Z32" s="185"/>
      <c r="AA32" s="185"/>
      <c r="AB32" s="144"/>
      <c r="AC32" s="185"/>
      <c r="AD32" s="144"/>
      <c r="AE32" s="185"/>
      <c r="AF32" s="144"/>
      <c r="AG32" s="101"/>
    </row>
    <row r="33" spans="1:33">
      <c r="A33" s="96" t="s">
        <v>174</v>
      </c>
      <c r="B33" s="188">
        <v>32</v>
      </c>
      <c r="C33" s="144">
        <v>4.1501499999999991</v>
      </c>
      <c r="D33" s="144">
        <v>6.177726960121295E-2</v>
      </c>
      <c r="E33" s="191"/>
      <c r="F33" s="191"/>
      <c r="G33" s="100">
        <v>0</v>
      </c>
      <c r="H33" s="144">
        <v>0</v>
      </c>
      <c r="I33" s="144"/>
      <c r="J33" s="144">
        <v>0</v>
      </c>
      <c r="K33" s="144"/>
      <c r="L33" s="144">
        <v>0</v>
      </c>
      <c r="M33" s="144"/>
      <c r="N33" s="144">
        <v>0</v>
      </c>
      <c r="O33" s="144">
        <v>0</v>
      </c>
      <c r="P33" s="144"/>
      <c r="Q33" s="144">
        <v>0</v>
      </c>
      <c r="R33" s="144">
        <v>0</v>
      </c>
      <c r="S33" s="144">
        <v>0</v>
      </c>
      <c r="T33" s="144"/>
      <c r="U33" s="100">
        <v>0</v>
      </c>
      <c r="V33" s="144">
        <v>0</v>
      </c>
      <c r="W33" s="144"/>
      <c r="X33" s="144">
        <v>0</v>
      </c>
      <c r="Y33" s="144"/>
      <c r="Z33" s="144">
        <v>0</v>
      </c>
      <c r="AA33" s="144"/>
      <c r="AB33" s="144">
        <v>0</v>
      </c>
      <c r="AC33" s="144">
        <v>0</v>
      </c>
      <c r="AD33" s="144">
        <v>0</v>
      </c>
      <c r="AE33" s="144">
        <v>0</v>
      </c>
      <c r="AF33" s="144">
        <v>0</v>
      </c>
      <c r="AG33" s="101" t="s">
        <v>134</v>
      </c>
    </row>
    <row r="34" spans="1:33">
      <c r="A34" s="96" t="s">
        <v>16</v>
      </c>
      <c r="B34" s="187">
        <v>97</v>
      </c>
      <c r="C34" s="185">
        <v>60.151400000000024</v>
      </c>
      <c r="D34" s="144">
        <v>0.89538673413982683</v>
      </c>
      <c r="E34" s="191"/>
      <c r="F34" s="191"/>
      <c r="G34" s="100">
        <v>4</v>
      </c>
      <c r="H34" s="185">
        <v>1750</v>
      </c>
      <c r="I34" s="185"/>
      <c r="J34" s="144">
        <v>0</v>
      </c>
      <c r="K34" s="144"/>
      <c r="L34" s="144">
        <v>0</v>
      </c>
      <c r="M34" s="185"/>
      <c r="N34" s="144">
        <v>0</v>
      </c>
      <c r="O34" s="144">
        <v>1100</v>
      </c>
      <c r="P34" s="185"/>
      <c r="Q34" s="144">
        <v>0</v>
      </c>
      <c r="R34" s="185">
        <v>2850</v>
      </c>
      <c r="S34" s="185">
        <v>0.91988170199307007</v>
      </c>
      <c r="T34" s="185"/>
      <c r="U34" s="100">
        <v>5</v>
      </c>
      <c r="V34" s="185">
        <v>2675.0000000000005</v>
      </c>
      <c r="W34" s="185"/>
      <c r="X34" s="144">
        <v>0</v>
      </c>
      <c r="Y34" s="144"/>
      <c r="Z34" s="144">
        <v>0</v>
      </c>
      <c r="AA34" s="185"/>
      <c r="AB34" s="144">
        <v>0</v>
      </c>
      <c r="AC34" s="185">
        <v>0</v>
      </c>
      <c r="AD34" s="144">
        <v>0</v>
      </c>
      <c r="AE34" s="185">
        <v>2675.0000000000005</v>
      </c>
      <c r="AF34" s="144">
        <v>0.72085547390944371</v>
      </c>
      <c r="AG34" s="101" t="s">
        <v>135</v>
      </c>
    </row>
    <row r="35" spans="1:33">
      <c r="A35" s="96" t="s">
        <v>175</v>
      </c>
      <c r="B35" s="187">
        <v>278</v>
      </c>
      <c r="C35" s="185">
        <v>162.58208200000016</v>
      </c>
      <c r="D35" s="144">
        <v>2.420123877941887</v>
      </c>
      <c r="E35" s="191"/>
      <c r="F35" s="191"/>
      <c r="G35" s="100">
        <v>2</v>
      </c>
      <c r="H35" s="185">
        <v>1000</v>
      </c>
      <c r="I35" s="185"/>
      <c r="J35" s="144">
        <v>0</v>
      </c>
      <c r="K35" s="144"/>
      <c r="L35" s="144">
        <v>0</v>
      </c>
      <c r="M35" s="185"/>
      <c r="N35" s="144">
        <v>0</v>
      </c>
      <c r="O35" s="185">
        <v>1500</v>
      </c>
      <c r="P35" s="185"/>
      <c r="Q35" s="144">
        <v>500</v>
      </c>
      <c r="R35" s="185">
        <v>3000</v>
      </c>
      <c r="S35" s="185">
        <v>0.96829652841375813</v>
      </c>
      <c r="T35" s="185"/>
      <c r="U35" s="100">
        <v>3</v>
      </c>
      <c r="V35" s="185">
        <v>1200.0000000000002</v>
      </c>
      <c r="W35" s="185"/>
      <c r="X35" s="144">
        <v>0</v>
      </c>
      <c r="Y35" s="144"/>
      <c r="Z35" s="144">
        <v>300</v>
      </c>
      <c r="AA35" s="185"/>
      <c r="AB35" s="144">
        <v>0</v>
      </c>
      <c r="AC35" s="185">
        <v>0</v>
      </c>
      <c r="AD35" s="144">
        <v>1800</v>
      </c>
      <c r="AE35" s="185">
        <v>3300</v>
      </c>
      <c r="AF35" s="144">
        <v>0.88927965005651</v>
      </c>
      <c r="AG35" s="101" t="s">
        <v>169</v>
      </c>
    </row>
    <row r="36" spans="1:33">
      <c r="A36" s="96"/>
      <c r="B36" s="184"/>
      <c r="C36" s="185"/>
      <c r="D36" s="144"/>
      <c r="E36" s="98"/>
      <c r="F36" s="98"/>
      <c r="G36" s="186"/>
      <c r="H36" s="185"/>
      <c r="I36" s="185"/>
      <c r="J36" s="144"/>
      <c r="K36" s="144"/>
      <c r="L36" s="185"/>
      <c r="M36" s="185"/>
      <c r="N36" s="144"/>
      <c r="O36" s="185"/>
      <c r="P36" s="185"/>
      <c r="Q36" s="144"/>
      <c r="R36" s="185"/>
      <c r="S36" s="185"/>
      <c r="T36" s="185"/>
      <c r="U36" s="186"/>
      <c r="V36" s="185"/>
      <c r="W36" s="185"/>
      <c r="X36" s="144"/>
      <c r="Y36" s="144"/>
      <c r="Z36" s="185"/>
      <c r="AA36" s="185"/>
      <c r="AB36" s="144"/>
      <c r="AC36" s="185"/>
      <c r="AD36" s="144"/>
      <c r="AE36" s="185"/>
      <c r="AF36" s="144"/>
      <c r="AG36" s="101"/>
    </row>
    <row r="37" spans="1:33">
      <c r="A37" s="96" t="s">
        <v>61</v>
      </c>
      <c r="B37" s="192">
        <v>95</v>
      </c>
      <c r="C37" s="193">
        <v>25.577300000000008</v>
      </c>
      <c r="D37" s="144">
        <v>0.38073220432300148</v>
      </c>
      <c r="E37" s="191"/>
      <c r="F37" s="191"/>
      <c r="G37" s="100">
        <v>0</v>
      </c>
      <c r="H37" s="193">
        <v>0</v>
      </c>
      <c r="I37" s="193"/>
      <c r="J37" s="144">
        <v>0</v>
      </c>
      <c r="K37" s="144"/>
      <c r="L37" s="193">
        <v>0</v>
      </c>
      <c r="M37" s="193"/>
      <c r="N37" s="144">
        <v>0</v>
      </c>
      <c r="O37" s="193">
        <v>0</v>
      </c>
      <c r="P37" s="193"/>
      <c r="Q37" s="144">
        <v>0</v>
      </c>
      <c r="R37" s="193">
        <v>0</v>
      </c>
      <c r="S37" s="193">
        <v>0</v>
      </c>
      <c r="T37" s="193"/>
      <c r="U37" s="100">
        <v>0</v>
      </c>
      <c r="V37" s="193">
        <v>0</v>
      </c>
      <c r="W37" s="193"/>
      <c r="X37" s="144">
        <v>0</v>
      </c>
      <c r="Y37" s="144"/>
      <c r="Z37" s="144">
        <v>0</v>
      </c>
      <c r="AA37" s="193"/>
      <c r="AB37" s="144">
        <v>0</v>
      </c>
      <c r="AC37" s="144">
        <v>0</v>
      </c>
      <c r="AD37" s="144">
        <v>0</v>
      </c>
      <c r="AE37" s="144">
        <v>0</v>
      </c>
      <c r="AF37" s="144">
        <v>0</v>
      </c>
      <c r="AG37" s="101" t="s">
        <v>136</v>
      </c>
    </row>
    <row r="38" spans="1:33">
      <c r="A38" s="96" t="s">
        <v>32</v>
      </c>
      <c r="B38" s="187">
        <v>71</v>
      </c>
      <c r="C38" s="185">
        <v>32.500000000000007</v>
      </c>
      <c r="D38" s="144">
        <v>0.48378040842847164</v>
      </c>
      <c r="E38" s="191"/>
      <c r="F38" s="191"/>
      <c r="G38" s="100">
        <v>1</v>
      </c>
      <c r="H38" s="185">
        <v>600</v>
      </c>
      <c r="I38" s="185"/>
      <c r="J38" s="144">
        <v>0</v>
      </c>
      <c r="K38" s="144"/>
      <c r="L38" s="193">
        <v>0</v>
      </c>
      <c r="M38" s="185"/>
      <c r="N38" s="144">
        <v>0</v>
      </c>
      <c r="O38" s="144">
        <v>0</v>
      </c>
      <c r="P38" s="185"/>
      <c r="Q38" s="144">
        <v>0</v>
      </c>
      <c r="R38" s="185">
        <v>600</v>
      </c>
      <c r="S38" s="185">
        <v>0.19365930568275161</v>
      </c>
      <c r="T38" s="185"/>
      <c r="U38" s="100">
        <v>4</v>
      </c>
      <c r="V38" s="185">
        <v>1250</v>
      </c>
      <c r="W38" s="185"/>
      <c r="X38" s="144">
        <v>0</v>
      </c>
      <c r="Y38" s="144"/>
      <c r="Z38" s="144">
        <v>0</v>
      </c>
      <c r="AA38" s="185"/>
      <c r="AB38" s="144">
        <v>0</v>
      </c>
      <c r="AC38" s="144">
        <v>0</v>
      </c>
      <c r="AD38" s="144">
        <v>1000</v>
      </c>
      <c r="AE38" s="185">
        <v>2250</v>
      </c>
      <c r="AF38" s="144">
        <v>0.60632703412943856</v>
      </c>
      <c r="AG38" s="101" t="s">
        <v>137</v>
      </c>
    </row>
    <row r="39" spans="1:33">
      <c r="A39" s="96" t="s">
        <v>23</v>
      </c>
      <c r="B39" s="187">
        <v>51</v>
      </c>
      <c r="C39" s="185">
        <v>22.168840000000003</v>
      </c>
      <c r="D39" s="144">
        <v>0.32999539906416731</v>
      </c>
      <c r="E39" s="191"/>
      <c r="F39" s="191"/>
      <c r="G39" s="100">
        <v>0</v>
      </c>
      <c r="H39" s="185">
        <v>0</v>
      </c>
      <c r="I39" s="185"/>
      <c r="J39" s="144">
        <v>0</v>
      </c>
      <c r="K39" s="144"/>
      <c r="L39" s="193">
        <v>0</v>
      </c>
      <c r="M39" s="185"/>
      <c r="N39" s="144">
        <v>0</v>
      </c>
      <c r="O39" s="144">
        <v>0</v>
      </c>
      <c r="P39" s="185"/>
      <c r="Q39" s="144">
        <v>0</v>
      </c>
      <c r="R39" s="185">
        <v>0</v>
      </c>
      <c r="S39" s="185">
        <v>0</v>
      </c>
      <c r="T39" s="185"/>
      <c r="U39" s="100">
        <v>0</v>
      </c>
      <c r="V39" s="185">
        <v>0</v>
      </c>
      <c r="W39" s="185"/>
      <c r="X39" s="144">
        <v>0</v>
      </c>
      <c r="Y39" s="144"/>
      <c r="Z39" s="144">
        <v>0</v>
      </c>
      <c r="AA39" s="185"/>
      <c r="AB39" s="144">
        <v>0</v>
      </c>
      <c r="AC39" s="144">
        <v>0</v>
      </c>
      <c r="AD39" s="144">
        <v>0</v>
      </c>
      <c r="AE39" s="144">
        <v>0</v>
      </c>
      <c r="AF39" s="144">
        <v>0</v>
      </c>
      <c r="AG39" s="101" t="s">
        <v>138</v>
      </c>
    </row>
    <row r="40" spans="1:33">
      <c r="A40" s="96"/>
      <c r="B40" s="184"/>
      <c r="C40" s="185"/>
      <c r="D40" s="144"/>
      <c r="E40" s="98"/>
      <c r="F40" s="98"/>
      <c r="G40" s="186"/>
      <c r="H40" s="185"/>
      <c r="I40" s="185"/>
      <c r="J40" s="144"/>
      <c r="K40" s="144"/>
      <c r="L40" s="185"/>
      <c r="M40" s="185"/>
      <c r="N40" s="144"/>
      <c r="O40" s="185"/>
      <c r="P40" s="185"/>
      <c r="Q40" s="144"/>
      <c r="R40" s="185"/>
      <c r="S40" s="185"/>
      <c r="T40" s="185"/>
      <c r="U40" s="186"/>
      <c r="V40" s="185"/>
      <c r="W40" s="185"/>
      <c r="X40" s="144"/>
      <c r="Y40" s="144"/>
      <c r="Z40" s="185"/>
      <c r="AA40" s="185"/>
      <c r="AB40" s="144"/>
      <c r="AC40" s="185"/>
      <c r="AD40" s="144"/>
      <c r="AE40" s="185"/>
      <c r="AF40" s="144"/>
      <c r="AG40" s="101"/>
    </row>
    <row r="41" spans="1:33">
      <c r="A41" s="96" t="s">
        <v>176</v>
      </c>
      <c r="B41" s="192">
        <v>48</v>
      </c>
      <c r="C41" s="193">
        <v>27.727999999999994</v>
      </c>
      <c r="D41" s="144">
        <v>0.41274655892014328</v>
      </c>
      <c r="E41" s="191"/>
      <c r="F41" s="191"/>
      <c r="G41" s="100">
        <v>0</v>
      </c>
      <c r="H41" s="193">
        <v>0</v>
      </c>
      <c r="I41" s="193"/>
      <c r="J41" s="144">
        <v>0</v>
      </c>
      <c r="K41" s="144"/>
      <c r="L41" s="193">
        <v>0</v>
      </c>
      <c r="M41" s="193"/>
      <c r="N41" s="144">
        <v>0</v>
      </c>
      <c r="O41" s="193">
        <v>0</v>
      </c>
      <c r="P41" s="193"/>
      <c r="Q41" s="144">
        <v>0</v>
      </c>
      <c r="R41" s="193">
        <v>0</v>
      </c>
      <c r="S41" s="193">
        <v>0</v>
      </c>
      <c r="T41" s="193"/>
      <c r="U41" s="100">
        <v>0</v>
      </c>
      <c r="V41" s="193">
        <v>0</v>
      </c>
      <c r="W41" s="193"/>
      <c r="X41" s="144">
        <v>0</v>
      </c>
      <c r="Y41" s="144"/>
      <c r="Z41" s="144">
        <v>0</v>
      </c>
      <c r="AA41" s="193"/>
      <c r="AB41" s="144">
        <v>0</v>
      </c>
      <c r="AC41" s="144">
        <v>0</v>
      </c>
      <c r="AD41" s="144">
        <v>0</v>
      </c>
      <c r="AE41" s="144">
        <v>0</v>
      </c>
      <c r="AF41" s="144">
        <v>0</v>
      </c>
      <c r="AG41" s="101" t="s">
        <v>139</v>
      </c>
    </row>
    <row r="42" spans="1:33">
      <c r="A42" s="96" t="s">
        <v>177</v>
      </c>
      <c r="B42" s="187">
        <v>237</v>
      </c>
      <c r="C42" s="185">
        <v>158.11664999999999</v>
      </c>
      <c r="D42" s="144">
        <v>2.3536534620412821</v>
      </c>
      <c r="E42" s="191"/>
      <c r="F42" s="191"/>
      <c r="G42" s="100">
        <v>14</v>
      </c>
      <c r="H42" s="185">
        <v>6350.0000000000009</v>
      </c>
      <c r="I42" s="185"/>
      <c r="J42" s="144">
        <v>0</v>
      </c>
      <c r="K42" s="144"/>
      <c r="L42" s="185">
        <v>0</v>
      </c>
      <c r="M42" s="185"/>
      <c r="N42" s="144">
        <v>750</v>
      </c>
      <c r="O42" s="185">
        <v>2100</v>
      </c>
      <c r="P42" s="185"/>
      <c r="Q42" s="144">
        <v>500</v>
      </c>
      <c r="R42" s="185">
        <v>9700</v>
      </c>
      <c r="S42" s="185">
        <v>3.130825441871151</v>
      </c>
      <c r="T42" s="185"/>
      <c r="U42" s="100">
        <v>19</v>
      </c>
      <c r="V42" s="185">
        <v>6950</v>
      </c>
      <c r="W42" s="185"/>
      <c r="X42" s="144">
        <v>0</v>
      </c>
      <c r="Y42" s="144"/>
      <c r="Z42" s="144">
        <v>0</v>
      </c>
      <c r="AA42" s="185"/>
      <c r="AB42" s="144">
        <v>0</v>
      </c>
      <c r="AC42" s="185">
        <v>3100</v>
      </c>
      <c r="AD42" s="144">
        <v>1125</v>
      </c>
      <c r="AE42" s="185">
        <v>11175</v>
      </c>
      <c r="AF42" s="144">
        <v>3.0114242695095448</v>
      </c>
      <c r="AG42" s="101" t="s">
        <v>140</v>
      </c>
    </row>
    <row r="43" spans="1:33">
      <c r="A43" s="96" t="s">
        <v>62</v>
      </c>
      <c r="B43" s="188">
        <v>83</v>
      </c>
      <c r="C43" s="144">
        <v>90.431950000000001</v>
      </c>
      <c r="D43" s="144">
        <v>1.3461294063379421</v>
      </c>
      <c r="E43" s="191"/>
      <c r="F43" s="191"/>
      <c r="G43" s="100">
        <v>12</v>
      </c>
      <c r="H43" s="144">
        <v>6805.9999999999991</v>
      </c>
      <c r="I43" s="144"/>
      <c r="J43" s="144">
        <v>0</v>
      </c>
      <c r="K43" s="144"/>
      <c r="L43" s="144">
        <v>0</v>
      </c>
      <c r="M43" s="144"/>
      <c r="N43" s="144">
        <v>0</v>
      </c>
      <c r="O43" s="144">
        <v>2000</v>
      </c>
      <c r="P43" s="144"/>
      <c r="Q43" s="144">
        <v>12640</v>
      </c>
      <c r="R43" s="144">
        <v>21446</v>
      </c>
      <c r="S43" s="144">
        <v>6.9220291161204859</v>
      </c>
      <c r="T43" s="144"/>
      <c r="U43" s="100">
        <v>5</v>
      </c>
      <c r="V43" s="144">
        <v>3749.9500000000003</v>
      </c>
      <c r="W43" s="144"/>
      <c r="X43" s="144">
        <v>0</v>
      </c>
      <c r="Y43" s="144"/>
      <c r="Z43" s="144">
        <v>200</v>
      </c>
      <c r="AA43" s="144"/>
      <c r="AB43" s="144">
        <v>0</v>
      </c>
      <c r="AC43" s="144">
        <v>0</v>
      </c>
      <c r="AD43" s="144">
        <v>5305</v>
      </c>
      <c r="AE43" s="144">
        <v>9254.9500000000007</v>
      </c>
      <c r="AF43" s="144">
        <v>2.4940117264516655</v>
      </c>
      <c r="AG43" s="101" t="s">
        <v>141</v>
      </c>
    </row>
    <row r="44" spans="1:33">
      <c r="A44" s="96"/>
      <c r="B44" s="189"/>
      <c r="C44" s="144"/>
      <c r="D44" s="144"/>
      <c r="E44" s="98"/>
      <c r="F44" s="98"/>
      <c r="G44" s="186"/>
      <c r="H44" s="144"/>
      <c r="I44" s="144"/>
      <c r="J44" s="144"/>
      <c r="K44" s="144"/>
      <c r="L44" s="144"/>
      <c r="M44" s="144"/>
      <c r="N44" s="144"/>
      <c r="O44" s="144"/>
      <c r="P44" s="144"/>
      <c r="Q44" s="144"/>
      <c r="R44" s="144"/>
      <c r="S44" s="144"/>
      <c r="T44" s="144"/>
      <c r="U44" s="186"/>
      <c r="V44" s="144"/>
      <c r="W44" s="144"/>
      <c r="X44" s="144"/>
      <c r="Y44" s="144"/>
      <c r="Z44" s="144"/>
      <c r="AA44" s="144"/>
      <c r="AB44" s="144"/>
      <c r="AC44" s="144"/>
      <c r="AD44" s="144"/>
      <c r="AE44" s="144"/>
      <c r="AF44" s="144"/>
      <c r="AG44" s="101"/>
    </row>
    <row r="45" spans="1:33">
      <c r="A45" s="103" t="s">
        <v>55</v>
      </c>
      <c r="B45" s="100">
        <v>13</v>
      </c>
      <c r="C45" s="144">
        <v>6.9578120000000006</v>
      </c>
      <c r="D45" s="144">
        <v>0.10357086557318525</v>
      </c>
      <c r="E45" s="191"/>
      <c r="F45" s="191"/>
      <c r="G45" s="100">
        <v>1</v>
      </c>
      <c r="H45" s="144">
        <v>0</v>
      </c>
      <c r="I45" s="144"/>
      <c r="J45" s="144">
        <v>0</v>
      </c>
      <c r="K45" s="144"/>
      <c r="L45" s="144">
        <v>0</v>
      </c>
      <c r="M45" s="144"/>
      <c r="N45" s="144">
        <v>0</v>
      </c>
      <c r="O45" s="144">
        <v>0</v>
      </c>
      <c r="P45" s="144"/>
      <c r="Q45" s="144">
        <v>2611</v>
      </c>
      <c r="R45" s="144">
        <v>2611</v>
      </c>
      <c r="S45" s="144">
        <v>0.84274074522944087</v>
      </c>
      <c r="T45" s="144"/>
      <c r="U45" s="100">
        <v>0</v>
      </c>
      <c r="V45" s="144">
        <v>0</v>
      </c>
      <c r="W45" s="144"/>
      <c r="X45" s="144">
        <v>0</v>
      </c>
      <c r="Y45" s="144"/>
      <c r="Z45" s="144">
        <v>0</v>
      </c>
      <c r="AA45" s="144"/>
      <c r="AB45" s="144">
        <v>0</v>
      </c>
      <c r="AC45" s="144">
        <v>0</v>
      </c>
      <c r="AD45" s="144">
        <v>0</v>
      </c>
      <c r="AE45" s="144">
        <v>0</v>
      </c>
      <c r="AF45" s="144">
        <v>0</v>
      </c>
      <c r="AG45" s="104" t="s">
        <v>142</v>
      </c>
    </row>
    <row r="46" spans="1:33">
      <c r="A46" s="96" t="s">
        <v>33</v>
      </c>
      <c r="B46" s="187">
        <v>346</v>
      </c>
      <c r="C46" s="185">
        <v>208.55855799999992</v>
      </c>
      <c r="D46" s="144">
        <v>3.1045090575536318</v>
      </c>
      <c r="E46" s="191"/>
      <c r="F46" s="191"/>
      <c r="G46" s="190">
        <v>8</v>
      </c>
      <c r="H46" s="185">
        <v>3750</v>
      </c>
      <c r="I46" s="185"/>
      <c r="J46" s="144">
        <v>0</v>
      </c>
      <c r="K46" s="144"/>
      <c r="L46" s="144">
        <v>0</v>
      </c>
      <c r="M46" s="185"/>
      <c r="N46" s="144">
        <v>0</v>
      </c>
      <c r="O46" s="144">
        <v>3000</v>
      </c>
      <c r="P46" s="185"/>
      <c r="Q46" s="144">
        <v>0</v>
      </c>
      <c r="R46" s="185">
        <v>6750</v>
      </c>
      <c r="S46" s="185">
        <v>2.1786671889309557</v>
      </c>
      <c r="T46" s="185"/>
      <c r="U46" s="190">
        <v>5</v>
      </c>
      <c r="V46" s="185">
        <v>2700</v>
      </c>
      <c r="W46" s="185"/>
      <c r="X46" s="144">
        <v>0</v>
      </c>
      <c r="Y46" s="144"/>
      <c r="Z46" s="144">
        <v>0</v>
      </c>
      <c r="AA46" s="185"/>
      <c r="AB46" s="144">
        <v>0</v>
      </c>
      <c r="AC46" s="185">
        <v>0</v>
      </c>
      <c r="AD46" s="144">
        <v>5314.8580000000002</v>
      </c>
      <c r="AE46" s="185">
        <v>8014.8580000000002</v>
      </c>
      <c r="AF46" s="144">
        <v>2.1598333689371576</v>
      </c>
      <c r="AG46" s="101" t="s">
        <v>143</v>
      </c>
    </row>
    <row r="47" spans="1:33">
      <c r="A47" s="96" t="s">
        <v>17</v>
      </c>
      <c r="B47" s="187">
        <v>390</v>
      </c>
      <c r="C47" s="185">
        <v>277.47593900000021</v>
      </c>
      <c r="D47" s="144">
        <v>4.1303822491844233</v>
      </c>
      <c r="E47" s="191"/>
      <c r="F47" s="191"/>
      <c r="G47" s="100">
        <v>10</v>
      </c>
      <c r="H47" s="185">
        <v>5700</v>
      </c>
      <c r="I47" s="185"/>
      <c r="J47" s="144">
        <v>0</v>
      </c>
      <c r="K47" s="144"/>
      <c r="L47" s="144">
        <v>0</v>
      </c>
      <c r="M47" s="185"/>
      <c r="N47" s="144">
        <v>0</v>
      </c>
      <c r="O47" s="185">
        <v>0</v>
      </c>
      <c r="P47" s="185"/>
      <c r="Q47" s="144">
        <v>70</v>
      </c>
      <c r="R47" s="185">
        <v>5770</v>
      </c>
      <c r="S47" s="185">
        <v>1.8623569896491281</v>
      </c>
      <c r="T47" s="185"/>
      <c r="U47" s="100">
        <v>17</v>
      </c>
      <c r="V47" s="185">
        <v>9084.9999999999982</v>
      </c>
      <c r="W47" s="185"/>
      <c r="X47" s="144">
        <v>0</v>
      </c>
      <c r="Y47" s="144"/>
      <c r="Z47" s="144">
        <v>0</v>
      </c>
      <c r="AA47" s="185"/>
      <c r="AB47" s="144">
        <v>0</v>
      </c>
      <c r="AC47" s="144">
        <v>2000</v>
      </c>
      <c r="AD47" s="144">
        <v>10443.009999999998</v>
      </c>
      <c r="AE47" s="185">
        <v>21528.009999999995</v>
      </c>
      <c r="AF47" s="144">
        <v>5.8013397573372849</v>
      </c>
      <c r="AG47" s="101" t="s">
        <v>144</v>
      </c>
    </row>
    <row r="48" spans="1:33">
      <c r="A48" s="96" t="s">
        <v>47</v>
      </c>
      <c r="B48" s="187">
        <v>6</v>
      </c>
      <c r="C48" s="185">
        <v>3.8</v>
      </c>
      <c r="D48" s="144">
        <v>5.6565093908559752E-2</v>
      </c>
      <c r="E48" s="191"/>
      <c r="F48" s="191"/>
      <c r="G48" s="100">
        <v>0</v>
      </c>
      <c r="H48" s="185">
        <v>0</v>
      </c>
      <c r="I48" s="185"/>
      <c r="J48" s="144">
        <v>0</v>
      </c>
      <c r="K48" s="144"/>
      <c r="L48" s="144">
        <v>0</v>
      </c>
      <c r="M48" s="185"/>
      <c r="N48" s="144">
        <v>0</v>
      </c>
      <c r="O48" s="144">
        <v>0</v>
      </c>
      <c r="P48" s="185"/>
      <c r="Q48" s="144">
        <v>0</v>
      </c>
      <c r="R48" s="185">
        <v>0</v>
      </c>
      <c r="S48" s="185">
        <v>0</v>
      </c>
      <c r="T48" s="185"/>
      <c r="U48" s="100">
        <v>0</v>
      </c>
      <c r="V48" s="185">
        <v>0</v>
      </c>
      <c r="W48" s="185"/>
      <c r="X48" s="144">
        <v>0</v>
      </c>
      <c r="Y48" s="144"/>
      <c r="Z48" s="144">
        <v>0</v>
      </c>
      <c r="AA48" s="185"/>
      <c r="AB48" s="144">
        <v>0</v>
      </c>
      <c r="AC48" s="144">
        <v>0</v>
      </c>
      <c r="AD48" s="144">
        <v>0</v>
      </c>
      <c r="AE48" s="144">
        <v>0</v>
      </c>
      <c r="AF48" s="144">
        <v>0</v>
      </c>
      <c r="AG48" s="101" t="s">
        <v>145</v>
      </c>
    </row>
    <row r="49" spans="1:33">
      <c r="A49" s="96"/>
      <c r="B49" s="184"/>
      <c r="C49" s="185"/>
      <c r="D49" s="144"/>
      <c r="E49" s="98"/>
      <c r="F49" s="98"/>
      <c r="G49" s="186"/>
      <c r="H49" s="185"/>
      <c r="I49" s="185"/>
      <c r="J49" s="144"/>
      <c r="K49" s="144"/>
      <c r="L49" s="185"/>
      <c r="M49" s="185"/>
      <c r="N49" s="144"/>
      <c r="O49" s="185"/>
      <c r="P49" s="185"/>
      <c r="Q49" s="144"/>
      <c r="R49" s="185"/>
      <c r="S49" s="185"/>
      <c r="T49" s="185"/>
      <c r="U49" s="186"/>
      <c r="V49" s="185"/>
      <c r="W49" s="185"/>
      <c r="X49" s="144"/>
      <c r="Y49" s="144"/>
      <c r="Z49" s="185"/>
      <c r="AA49" s="185"/>
      <c r="AB49" s="144"/>
      <c r="AC49" s="185"/>
      <c r="AD49" s="144"/>
      <c r="AE49" s="185"/>
      <c r="AF49" s="144"/>
      <c r="AG49" s="101"/>
    </row>
    <row r="50" spans="1:33">
      <c r="A50" s="96" t="s">
        <v>25</v>
      </c>
      <c r="B50" s="187">
        <v>159</v>
      </c>
      <c r="C50" s="185">
        <v>76.449123</v>
      </c>
      <c r="D50" s="144">
        <v>1.1379873215057985</v>
      </c>
      <c r="E50" s="191"/>
      <c r="F50" s="191"/>
      <c r="G50" s="100">
        <v>2</v>
      </c>
      <c r="H50" s="185">
        <v>1500</v>
      </c>
      <c r="I50" s="185"/>
      <c r="J50" s="144">
        <v>0</v>
      </c>
      <c r="K50" s="144"/>
      <c r="L50" s="144">
        <v>0</v>
      </c>
      <c r="M50" s="185"/>
      <c r="N50" s="144">
        <v>0</v>
      </c>
      <c r="O50" s="144">
        <v>0</v>
      </c>
      <c r="P50" s="185"/>
      <c r="Q50" s="144">
        <v>0</v>
      </c>
      <c r="R50" s="185">
        <v>1500</v>
      </c>
      <c r="S50" s="185">
        <v>0.48414826420687906</v>
      </c>
      <c r="T50" s="185"/>
      <c r="U50" s="100">
        <v>3</v>
      </c>
      <c r="V50" s="185">
        <v>2700</v>
      </c>
      <c r="W50" s="185"/>
      <c r="X50" s="144">
        <v>0</v>
      </c>
      <c r="Y50" s="144"/>
      <c r="Z50" s="144">
        <v>0</v>
      </c>
      <c r="AA50" s="185"/>
      <c r="AB50" s="144">
        <v>0</v>
      </c>
      <c r="AC50" s="144">
        <v>0</v>
      </c>
      <c r="AD50" s="144">
        <v>2738</v>
      </c>
      <c r="AE50" s="185">
        <v>5438</v>
      </c>
      <c r="AF50" s="144">
        <v>1.4654250718203941</v>
      </c>
      <c r="AG50" s="101" t="s">
        <v>146</v>
      </c>
    </row>
    <row r="51" spans="1:33">
      <c r="A51" s="96" t="s">
        <v>37</v>
      </c>
      <c r="B51" s="187">
        <v>414</v>
      </c>
      <c r="C51" s="185">
        <v>282.27198199999998</v>
      </c>
      <c r="D51" s="144">
        <v>4.2017739919961281</v>
      </c>
      <c r="E51" s="191"/>
      <c r="F51" s="191"/>
      <c r="G51" s="100">
        <v>7</v>
      </c>
      <c r="H51" s="185">
        <v>6803</v>
      </c>
      <c r="I51" s="185"/>
      <c r="J51" s="144">
        <v>0</v>
      </c>
      <c r="K51" s="144"/>
      <c r="L51" s="144">
        <v>0</v>
      </c>
      <c r="M51" s="185"/>
      <c r="N51" s="144">
        <v>0</v>
      </c>
      <c r="O51" s="144">
        <v>0</v>
      </c>
      <c r="P51" s="185"/>
      <c r="Q51" s="144">
        <v>8498.5</v>
      </c>
      <c r="R51" s="185">
        <v>15301.5</v>
      </c>
      <c r="S51" s="185">
        <v>4.9387964431743727</v>
      </c>
      <c r="T51" s="185"/>
      <c r="U51" s="100">
        <v>10</v>
      </c>
      <c r="V51" s="185">
        <v>7409.9999999999991</v>
      </c>
      <c r="W51" s="185"/>
      <c r="X51" s="144">
        <v>0</v>
      </c>
      <c r="Y51" s="144"/>
      <c r="Z51" s="144">
        <v>0</v>
      </c>
      <c r="AA51" s="185"/>
      <c r="AB51" s="144">
        <v>0</v>
      </c>
      <c r="AC51" s="144">
        <v>2000</v>
      </c>
      <c r="AD51" s="144">
        <v>300</v>
      </c>
      <c r="AE51" s="185">
        <v>9710</v>
      </c>
      <c r="AF51" s="144">
        <v>2.6166380006208216</v>
      </c>
      <c r="AG51" s="101" t="s">
        <v>147</v>
      </c>
    </row>
    <row r="52" spans="1:33">
      <c r="A52" s="103" t="s">
        <v>26</v>
      </c>
      <c r="B52" s="192">
        <v>93</v>
      </c>
      <c r="C52" s="193">
        <v>32.956499999999991</v>
      </c>
      <c r="D52" s="144">
        <v>0.49057566247301287</v>
      </c>
      <c r="E52" s="191"/>
      <c r="F52" s="191"/>
      <c r="G52" s="100">
        <v>0</v>
      </c>
      <c r="H52" s="193">
        <v>0</v>
      </c>
      <c r="I52" s="193"/>
      <c r="J52" s="144">
        <v>0</v>
      </c>
      <c r="K52" s="144"/>
      <c r="L52" s="193">
        <v>0</v>
      </c>
      <c r="M52" s="193"/>
      <c r="N52" s="144">
        <v>0</v>
      </c>
      <c r="O52" s="193">
        <v>0</v>
      </c>
      <c r="P52" s="193"/>
      <c r="Q52" s="144">
        <v>0</v>
      </c>
      <c r="R52" s="193">
        <v>0</v>
      </c>
      <c r="S52" s="193">
        <v>0</v>
      </c>
      <c r="T52" s="193"/>
      <c r="U52" s="100">
        <v>1</v>
      </c>
      <c r="V52" s="193">
        <v>800</v>
      </c>
      <c r="W52" s="193"/>
      <c r="X52" s="144">
        <v>0</v>
      </c>
      <c r="Y52" s="144"/>
      <c r="Z52" s="144">
        <v>0</v>
      </c>
      <c r="AA52" s="193"/>
      <c r="AB52" s="144">
        <v>0</v>
      </c>
      <c r="AC52" s="144">
        <v>0</v>
      </c>
      <c r="AD52" s="144">
        <v>0</v>
      </c>
      <c r="AE52" s="193">
        <v>800</v>
      </c>
      <c r="AF52" s="144">
        <v>0.2155829454682448</v>
      </c>
      <c r="AG52" s="104" t="s">
        <v>148</v>
      </c>
    </row>
    <row r="53" spans="1:33">
      <c r="A53" s="103"/>
      <c r="B53" s="194"/>
      <c r="C53" s="193"/>
      <c r="D53" s="144"/>
      <c r="E53" s="98"/>
      <c r="F53" s="98"/>
      <c r="G53" s="186"/>
      <c r="H53" s="193"/>
      <c r="I53" s="193"/>
      <c r="J53" s="144"/>
      <c r="K53" s="144"/>
      <c r="L53" s="193"/>
      <c r="M53" s="193"/>
      <c r="N53" s="144"/>
      <c r="O53" s="193"/>
      <c r="P53" s="193"/>
      <c r="Q53" s="144"/>
      <c r="R53" s="193"/>
      <c r="S53" s="193"/>
      <c r="T53" s="193"/>
      <c r="U53" s="186"/>
      <c r="V53" s="193"/>
      <c r="W53" s="193"/>
      <c r="X53" s="144"/>
      <c r="Y53" s="144"/>
      <c r="Z53" s="193"/>
      <c r="AA53" s="193"/>
      <c r="AB53" s="144"/>
      <c r="AC53" s="193"/>
      <c r="AD53" s="144"/>
      <c r="AE53" s="193"/>
      <c r="AF53" s="144"/>
      <c r="AG53" s="104"/>
    </row>
    <row r="54" spans="1:33">
      <c r="A54" s="96" t="s">
        <v>178</v>
      </c>
      <c r="B54" s="188">
        <v>2</v>
      </c>
      <c r="C54" s="144">
        <v>0.57741999999999993</v>
      </c>
      <c r="D54" s="144">
        <v>8.5952148749159386E-3</v>
      </c>
      <c r="E54" s="191"/>
      <c r="F54" s="191"/>
      <c r="G54" s="100">
        <v>0</v>
      </c>
      <c r="H54" s="144">
        <v>0</v>
      </c>
      <c r="I54" s="144"/>
      <c r="J54" s="144">
        <v>0</v>
      </c>
      <c r="K54" s="144"/>
      <c r="L54" s="144">
        <v>0</v>
      </c>
      <c r="M54" s="144"/>
      <c r="N54" s="144">
        <v>0</v>
      </c>
      <c r="O54" s="144">
        <v>0</v>
      </c>
      <c r="P54" s="144"/>
      <c r="Q54" s="144">
        <v>0</v>
      </c>
      <c r="R54" s="144">
        <v>0</v>
      </c>
      <c r="S54" s="144">
        <v>0</v>
      </c>
      <c r="T54" s="144"/>
      <c r="U54" s="100">
        <v>0</v>
      </c>
      <c r="V54" s="144">
        <v>0</v>
      </c>
      <c r="W54" s="144"/>
      <c r="X54" s="144">
        <v>0</v>
      </c>
      <c r="Y54" s="144"/>
      <c r="Z54" s="144">
        <v>0</v>
      </c>
      <c r="AA54" s="144"/>
      <c r="AB54" s="144">
        <v>0</v>
      </c>
      <c r="AC54" s="144">
        <v>0</v>
      </c>
      <c r="AD54" s="144">
        <v>0</v>
      </c>
      <c r="AE54" s="144">
        <v>0</v>
      </c>
      <c r="AF54" s="144">
        <v>0</v>
      </c>
      <c r="AG54" s="101" t="s">
        <v>149</v>
      </c>
    </row>
    <row r="55" spans="1:33">
      <c r="A55" s="96" t="s">
        <v>179</v>
      </c>
      <c r="B55" s="100">
        <v>76</v>
      </c>
      <c r="C55" s="144">
        <v>31.541241000000007</v>
      </c>
      <c r="D55" s="144">
        <v>0.46950875240987244</v>
      </c>
      <c r="E55" s="191"/>
      <c r="F55" s="191"/>
      <c r="G55" s="100">
        <v>2</v>
      </c>
      <c r="H55" s="144">
        <v>345</v>
      </c>
      <c r="I55" s="144"/>
      <c r="J55" s="144">
        <v>0</v>
      </c>
      <c r="K55" s="144"/>
      <c r="L55" s="144">
        <v>0</v>
      </c>
      <c r="M55" s="144"/>
      <c r="N55" s="144">
        <v>0</v>
      </c>
      <c r="O55" s="144">
        <v>0</v>
      </c>
      <c r="P55" s="144"/>
      <c r="Q55" s="144">
        <v>0</v>
      </c>
      <c r="R55" s="144">
        <v>345</v>
      </c>
      <c r="S55" s="144">
        <v>0.11135410076758218</v>
      </c>
      <c r="T55" s="144"/>
      <c r="U55" s="100">
        <v>0</v>
      </c>
      <c r="V55" s="144">
        <v>0</v>
      </c>
      <c r="W55" s="144"/>
      <c r="X55" s="144">
        <v>0</v>
      </c>
      <c r="Y55" s="144"/>
      <c r="Z55" s="144">
        <v>0</v>
      </c>
      <c r="AA55" s="144"/>
      <c r="AB55" s="144">
        <v>0</v>
      </c>
      <c r="AC55" s="144">
        <v>0</v>
      </c>
      <c r="AD55" s="144">
        <v>0</v>
      </c>
      <c r="AE55" s="144">
        <v>0</v>
      </c>
      <c r="AF55" s="144">
        <v>0</v>
      </c>
      <c r="AG55" s="101" t="s">
        <v>150</v>
      </c>
    </row>
    <row r="56" spans="1:33">
      <c r="A56" s="96" t="s">
        <v>34</v>
      </c>
      <c r="B56" s="192">
        <v>283</v>
      </c>
      <c r="C56" s="193">
        <v>152.85709999999995</v>
      </c>
      <c r="D56" s="144">
        <v>2.275362162128975</v>
      </c>
      <c r="E56" s="191"/>
      <c r="F56" s="191"/>
      <c r="G56" s="100">
        <v>9</v>
      </c>
      <c r="H56" s="193">
        <v>4899.9999999999991</v>
      </c>
      <c r="I56" s="193"/>
      <c r="J56" s="144">
        <v>0</v>
      </c>
      <c r="K56" s="144"/>
      <c r="L56" s="193">
        <v>0</v>
      </c>
      <c r="M56" s="193"/>
      <c r="N56" s="144">
        <v>0</v>
      </c>
      <c r="O56" s="193">
        <v>0</v>
      </c>
      <c r="P56" s="193"/>
      <c r="Q56" s="144">
        <v>1000</v>
      </c>
      <c r="R56" s="193">
        <v>5899.9999999999991</v>
      </c>
      <c r="S56" s="193">
        <v>1.9043165058803906</v>
      </c>
      <c r="T56" s="193"/>
      <c r="U56" s="100">
        <v>8</v>
      </c>
      <c r="V56" s="193">
        <v>4975</v>
      </c>
      <c r="W56" s="193"/>
      <c r="X56" s="144">
        <v>0</v>
      </c>
      <c r="Y56" s="144"/>
      <c r="Z56" s="144">
        <v>0</v>
      </c>
      <c r="AA56" s="193"/>
      <c r="AB56" s="144">
        <v>0</v>
      </c>
      <c r="AC56" s="193">
        <v>1250</v>
      </c>
      <c r="AD56" s="144">
        <v>2244</v>
      </c>
      <c r="AE56" s="193">
        <v>8469</v>
      </c>
      <c r="AF56" s="144">
        <v>2.2822149564632066</v>
      </c>
      <c r="AG56" s="101" t="s">
        <v>151</v>
      </c>
    </row>
    <row r="57" spans="1:33">
      <c r="A57" s="96"/>
      <c r="B57" s="194"/>
      <c r="C57" s="193"/>
      <c r="D57" s="144"/>
      <c r="E57" s="98"/>
      <c r="F57" s="98"/>
      <c r="G57" s="186"/>
      <c r="H57" s="193"/>
      <c r="I57" s="193"/>
      <c r="J57" s="144"/>
      <c r="K57" s="144"/>
      <c r="L57" s="193"/>
      <c r="M57" s="193"/>
      <c r="N57" s="144"/>
      <c r="O57" s="193"/>
      <c r="P57" s="193"/>
      <c r="Q57" s="144"/>
      <c r="R57" s="193"/>
      <c r="S57" s="193"/>
      <c r="T57" s="193"/>
      <c r="U57" s="186"/>
      <c r="V57" s="193"/>
      <c r="W57" s="193"/>
      <c r="X57" s="144"/>
      <c r="Y57" s="144"/>
      <c r="Z57" s="193"/>
      <c r="AA57" s="193"/>
      <c r="AB57" s="144"/>
      <c r="AC57" s="193"/>
      <c r="AD57" s="144"/>
      <c r="AE57" s="193"/>
      <c r="AF57" s="144"/>
      <c r="AG57" s="101"/>
    </row>
    <row r="58" spans="1:33">
      <c r="A58" s="96" t="s">
        <v>180</v>
      </c>
      <c r="B58" s="188">
        <v>1</v>
      </c>
      <c r="C58" s="144">
        <v>0.1</v>
      </c>
      <c r="D58" s="144">
        <v>1.4885551028568356E-3</v>
      </c>
      <c r="E58" s="195"/>
      <c r="F58" s="195"/>
      <c r="G58" s="100">
        <v>0</v>
      </c>
      <c r="H58" s="144">
        <v>0</v>
      </c>
      <c r="I58" s="144"/>
      <c r="J58" s="144">
        <v>0</v>
      </c>
      <c r="K58" s="144"/>
      <c r="L58" s="144">
        <v>0</v>
      </c>
      <c r="M58" s="144"/>
      <c r="N58" s="144">
        <v>0</v>
      </c>
      <c r="O58" s="144">
        <v>0</v>
      </c>
      <c r="P58" s="144"/>
      <c r="Q58" s="144">
        <v>0</v>
      </c>
      <c r="R58" s="144">
        <v>0</v>
      </c>
      <c r="S58" s="144">
        <v>0</v>
      </c>
      <c r="T58" s="144"/>
      <c r="U58" s="100">
        <v>0</v>
      </c>
      <c r="V58" s="144">
        <v>0</v>
      </c>
      <c r="W58" s="144"/>
      <c r="X58" s="144">
        <v>0</v>
      </c>
      <c r="Y58" s="144"/>
      <c r="Z58" s="144">
        <v>0</v>
      </c>
      <c r="AA58" s="144"/>
      <c r="AB58" s="144">
        <v>0</v>
      </c>
      <c r="AC58" s="144">
        <v>0</v>
      </c>
      <c r="AD58" s="144">
        <v>0</v>
      </c>
      <c r="AE58" s="144">
        <v>0</v>
      </c>
      <c r="AF58" s="144">
        <v>0</v>
      </c>
      <c r="AG58" s="101" t="s">
        <v>152</v>
      </c>
    </row>
    <row r="59" spans="1:33">
      <c r="A59" s="96" t="s">
        <v>181</v>
      </c>
      <c r="B59" s="187">
        <v>84</v>
      </c>
      <c r="C59" s="185">
        <v>59.111057000000002</v>
      </c>
      <c r="D59" s="144">
        <v>0.87990065532611261</v>
      </c>
      <c r="E59" s="191"/>
      <c r="F59" s="191"/>
      <c r="G59" s="190">
        <v>3</v>
      </c>
      <c r="H59" s="185">
        <v>1375</v>
      </c>
      <c r="I59" s="185"/>
      <c r="J59" s="144">
        <v>0</v>
      </c>
      <c r="K59" s="144"/>
      <c r="L59" s="144">
        <v>0</v>
      </c>
      <c r="M59" s="185"/>
      <c r="N59" s="144">
        <v>0</v>
      </c>
      <c r="O59" s="185">
        <v>0</v>
      </c>
      <c r="P59" s="185"/>
      <c r="Q59" s="144">
        <v>0</v>
      </c>
      <c r="R59" s="185">
        <v>1375</v>
      </c>
      <c r="S59" s="185">
        <v>0.44380257552297242</v>
      </c>
      <c r="T59" s="185"/>
      <c r="U59" s="190">
        <v>4</v>
      </c>
      <c r="V59" s="185">
        <v>2650.0000000000005</v>
      </c>
      <c r="W59" s="185"/>
      <c r="X59" s="144">
        <v>0</v>
      </c>
      <c r="Y59" s="144"/>
      <c r="Z59" s="144">
        <v>0</v>
      </c>
      <c r="AA59" s="185"/>
      <c r="AB59" s="144">
        <v>0</v>
      </c>
      <c r="AC59" s="144">
        <v>0</v>
      </c>
      <c r="AD59" s="144">
        <v>0</v>
      </c>
      <c r="AE59" s="185">
        <v>2650.0000000000005</v>
      </c>
      <c r="AF59" s="144">
        <v>0.71411850686356115</v>
      </c>
      <c r="AG59" s="101" t="s">
        <v>153</v>
      </c>
    </row>
    <row r="60" spans="1:33">
      <c r="A60" s="96" t="s">
        <v>38</v>
      </c>
      <c r="B60" s="187">
        <v>179</v>
      </c>
      <c r="C60" s="185">
        <v>75.394599999999969</v>
      </c>
      <c r="D60" s="144">
        <v>1.1222901655784994</v>
      </c>
      <c r="E60" s="191"/>
      <c r="F60" s="191"/>
      <c r="G60" s="100">
        <v>1</v>
      </c>
      <c r="H60" s="185">
        <v>1500</v>
      </c>
      <c r="I60" s="185"/>
      <c r="J60" s="144">
        <v>0</v>
      </c>
      <c r="K60" s="144"/>
      <c r="L60" s="144">
        <v>0</v>
      </c>
      <c r="M60" s="185"/>
      <c r="N60" s="144">
        <v>0</v>
      </c>
      <c r="O60" s="185">
        <v>0</v>
      </c>
      <c r="P60" s="185"/>
      <c r="Q60" s="144">
        <v>0</v>
      </c>
      <c r="R60" s="185">
        <v>1500</v>
      </c>
      <c r="S60" s="185">
        <v>0.48414826420687906</v>
      </c>
      <c r="T60" s="185"/>
      <c r="U60" s="100">
        <v>0</v>
      </c>
      <c r="V60" s="185">
        <v>0</v>
      </c>
      <c r="W60" s="185"/>
      <c r="X60" s="144">
        <v>0</v>
      </c>
      <c r="Y60" s="144"/>
      <c r="Z60" s="144">
        <v>0</v>
      </c>
      <c r="AA60" s="185"/>
      <c r="AB60" s="144">
        <v>0</v>
      </c>
      <c r="AC60" s="144">
        <v>0</v>
      </c>
      <c r="AD60" s="144">
        <v>0</v>
      </c>
      <c r="AE60" s="185">
        <v>0</v>
      </c>
      <c r="AF60" s="144">
        <v>0</v>
      </c>
      <c r="AG60" s="101" t="s">
        <v>154</v>
      </c>
    </row>
    <row r="61" spans="1:33">
      <c r="A61" s="96"/>
      <c r="B61" s="184"/>
      <c r="C61" s="185"/>
      <c r="D61" s="144"/>
      <c r="E61" s="98"/>
      <c r="F61" s="98"/>
      <c r="G61" s="186"/>
      <c r="H61" s="185"/>
      <c r="I61" s="185"/>
      <c r="J61" s="144"/>
      <c r="K61" s="144"/>
      <c r="L61" s="185"/>
      <c r="M61" s="185"/>
      <c r="N61" s="144"/>
      <c r="O61" s="185"/>
      <c r="P61" s="185"/>
      <c r="Q61" s="144"/>
      <c r="R61" s="185"/>
      <c r="S61" s="185"/>
      <c r="T61" s="185"/>
      <c r="U61" s="186"/>
      <c r="V61" s="185"/>
      <c r="W61" s="185"/>
      <c r="X61" s="144"/>
      <c r="Y61" s="144"/>
      <c r="Z61" s="185"/>
      <c r="AA61" s="185"/>
      <c r="AB61" s="144"/>
      <c r="AC61" s="185"/>
      <c r="AD61" s="144"/>
      <c r="AE61" s="185"/>
      <c r="AF61" s="144"/>
      <c r="AG61" s="101"/>
    </row>
    <row r="62" spans="1:33">
      <c r="A62" s="96" t="s">
        <v>63</v>
      </c>
      <c r="B62" s="192">
        <v>52</v>
      </c>
      <c r="C62" s="193">
        <v>45.203960000000009</v>
      </c>
      <c r="D62" s="144">
        <v>0.67288585327336292</v>
      </c>
      <c r="E62" s="191"/>
      <c r="F62" s="191"/>
      <c r="G62" s="100">
        <v>1</v>
      </c>
      <c r="H62" s="193">
        <v>0</v>
      </c>
      <c r="I62" s="193"/>
      <c r="J62" s="144">
        <v>0</v>
      </c>
      <c r="K62" s="144"/>
      <c r="L62" s="193">
        <v>0</v>
      </c>
      <c r="M62" s="193"/>
      <c r="N62" s="144">
        <v>0</v>
      </c>
      <c r="O62" s="193">
        <v>0</v>
      </c>
      <c r="P62" s="193"/>
      <c r="Q62" s="144">
        <v>298.59999999999997</v>
      </c>
      <c r="R62" s="193">
        <v>298.59999999999997</v>
      </c>
      <c r="S62" s="193">
        <v>9.6377781128116041E-2</v>
      </c>
      <c r="T62" s="193"/>
      <c r="U62" s="100">
        <v>5</v>
      </c>
      <c r="V62" s="193">
        <v>2650</v>
      </c>
      <c r="W62" s="193"/>
      <c r="X62" s="144">
        <v>0</v>
      </c>
      <c r="Y62" s="144"/>
      <c r="Z62" s="144">
        <v>0</v>
      </c>
      <c r="AA62" s="193"/>
      <c r="AB62" s="144">
        <v>0</v>
      </c>
      <c r="AC62" s="193">
        <v>0</v>
      </c>
      <c r="AD62" s="144">
        <v>227.46</v>
      </c>
      <c r="AE62" s="193">
        <v>2877.46</v>
      </c>
      <c r="AF62" s="144">
        <v>0.77541412783381969</v>
      </c>
      <c r="AG62" s="101" t="s">
        <v>155</v>
      </c>
    </row>
    <row r="63" spans="1:33">
      <c r="A63" s="96" t="s">
        <v>57</v>
      </c>
      <c r="B63" s="187">
        <v>64</v>
      </c>
      <c r="C63" s="185">
        <v>23.316499999999998</v>
      </c>
      <c r="D63" s="144">
        <v>0.34707895055761401</v>
      </c>
      <c r="E63" s="191"/>
      <c r="F63" s="191"/>
      <c r="G63" s="100">
        <v>1</v>
      </c>
      <c r="H63" s="185">
        <v>675</v>
      </c>
      <c r="I63" s="185"/>
      <c r="J63" s="144">
        <v>0</v>
      </c>
      <c r="K63" s="144"/>
      <c r="L63" s="144">
        <v>0</v>
      </c>
      <c r="M63" s="185"/>
      <c r="N63" s="144">
        <v>0</v>
      </c>
      <c r="O63" s="193">
        <v>0</v>
      </c>
      <c r="P63" s="185"/>
      <c r="Q63" s="144">
        <v>225</v>
      </c>
      <c r="R63" s="185">
        <v>900</v>
      </c>
      <c r="S63" s="185">
        <v>0.29048895852412743</v>
      </c>
      <c r="T63" s="185"/>
      <c r="U63" s="100">
        <v>0</v>
      </c>
      <c r="V63" s="185">
        <v>0</v>
      </c>
      <c r="W63" s="185"/>
      <c r="X63" s="144">
        <v>0</v>
      </c>
      <c r="Y63" s="144"/>
      <c r="Z63" s="144">
        <v>0</v>
      </c>
      <c r="AA63" s="185"/>
      <c r="AB63" s="144">
        <v>0</v>
      </c>
      <c r="AC63" s="193">
        <v>0</v>
      </c>
      <c r="AD63" s="144">
        <v>0</v>
      </c>
      <c r="AE63" s="185">
        <v>0</v>
      </c>
      <c r="AF63" s="144">
        <v>0</v>
      </c>
      <c r="AG63" s="101" t="s">
        <v>156</v>
      </c>
    </row>
    <row r="64" spans="1:33">
      <c r="A64" s="96" t="s">
        <v>182</v>
      </c>
      <c r="B64" s="188">
        <v>10</v>
      </c>
      <c r="C64" s="144">
        <v>4.3900000000000006</v>
      </c>
      <c r="D64" s="144">
        <v>6.5347569015415094E-2</v>
      </c>
      <c r="E64" s="191"/>
      <c r="F64" s="191"/>
      <c r="G64" s="100">
        <v>0</v>
      </c>
      <c r="H64" s="144">
        <v>0</v>
      </c>
      <c r="I64" s="144"/>
      <c r="J64" s="144">
        <v>0</v>
      </c>
      <c r="K64" s="144"/>
      <c r="L64" s="144">
        <v>0</v>
      </c>
      <c r="M64" s="144"/>
      <c r="N64" s="144">
        <v>0</v>
      </c>
      <c r="O64" s="144">
        <v>0</v>
      </c>
      <c r="P64" s="144"/>
      <c r="Q64" s="144">
        <v>0</v>
      </c>
      <c r="R64" s="144">
        <v>0</v>
      </c>
      <c r="S64" s="144">
        <v>0</v>
      </c>
      <c r="T64" s="144"/>
      <c r="U64" s="100">
        <v>3</v>
      </c>
      <c r="V64" s="144">
        <v>875</v>
      </c>
      <c r="W64" s="144"/>
      <c r="X64" s="144">
        <v>0</v>
      </c>
      <c r="Y64" s="144"/>
      <c r="Z64" s="144">
        <v>0</v>
      </c>
      <c r="AA64" s="144"/>
      <c r="AB64" s="144">
        <v>0</v>
      </c>
      <c r="AC64" s="193">
        <v>1500</v>
      </c>
      <c r="AD64" s="144">
        <v>0</v>
      </c>
      <c r="AE64" s="144">
        <v>2375</v>
      </c>
      <c r="AF64" s="144">
        <v>0.64001186935885179</v>
      </c>
      <c r="AG64" s="101" t="s">
        <v>157</v>
      </c>
    </row>
    <row r="65" spans="1:33">
      <c r="A65" s="96" t="s">
        <v>27</v>
      </c>
      <c r="B65" s="187">
        <v>23</v>
      </c>
      <c r="C65" s="185">
        <v>8.6328409999999973</v>
      </c>
      <c r="D65" s="144">
        <v>0.12850459522701702</v>
      </c>
      <c r="E65" s="191"/>
      <c r="F65" s="191"/>
      <c r="G65" s="100">
        <v>1</v>
      </c>
      <c r="H65" s="185">
        <v>700</v>
      </c>
      <c r="I65" s="185"/>
      <c r="J65" s="144">
        <v>0</v>
      </c>
      <c r="K65" s="144"/>
      <c r="L65" s="144">
        <v>0</v>
      </c>
      <c r="M65" s="185"/>
      <c r="N65" s="144">
        <v>0</v>
      </c>
      <c r="O65" s="144">
        <v>0</v>
      </c>
      <c r="P65" s="185"/>
      <c r="Q65" s="144">
        <v>0</v>
      </c>
      <c r="R65" s="185">
        <v>700</v>
      </c>
      <c r="S65" s="185">
        <v>0.22593585662987686</v>
      </c>
      <c r="T65" s="185"/>
      <c r="U65" s="100">
        <v>0</v>
      </c>
      <c r="V65" s="185">
        <v>0</v>
      </c>
      <c r="W65" s="185"/>
      <c r="X65" s="144">
        <v>0</v>
      </c>
      <c r="Y65" s="144"/>
      <c r="Z65" s="144">
        <v>0</v>
      </c>
      <c r="AA65" s="185"/>
      <c r="AB65" s="144">
        <v>0</v>
      </c>
      <c r="AC65" s="193">
        <v>0</v>
      </c>
      <c r="AD65" s="144">
        <v>0</v>
      </c>
      <c r="AE65" s="185">
        <v>0</v>
      </c>
      <c r="AF65" s="144">
        <v>0</v>
      </c>
      <c r="AG65" s="101" t="s">
        <v>158</v>
      </c>
    </row>
    <row r="66" spans="1:33">
      <c r="A66" s="96"/>
      <c r="B66" s="184"/>
      <c r="C66" s="185"/>
      <c r="D66" s="144"/>
      <c r="E66" s="98"/>
      <c r="F66" s="98"/>
      <c r="G66" s="186"/>
      <c r="H66" s="185"/>
      <c r="I66" s="185"/>
      <c r="J66" s="144"/>
      <c r="K66" s="144"/>
      <c r="L66" s="185"/>
      <c r="M66" s="185"/>
      <c r="N66" s="144"/>
      <c r="O66" s="185"/>
      <c r="P66" s="185"/>
      <c r="Q66" s="144"/>
      <c r="R66" s="185"/>
      <c r="S66" s="185"/>
      <c r="T66" s="185"/>
      <c r="U66" s="186"/>
      <c r="V66" s="185"/>
      <c r="W66" s="185"/>
      <c r="X66" s="144"/>
      <c r="Y66" s="144"/>
      <c r="Z66" s="185"/>
      <c r="AA66" s="185"/>
      <c r="AB66" s="144"/>
      <c r="AC66" s="185"/>
      <c r="AD66" s="144"/>
      <c r="AE66" s="185"/>
      <c r="AF66" s="144"/>
      <c r="AG66" s="101"/>
    </row>
    <row r="67" spans="1:33">
      <c r="A67" s="103" t="s">
        <v>18</v>
      </c>
      <c r="B67" s="187">
        <v>123</v>
      </c>
      <c r="C67" s="185">
        <v>87.309999999999974</v>
      </c>
      <c r="D67" s="144">
        <v>1.2996574603043027</v>
      </c>
      <c r="E67" s="191"/>
      <c r="F67" s="191"/>
      <c r="G67" s="100">
        <v>9</v>
      </c>
      <c r="H67" s="185">
        <v>5950</v>
      </c>
      <c r="I67" s="185"/>
      <c r="J67" s="144">
        <v>0</v>
      </c>
      <c r="K67" s="144"/>
      <c r="L67" s="144">
        <v>0</v>
      </c>
      <c r="M67" s="185"/>
      <c r="N67" s="144">
        <v>0</v>
      </c>
      <c r="O67" s="144">
        <v>900</v>
      </c>
      <c r="P67" s="185"/>
      <c r="Q67" s="144">
        <v>0</v>
      </c>
      <c r="R67" s="185">
        <v>6850</v>
      </c>
      <c r="S67" s="185">
        <v>2.2109437398780809</v>
      </c>
      <c r="T67" s="185"/>
      <c r="U67" s="100">
        <v>11</v>
      </c>
      <c r="V67" s="185">
        <v>5585.0000000000009</v>
      </c>
      <c r="W67" s="185"/>
      <c r="X67" s="144">
        <v>0</v>
      </c>
      <c r="Y67" s="144"/>
      <c r="Z67" s="144">
        <v>0</v>
      </c>
      <c r="AA67" s="185"/>
      <c r="AB67" s="144">
        <v>0</v>
      </c>
      <c r="AC67" s="185">
        <v>2000</v>
      </c>
      <c r="AD67" s="144">
        <v>800</v>
      </c>
      <c r="AE67" s="185">
        <v>8385</v>
      </c>
      <c r="AF67" s="144">
        <v>2.2595787471890412</v>
      </c>
      <c r="AG67" s="104" t="s">
        <v>159</v>
      </c>
    </row>
    <row r="68" spans="1:33">
      <c r="A68" s="96" t="s">
        <v>58</v>
      </c>
      <c r="B68" s="187">
        <v>65</v>
      </c>
      <c r="C68" s="185">
        <v>23.799758000000004</v>
      </c>
      <c r="D68" s="144">
        <v>0.35427251217657796</v>
      </c>
      <c r="E68" s="191"/>
      <c r="F68" s="191"/>
      <c r="G68" s="100">
        <v>1</v>
      </c>
      <c r="H68" s="185">
        <v>150</v>
      </c>
      <c r="I68" s="185"/>
      <c r="J68" s="144">
        <v>0</v>
      </c>
      <c r="K68" s="144"/>
      <c r="L68" s="144">
        <v>0</v>
      </c>
      <c r="M68" s="185"/>
      <c r="N68" s="144">
        <v>0</v>
      </c>
      <c r="O68" s="144">
        <v>0</v>
      </c>
      <c r="P68" s="185"/>
      <c r="Q68" s="144">
        <v>0</v>
      </c>
      <c r="R68" s="185">
        <v>150</v>
      </c>
      <c r="S68" s="185">
        <v>4.8414826420687902E-2</v>
      </c>
      <c r="T68" s="185"/>
      <c r="U68" s="100">
        <v>1</v>
      </c>
      <c r="V68" s="185">
        <v>750</v>
      </c>
      <c r="W68" s="185"/>
      <c r="X68" s="144">
        <v>0</v>
      </c>
      <c r="Y68" s="144"/>
      <c r="Z68" s="144">
        <v>0</v>
      </c>
      <c r="AA68" s="185"/>
      <c r="AB68" s="144">
        <v>0</v>
      </c>
      <c r="AC68" s="193">
        <v>0</v>
      </c>
      <c r="AD68" s="144">
        <v>0</v>
      </c>
      <c r="AE68" s="185">
        <v>750</v>
      </c>
      <c r="AF68" s="144">
        <v>0.20210901137647955</v>
      </c>
      <c r="AG68" s="101" t="s">
        <v>160</v>
      </c>
    </row>
    <row r="69" spans="1:33">
      <c r="A69" s="96" t="s">
        <v>183</v>
      </c>
      <c r="B69" s="187">
        <v>315</v>
      </c>
      <c r="C69" s="185">
        <v>296.8237490000003</v>
      </c>
      <c r="D69" s="144">
        <v>4.4183850622304695</v>
      </c>
      <c r="E69" s="191"/>
      <c r="F69" s="191"/>
      <c r="G69" s="100">
        <v>13</v>
      </c>
      <c r="H69" s="185">
        <v>9000</v>
      </c>
      <c r="I69" s="185"/>
      <c r="J69" s="144">
        <v>0</v>
      </c>
      <c r="K69" s="144"/>
      <c r="L69" s="144">
        <v>0</v>
      </c>
      <c r="M69" s="185"/>
      <c r="N69" s="144">
        <v>0</v>
      </c>
      <c r="O69" s="144">
        <v>4800</v>
      </c>
      <c r="P69" s="185"/>
      <c r="Q69" s="144">
        <v>500</v>
      </c>
      <c r="R69" s="185">
        <v>14300</v>
      </c>
      <c r="S69" s="185">
        <v>4.6155467854389132</v>
      </c>
      <c r="T69" s="185"/>
      <c r="U69" s="100">
        <v>2</v>
      </c>
      <c r="V69" s="185">
        <v>800</v>
      </c>
      <c r="W69" s="185"/>
      <c r="X69" s="144">
        <v>0</v>
      </c>
      <c r="Y69" s="144"/>
      <c r="Z69" s="144">
        <v>0</v>
      </c>
      <c r="AA69" s="185"/>
      <c r="AB69" s="144">
        <v>0</v>
      </c>
      <c r="AC69" s="185">
        <v>0</v>
      </c>
      <c r="AD69" s="144">
        <v>5000</v>
      </c>
      <c r="AE69" s="185">
        <v>5800</v>
      </c>
      <c r="AF69" s="144">
        <v>1.562976354644775</v>
      </c>
      <c r="AG69" s="101" t="s">
        <v>161</v>
      </c>
    </row>
    <row r="70" spans="1:33">
      <c r="A70" s="96"/>
      <c r="B70" s="160"/>
      <c r="C70" s="161"/>
      <c r="D70" s="162"/>
      <c r="E70" s="98"/>
      <c r="F70" s="98"/>
      <c r="G70" s="99"/>
      <c r="H70" s="96"/>
      <c r="I70" s="96"/>
      <c r="J70" s="96"/>
      <c r="K70" s="96"/>
      <c r="L70" s="96"/>
      <c r="M70" s="96"/>
      <c r="N70" s="96"/>
      <c r="O70" s="96"/>
      <c r="P70" s="96"/>
      <c r="Q70" s="96"/>
      <c r="R70" s="96"/>
      <c r="S70" s="130"/>
      <c r="T70" s="130"/>
      <c r="U70" s="179"/>
      <c r="V70" s="96"/>
      <c r="W70" s="96"/>
      <c r="X70" s="96"/>
      <c r="Y70" s="96"/>
      <c r="Z70" s="96"/>
      <c r="AA70" s="96"/>
      <c r="AB70" s="96"/>
      <c r="AC70" s="96"/>
      <c r="AD70" s="96"/>
      <c r="AE70" s="96"/>
      <c r="AF70" s="130"/>
      <c r="AG70" s="96"/>
    </row>
    <row r="71" spans="1:33" ht="16.5" customHeight="1">
      <c r="A71" s="163" t="s">
        <v>162</v>
      </c>
      <c r="B71" s="164">
        <v>6738</v>
      </c>
      <c r="C71" s="155">
        <v>4399.0956209999995</v>
      </c>
      <c r="D71" s="155">
        <v>65.482962345947087</v>
      </c>
      <c r="E71" s="165"/>
      <c r="F71" s="165"/>
      <c r="G71" s="159">
        <v>193</v>
      </c>
      <c r="H71" s="155">
        <v>104521</v>
      </c>
      <c r="I71" s="155"/>
      <c r="J71" s="166">
        <v>0</v>
      </c>
      <c r="K71" s="166"/>
      <c r="L71" s="166">
        <v>950</v>
      </c>
      <c r="M71" s="166"/>
      <c r="N71" s="167">
        <v>1900.0000000000002</v>
      </c>
      <c r="O71" s="167">
        <v>27100</v>
      </c>
      <c r="P71" s="167"/>
      <c r="Q71" s="166">
        <v>46786.321000000004</v>
      </c>
      <c r="R71" s="155">
        <v>181257.321</v>
      </c>
      <c r="S71" s="168">
        <v>58.50361155795941</v>
      </c>
      <c r="T71" s="146"/>
      <c r="U71" s="180">
        <v>212</v>
      </c>
      <c r="V71" s="155">
        <v>117490.95</v>
      </c>
      <c r="W71" s="155"/>
      <c r="X71" s="197">
        <v>1000</v>
      </c>
      <c r="Y71" s="155"/>
      <c r="Z71" s="155">
        <v>1608.2999999999997</v>
      </c>
      <c r="AA71" s="155"/>
      <c r="AB71" s="155">
        <v>1425</v>
      </c>
      <c r="AC71" s="167">
        <v>18050</v>
      </c>
      <c r="AD71" s="166">
        <v>57895.328000000001</v>
      </c>
      <c r="AE71" s="166">
        <v>197469.57800000001</v>
      </c>
      <c r="AF71" s="146">
        <v>53.213841582014147</v>
      </c>
      <c r="AG71" s="169" t="s">
        <v>162</v>
      </c>
    </row>
    <row r="72" spans="1:33" ht="15.75" customHeight="1">
      <c r="A72" s="170" t="s">
        <v>28</v>
      </c>
      <c r="B72" s="171">
        <v>2291</v>
      </c>
      <c r="C72" s="158">
        <v>2318.8283448699881</v>
      </c>
      <c r="D72" s="156">
        <v>34.517037654052906</v>
      </c>
      <c r="E72" s="172"/>
      <c r="F72" s="172"/>
      <c r="G72" s="173">
        <v>111</v>
      </c>
      <c r="H72" s="156">
        <v>87848.999999999985</v>
      </c>
      <c r="I72" s="156"/>
      <c r="J72" s="153">
        <v>2750</v>
      </c>
      <c r="K72" s="153"/>
      <c r="L72" s="153">
        <v>1455</v>
      </c>
      <c r="M72" s="153"/>
      <c r="N72" s="196">
        <v>1500</v>
      </c>
      <c r="O72" s="156">
        <v>1000</v>
      </c>
      <c r="P72" s="156"/>
      <c r="Q72" s="174">
        <v>34011.126149999996</v>
      </c>
      <c r="R72" s="156">
        <v>128565.12614999998</v>
      </c>
      <c r="S72" s="175">
        <v>41.496388442040619</v>
      </c>
      <c r="T72" s="176"/>
      <c r="U72" s="181">
        <v>128</v>
      </c>
      <c r="V72" s="156">
        <v>111826.66700000004</v>
      </c>
      <c r="W72" s="156"/>
      <c r="X72" s="158">
        <v>4250</v>
      </c>
      <c r="Y72" s="158"/>
      <c r="Z72" s="158">
        <v>2450</v>
      </c>
      <c r="AA72" s="158"/>
      <c r="AB72" s="177">
        <v>1150</v>
      </c>
      <c r="AC72" s="156">
        <v>1500</v>
      </c>
      <c r="AD72" s="174">
        <v>52440.622869999985</v>
      </c>
      <c r="AE72" s="174">
        <v>173617.28987000004</v>
      </c>
      <c r="AF72" s="176">
        <v>46.786158417985838</v>
      </c>
      <c r="AG72" s="148" t="s">
        <v>28</v>
      </c>
    </row>
    <row r="73" spans="1:33" s="89" customFormat="1" ht="18" customHeight="1">
      <c r="A73" s="135" t="s">
        <v>40</v>
      </c>
      <c r="B73" s="136">
        <v>9029</v>
      </c>
      <c r="C73" s="137">
        <v>6717.923965869988</v>
      </c>
      <c r="D73" s="138">
        <v>100</v>
      </c>
      <c r="E73" s="139"/>
      <c r="F73" s="139"/>
      <c r="G73" s="140">
        <v>304</v>
      </c>
      <c r="H73" s="138">
        <v>192370</v>
      </c>
      <c r="I73" s="157"/>
      <c r="J73" s="145">
        <v>2750</v>
      </c>
      <c r="K73" s="154"/>
      <c r="L73" s="145">
        <v>2405</v>
      </c>
      <c r="M73" s="154"/>
      <c r="N73" s="138">
        <v>3400</v>
      </c>
      <c r="O73" s="138">
        <v>28100</v>
      </c>
      <c r="P73" s="157"/>
      <c r="Q73" s="145">
        <v>80797.447149999993</v>
      </c>
      <c r="R73" s="138">
        <v>309822.44714999996</v>
      </c>
      <c r="S73" s="147">
        <v>100.00000000000003</v>
      </c>
      <c r="T73" s="141"/>
      <c r="U73" s="182">
        <v>340</v>
      </c>
      <c r="V73" s="138">
        <v>229317.61700000003</v>
      </c>
      <c r="W73" s="157"/>
      <c r="X73" s="156">
        <v>5250</v>
      </c>
      <c r="Y73" s="157"/>
      <c r="Z73" s="138">
        <v>4058.2999999999997</v>
      </c>
      <c r="AA73" s="157"/>
      <c r="AB73" s="157">
        <v>2575</v>
      </c>
      <c r="AC73" s="138">
        <v>19550</v>
      </c>
      <c r="AD73" s="145">
        <v>110335.95086999999</v>
      </c>
      <c r="AE73" s="145">
        <v>371086.86787000007</v>
      </c>
      <c r="AF73" s="141">
        <v>99.999999999999986</v>
      </c>
      <c r="AG73" s="142" t="s">
        <v>40</v>
      </c>
    </row>
    <row r="74" spans="1:33" s="89" customFormat="1" ht="3" customHeight="1">
      <c r="A74" s="122"/>
      <c r="B74" s="123"/>
      <c r="C74" s="124"/>
      <c r="D74" s="106"/>
      <c r="E74" s="125"/>
      <c r="F74" s="125"/>
      <c r="G74" s="105"/>
      <c r="H74" s="106"/>
      <c r="I74" s="106"/>
      <c r="J74" s="106"/>
      <c r="K74" s="106"/>
      <c r="L74" s="106"/>
      <c r="M74" s="106"/>
      <c r="N74" s="106"/>
      <c r="O74" s="106"/>
      <c r="P74" s="106"/>
      <c r="Q74" s="106"/>
      <c r="R74" s="106"/>
      <c r="S74" s="126"/>
      <c r="T74" s="126"/>
      <c r="U74" s="105"/>
      <c r="V74" s="106"/>
      <c r="W74" s="106"/>
      <c r="X74" s="106"/>
      <c r="Y74" s="106"/>
      <c r="Z74" s="106"/>
      <c r="AA74" s="106"/>
      <c r="AB74" s="106"/>
      <c r="AC74" s="106"/>
      <c r="AD74" s="106"/>
      <c r="AE74" s="106"/>
      <c r="AF74" s="126"/>
      <c r="AG74" s="127"/>
    </row>
    <row r="75" spans="1:33">
      <c r="A75" s="107" t="s">
        <v>170</v>
      </c>
      <c r="B75" s="108"/>
      <c r="C75" s="109"/>
      <c r="D75" s="110"/>
      <c r="E75" s="110"/>
      <c r="F75" s="110"/>
      <c r="G75" s="111"/>
      <c r="H75" s="112"/>
      <c r="I75" s="112"/>
      <c r="J75" s="112"/>
      <c r="K75" s="112"/>
      <c r="L75" s="112"/>
      <c r="M75" s="112"/>
      <c r="N75" s="112"/>
      <c r="O75" s="113"/>
      <c r="P75" s="113"/>
      <c r="Q75" s="112"/>
      <c r="R75" s="112"/>
      <c r="S75" s="114"/>
      <c r="T75" s="114"/>
      <c r="U75" s="111"/>
      <c r="V75" s="112"/>
      <c r="W75" s="112"/>
      <c r="X75" s="112"/>
      <c r="Y75" s="112"/>
      <c r="Z75" s="112"/>
      <c r="AA75" s="112"/>
      <c r="AB75" s="112"/>
      <c r="AC75" s="91"/>
      <c r="AD75" s="90"/>
      <c r="AE75" s="90"/>
      <c r="AF75" s="92"/>
      <c r="AG75" s="93"/>
    </row>
    <row r="76" spans="1:33">
      <c r="A76" s="115" t="s">
        <v>186</v>
      </c>
      <c r="B76" s="108"/>
      <c r="C76" s="109"/>
      <c r="D76" s="110"/>
      <c r="E76" s="110"/>
      <c r="F76" s="110"/>
      <c r="G76" s="111"/>
      <c r="H76" s="112"/>
      <c r="I76" s="112"/>
      <c r="J76" s="112"/>
      <c r="K76" s="112"/>
      <c r="L76" s="112"/>
      <c r="M76" s="112"/>
      <c r="N76" s="112"/>
      <c r="O76" s="113"/>
      <c r="P76" s="113"/>
      <c r="Q76" s="112"/>
      <c r="R76" s="112"/>
      <c r="S76" s="114"/>
      <c r="T76" s="114"/>
      <c r="U76" s="111"/>
      <c r="V76" s="112"/>
      <c r="W76" s="112"/>
      <c r="X76" s="112"/>
      <c r="Y76" s="112"/>
      <c r="Z76" s="112"/>
      <c r="AA76" s="112"/>
      <c r="AB76" s="112"/>
      <c r="AC76" s="91"/>
      <c r="AD76" s="90"/>
      <c r="AE76" s="90"/>
      <c r="AF76" s="92"/>
      <c r="AG76" s="93"/>
    </row>
    <row r="77" spans="1:33">
      <c r="A77" s="116" t="s">
        <v>184</v>
      </c>
      <c r="B77" s="117"/>
      <c r="C77" s="118"/>
      <c r="D77" s="110"/>
      <c r="E77" s="110"/>
      <c r="F77" s="110"/>
      <c r="G77" s="119"/>
      <c r="H77" s="120"/>
      <c r="I77" s="120"/>
      <c r="J77" s="120"/>
      <c r="K77" s="120"/>
      <c r="L77" s="120"/>
      <c r="M77" s="120"/>
      <c r="N77" s="120"/>
      <c r="O77" s="121"/>
      <c r="P77" s="121"/>
      <c r="Q77" s="120"/>
      <c r="R77" s="120"/>
      <c r="S77" s="110"/>
      <c r="T77" s="110"/>
      <c r="U77" s="119"/>
      <c r="V77" s="120"/>
      <c r="W77" s="120"/>
      <c r="X77" s="120"/>
      <c r="Y77" s="120"/>
      <c r="Z77" s="120"/>
      <c r="AA77" s="120"/>
      <c r="AB77" s="120"/>
    </row>
    <row r="78" spans="1:33">
      <c r="A78" s="116" t="s">
        <v>188</v>
      </c>
      <c r="B78" s="117"/>
      <c r="C78" s="118"/>
      <c r="D78" s="110"/>
      <c r="E78" s="110"/>
      <c r="F78" s="110"/>
      <c r="G78" s="119"/>
      <c r="H78" s="120"/>
      <c r="I78" s="120"/>
      <c r="J78" s="120"/>
      <c r="K78" s="120"/>
      <c r="L78" s="120"/>
      <c r="M78" s="120"/>
      <c r="N78" s="120"/>
      <c r="O78" s="121"/>
      <c r="P78" s="121"/>
      <c r="Q78" s="120"/>
      <c r="R78" s="120"/>
      <c r="S78" s="110"/>
      <c r="T78" s="110"/>
      <c r="U78" s="119"/>
      <c r="V78" s="120"/>
      <c r="W78" s="120"/>
      <c r="X78" s="120"/>
      <c r="Y78" s="120"/>
      <c r="Z78" s="120"/>
      <c r="AA78" s="120"/>
      <c r="AB78" s="120"/>
    </row>
  </sheetData>
  <mergeCells count="11">
    <mergeCell ref="A11:A12"/>
    <mergeCell ref="AG11:AG12"/>
    <mergeCell ref="B11:E11"/>
    <mergeCell ref="J12:K12"/>
    <mergeCell ref="L12:M12"/>
    <mergeCell ref="V12:W12"/>
    <mergeCell ref="X12:Y12"/>
    <mergeCell ref="Z12:AA12"/>
    <mergeCell ref="U11:AF11"/>
    <mergeCell ref="O12:P12"/>
    <mergeCell ref="H12:I12"/>
  </mergeCells>
  <phoneticPr fontId="7" type="noConversion"/>
  <printOptions horizontalCentered="1"/>
  <pageMargins left="0.5" right="0.5" top="0.5" bottom="0.25" header="0.3" footer="0.3"/>
  <pageSetup scale="44" fitToWidth="0" orientation="landscape" r:id="rId1"/>
  <drawing r:id="rId2"/>
  <extLst>
    <ext xmlns:mx="http://schemas.microsoft.com/office/mac/excel/2008/main" uri="{64002731-A6B0-56B0-2670-7721B7C09600}">
      <mx:PLV Mode="0" OnePage="0" WScale="44"/>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J41"/>
  <sheetViews>
    <sheetView workbookViewId="0"/>
  </sheetViews>
  <sheetFormatPr baseColWidth="10" defaultColWidth="9" defaultRowHeight="15"/>
  <cols>
    <col min="1" max="1" width="4.33203125" style="4" customWidth="1"/>
    <col min="2" max="2" width="2.1640625" style="4" customWidth="1"/>
    <col min="3" max="3" width="40.33203125" style="4" bestFit="1" customWidth="1"/>
    <col min="4" max="4" width="9" style="4"/>
    <col min="5" max="5" width="11.1640625" style="4" bestFit="1" customWidth="1"/>
    <col min="6" max="6" width="14" style="4" customWidth="1"/>
    <col min="7" max="7" width="10.83203125" style="4" customWidth="1"/>
    <col min="8" max="8" width="11.1640625" style="4" bestFit="1" customWidth="1"/>
    <col min="9" max="16384" width="9" style="4"/>
  </cols>
  <sheetData>
    <row r="1" spans="1:9" ht="17">
      <c r="A1" s="3" t="s">
        <v>90</v>
      </c>
      <c r="B1" s="3"/>
    </row>
    <row r="2" spans="1:9">
      <c r="A2" s="4" t="s">
        <v>8</v>
      </c>
    </row>
    <row r="3" spans="1:9">
      <c r="A3" s="15"/>
      <c r="B3" s="15"/>
      <c r="C3" s="15"/>
      <c r="D3" s="15"/>
      <c r="E3" s="15"/>
      <c r="F3" s="15"/>
      <c r="G3" s="15"/>
    </row>
    <row r="4" spans="1:9">
      <c r="A4" s="16"/>
      <c r="B4" s="16"/>
      <c r="C4" s="16"/>
      <c r="D4" s="198" t="s">
        <v>4</v>
      </c>
      <c r="E4" s="198"/>
      <c r="F4" s="198"/>
      <c r="G4" s="199" t="s">
        <v>3</v>
      </c>
      <c r="H4" s="199"/>
      <c r="I4" s="16"/>
    </row>
    <row r="5" spans="1:9" ht="32">
      <c r="A5" s="17" t="s">
        <v>10</v>
      </c>
      <c r="B5" s="17"/>
      <c r="C5" s="15"/>
      <c r="D5" s="18" t="s">
        <v>0</v>
      </c>
      <c r="E5" s="18" t="s">
        <v>2</v>
      </c>
      <c r="F5" s="19" t="s">
        <v>44</v>
      </c>
      <c r="G5" s="18" t="s">
        <v>6</v>
      </c>
      <c r="H5" s="18" t="s">
        <v>45</v>
      </c>
      <c r="I5" s="18" t="s">
        <v>7</v>
      </c>
    </row>
    <row r="6" spans="1:9">
      <c r="A6" s="3"/>
      <c r="B6" s="3"/>
      <c r="D6" s="20"/>
      <c r="E6" s="20"/>
      <c r="F6" s="20"/>
      <c r="G6" s="20"/>
    </row>
    <row r="7" spans="1:9">
      <c r="A7" s="3"/>
      <c r="B7" s="3" t="s">
        <v>76</v>
      </c>
      <c r="D7" s="8">
        <f t="shared" ref="D7:I7" si="0">SUM(D8)</f>
        <v>0</v>
      </c>
      <c r="E7" s="8">
        <f t="shared" si="0"/>
        <v>0</v>
      </c>
      <c r="F7" s="8">
        <f t="shared" si="0"/>
        <v>0</v>
      </c>
      <c r="G7" s="8">
        <f t="shared" si="0"/>
        <v>0</v>
      </c>
      <c r="H7" s="8">
        <f t="shared" si="0"/>
        <v>0</v>
      </c>
      <c r="I7" s="8">
        <f t="shared" si="0"/>
        <v>0</v>
      </c>
    </row>
    <row r="8" spans="1:9" s="3" customFormat="1">
      <c r="B8" s="21"/>
      <c r="C8" s="21"/>
      <c r="D8" s="22"/>
      <c r="E8" s="22"/>
      <c r="F8" s="22"/>
      <c r="G8" s="22"/>
      <c r="H8" s="22"/>
      <c r="I8" s="5">
        <f>SUM(D8:H8)</f>
        <v>0</v>
      </c>
    </row>
    <row r="9" spans="1:9">
      <c r="A9" s="3"/>
      <c r="B9" s="3"/>
      <c r="D9" s="8"/>
      <c r="E9" s="8"/>
      <c r="F9" s="8"/>
      <c r="G9" s="8"/>
      <c r="H9" s="5"/>
      <c r="I9" s="5"/>
    </row>
    <row r="10" spans="1:9">
      <c r="A10" s="3"/>
      <c r="B10" s="3" t="s">
        <v>77</v>
      </c>
      <c r="D10" s="8">
        <f t="shared" ref="D10:I10" si="1">SUM(D11)</f>
        <v>0</v>
      </c>
      <c r="E10" s="8">
        <f t="shared" si="1"/>
        <v>0</v>
      </c>
      <c r="F10" s="8">
        <f t="shared" si="1"/>
        <v>0</v>
      </c>
      <c r="G10" s="8">
        <f t="shared" si="1"/>
        <v>0</v>
      </c>
      <c r="H10" s="8">
        <f t="shared" si="1"/>
        <v>0</v>
      </c>
      <c r="I10" s="8">
        <f t="shared" si="1"/>
        <v>0</v>
      </c>
    </row>
    <row r="11" spans="1:9" s="3" customFormat="1">
      <c r="B11" s="23"/>
      <c r="C11" s="23"/>
      <c r="D11" s="24"/>
      <c r="E11" s="24"/>
      <c r="F11" s="24"/>
      <c r="G11" s="24"/>
      <c r="H11" s="24"/>
      <c r="I11" s="5">
        <f>SUM(D11:H11)</f>
        <v>0</v>
      </c>
    </row>
    <row r="12" spans="1:9">
      <c r="A12" s="3"/>
      <c r="B12" s="3"/>
      <c r="D12" s="8"/>
      <c r="E12" s="8"/>
      <c r="F12" s="8"/>
      <c r="G12" s="8"/>
      <c r="H12" s="5"/>
      <c r="I12" s="5"/>
    </row>
    <row r="13" spans="1:9">
      <c r="A13" s="3"/>
      <c r="B13" s="3" t="s">
        <v>78</v>
      </c>
      <c r="D13" s="8">
        <f t="shared" ref="D13:I13" si="2">SUM(D14)</f>
        <v>0</v>
      </c>
      <c r="E13" s="8">
        <f t="shared" si="2"/>
        <v>0</v>
      </c>
      <c r="F13" s="8">
        <f t="shared" si="2"/>
        <v>0</v>
      </c>
      <c r="G13" s="8">
        <f t="shared" si="2"/>
        <v>0</v>
      </c>
      <c r="H13" s="8">
        <f t="shared" si="2"/>
        <v>0</v>
      </c>
      <c r="I13" s="8">
        <f t="shared" si="2"/>
        <v>0</v>
      </c>
    </row>
    <row r="14" spans="1:9" s="3" customFormat="1">
      <c r="B14" s="25"/>
      <c r="C14" s="25"/>
      <c r="D14" s="26"/>
      <c r="E14" s="26"/>
      <c r="F14" s="26"/>
      <c r="G14" s="26"/>
      <c r="H14" s="26"/>
      <c r="I14" s="5">
        <f>SUM(D14:H14)</f>
        <v>0</v>
      </c>
    </row>
    <row r="15" spans="1:9">
      <c r="A15" s="3"/>
      <c r="B15" s="3"/>
      <c r="D15" s="8"/>
      <c r="E15" s="8"/>
      <c r="F15" s="8"/>
      <c r="G15" s="8"/>
      <c r="H15" s="5"/>
      <c r="I15" s="5"/>
    </row>
    <row r="16" spans="1:9">
      <c r="A16" s="3"/>
      <c r="B16" s="3" t="s">
        <v>79</v>
      </c>
      <c r="D16" s="8">
        <f t="shared" ref="D16:I16" si="3">SUM(D17:D17)</f>
        <v>0</v>
      </c>
      <c r="E16" s="8">
        <f t="shared" si="3"/>
        <v>0</v>
      </c>
      <c r="F16" s="8">
        <f t="shared" si="3"/>
        <v>0</v>
      </c>
      <c r="G16" s="8">
        <f t="shared" si="3"/>
        <v>0</v>
      </c>
      <c r="H16" s="8">
        <f t="shared" si="3"/>
        <v>0</v>
      </c>
      <c r="I16" s="8">
        <f t="shared" si="3"/>
        <v>0</v>
      </c>
    </row>
    <row r="17" spans="1:10" s="3" customFormat="1">
      <c r="B17" s="23"/>
      <c r="C17" s="25"/>
      <c r="D17" s="26"/>
      <c r="E17" s="26"/>
      <c r="F17" s="26"/>
      <c r="G17" s="26"/>
      <c r="H17" s="26"/>
      <c r="I17" s="5">
        <f>SUM(D17:H17)</f>
        <v>0</v>
      </c>
    </row>
    <row r="18" spans="1:10">
      <c r="A18" s="3"/>
      <c r="B18" s="3"/>
      <c r="D18" s="8"/>
      <c r="E18" s="8"/>
      <c r="F18" s="8"/>
      <c r="G18" s="8"/>
      <c r="H18" s="5"/>
      <c r="I18" s="5"/>
    </row>
    <row r="19" spans="1:10">
      <c r="A19" s="3"/>
      <c r="B19" s="3" t="s">
        <v>80</v>
      </c>
      <c r="D19" s="8">
        <f t="shared" ref="D19:I19" si="4">SUM(D20:D21)</f>
        <v>0</v>
      </c>
      <c r="E19" s="8">
        <f t="shared" si="4"/>
        <v>0</v>
      </c>
      <c r="F19" s="8">
        <f t="shared" si="4"/>
        <v>0</v>
      </c>
      <c r="G19" s="8">
        <f t="shared" si="4"/>
        <v>0</v>
      </c>
      <c r="H19" s="8">
        <f t="shared" si="4"/>
        <v>0</v>
      </c>
      <c r="I19" s="8">
        <f t="shared" si="4"/>
        <v>0</v>
      </c>
    </row>
    <row r="20" spans="1:10" s="3" customFormat="1">
      <c r="B20" s="25"/>
      <c r="C20" s="25"/>
      <c r="D20" s="26"/>
      <c r="E20" s="26"/>
      <c r="F20" s="26"/>
      <c r="G20" s="26"/>
      <c r="H20" s="26"/>
      <c r="I20" s="5">
        <f>SUM(D20:H20)</f>
        <v>0</v>
      </c>
    </row>
    <row r="21" spans="1:10" s="3" customFormat="1">
      <c r="B21" s="27"/>
      <c r="C21" s="27"/>
      <c r="D21" s="28"/>
      <c r="E21" s="28"/>
      <c r="F21" s="28"/>
      <c r="G21" s="28"/>
      <c r="H21" s="28"/>
      <c r="I21" s="5">
        <f>SUM(D21:H21)</f>
        <v>0</v>
      </c>
    </row>
    <row r="22" spans="1:10" s="3" customFormat="1">
      <c r="D22" s="4"/>
      <c r="E22" s="29"/>
      <c r="F22" s="4"/>
      <c r="G22" s="29"/>
      <c r="H22" s="4"/>
    </row>
    <row r="23" spans="1:10">
      <c r="A23" s="6" t="s">
        <v>7</v>
      </c>
      <c r="B23" s="6"/>
      <c r="C23" s="6"/>
      <c r="D23" s="30">
        <f t="shared" ref="D23:I23" si="5">+D19+D16+D13+D10+D7</f>
        <v>0</v>
      </c>
      <c r="E23" s="30">
        <f t="shared" si="5"/>
        <v>0</v>
      </c>
      <c r="F23" s="30">
        <f t="shared" si="5"/>
        <v>0</v>
      </c>
      <c r="G23" s="30">
        <f t="shared" si="5"/>
        <v>0</v>
      </c>
      <c r="H23" s="30">
        <f t="shared" si="5"/>
        <v>0</v>
      </c>
      <c r="I23" s="30">
        <f t="shared" si="5"/>
        <v>0</v>
      </c>
    </row>
    <row r="24" spans="1:10">
      <c r="A24" s="14" t="s">
        <v>46</v>
      </c>
      <c r="B24" s="12"/>
      <c r="C24" s="12"/>
      <c r="D24" s="12"/>
      <c r="E24" s="12"/>
      <c r="F24" s="12"/>
      <c r="G24" s="12"/>
      <c r="H24" s="12"/>
      <c r="I24" s="12"/>
      <c r="J24" s="12"/>
    </row>
    <row r="25" spans="1:10" s="3" customFormat="1">
      <c r="D25" s="31"/>
      <c r="E25" s="29"/>
      <c r="F25" s="29"/>
      <c r="G25" s="29"/>
      <c r="H25" s="4"/>
    </row>
    <row r="26" spans="1:10" ht="15.75" customHeight="1">
      <c r="D26" s="32"/>
      <c r="E26" s="29"/>
      <c r="F26" s="29"/>
      <c r="G26" s="29"/>
    </row>
    <row r="27" spans="1:10" ht="15.75" customHeight="1">
      <c r="D27" s="32"/>
      <c r="E27" s="29"/>
      <c r="F27" s="29"/>
      <c r="G27" s="29"/>
    </row>
    <row r="28" spans="1:10">
      <c r="D28" s="31"/>
      <c r="E28" s="31"/>
      <c r="F28" s="29"/>
      <c r="G28" s="29"/>
    </row>
    <row r="29" spans="1:10">
      <c r="D29" s="32"/>
      <c r="F29" s="29"/>
      <c r="G29" s="29"/>
    </row>
    <row r="30" spans="1:10">
      <c r="D30" s="32"/>
      <c r="E30" s="32"/>
      <c r="F30" s="29"/>
      <c r="G30" s="29"/>
    </row>
    <row r="31" spans="1:10">
      <c r="D31" s="32"/>
      <c r="E31" s="32"/>
      <c r="F31" s="29"/>
      <c r="G31" s="29"/>
    </row>
    <row r="32" spans="1:10">
      <c r="D32" s="31"/>
      <c r="E32" s="31"/>
      <c r="F32" s="29"/>
      <c r="G32" s="29"/>
    </row>
    <row r="33" spans="2:9">
      <c r="D33" s="32"/>
      <c r="E33" s="32"/>
      <c r="F33" s="29"/>
      <c r="G33" s="29"/>
    </row>
    <row r="34" spans="2:9">
      <c r="B34" s="3"/>
      <c r="D34" s="29"/>
      <c r="E34" s="32"/>
      <c r="F34" s="29"/>
      <c r="G34" s="29"/>
    </row>
    <row r="35" spans="2:9">
      <c r="D35" s="32"/>
      <c r="E35" s="32"/>
      <c r="F35" s="29"/>
      <c r="G35" s="29"/>
    </row>
    <row r="36" spans="2:9">
      <c r="D36" s="32"/>
      <c r="E36" s="32"/>
      <c r="F36" s="29"/>
      <c r="G36" s="29"/>
    </row>
    <row r="37" spans="2:9">
      <c r="D37" s="31"/>
      <c r="E37" s="33"/>
      <c r="F37" s="29"/>
      <c r="G37" s="29"/>
    </row>
    <row r="38" spans="2:9">
      <c r="D38" s="32"/>
      <c r="E38" s="29"/>
      <c r="F38" s="29"/>
      <c r="G38" s="29"/>
    </row>
    <row r="39" spans="2:9">
      <c r="D39" s="32"/>
      <c r="E39" s="29"/>
      <c r="F39" s="29"/>
      <c r="G39" s="29"/>
    </row>
    <row r="40" spans="2:9">
      <c r="D40" s="31"/>
      <c r="E40" s="31"/>
      <c r="F40" s="33"/>
      <c r="G40" s="29"/>
    </row>
    <row r="41" spans="2:9">
      <c r="C41" s="12"/>
      <c r="D41" s="32"/>
      <c r="E41" s="32"/>
      <c r="F41" s="29"/>
      <c r="G41" s="29"/>
      <c r="H41" s="12"/>
      <c r="I41" s="12"/>
    </row>
  </sheetData>
  <mergeCells count="2">
    <mergeCell ref="D4:F4"/>
    <mergeCell ref="G4:H4"/>
  </mergeCells>
  <phoneticPr fontId="7" type="noConversion"/>
  <pageMargins left="0.75" right="0.75" top="1" bottom="1" header="0.5" footer="0.5"/>
  <pageSetup scale="67"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I38"/>
  <sheetViews>
    <sheetView workbookViewId="0"/>
  </sheetViews>
  <sheetFormatPr baseColWidth="10" defaultColWidth="9" defaultRowHeight="15"/>
  <cols>
    <col min="1" max="1" width="25.1640625" style="49" customWidth="1"/>
    <col min="2" max="2" width="2.33203125" style="49" customWidth="1"/>
    <col min="3" max="3" width="10.6640625" style="49" customWidth="1"/>
    <col min="4" max="4" width="15.1640625" style="49" customWidth="1"/>
    <col min="5" max="5" width="12.33203125" style="49" customWidth="1"/>
    <col min="6" max="6" width="8.6640625" style="49" customWidth="1"/>
    <col min="7" max="16384" width="9" style="49"/>
  </cols>
  <sheetData>
    <row r="1" spans="1:4">
      <c r="A1" s="35" t="s">
        <v>91</v>
      </c>
    </row>
    <row r="2" spans="1:4" ht="17">
      <c r="A2" s="35" t="s">
        <v>85</v>
      </c>
    </row>
    <row r="3" spans="1:4">
      <c r="A3" s="49" t="s">
        <v>8</v>
      </c>
    </row>
    <row r="5" spans="1:4">
      <c r="A5" s="52" t="s">
        <v>10</v>
      </c>
      <c r="B5" s="50"/>
      <c r="C5" s="53" t="s">
        <v>19</v>
      </c>
      <c r="D5" s="53" t="s">
        <v>9</v>
      </c>
    </row>
    <row r="6" spans="1:4">
      <c r="A6" s="49" t="s">
        <v>11</v>
      </c>
      <c r="C6" s="59"/>
      <c r="D6" s="200" t="s">
        <v>64</v>
      </c>
    </row>
    <row r="7" spans="1:4">
      <c r="A7" s="49" t="s">
        <v>12</v>
      </c>
      <c r="C7" s="59"/>
      <c r="D7" s="201"/>
    </row>
    <row r="8" spans="1:4">
      <c r="A8" s="49" t="s">
        <v>13</v>
      </c>
      <c r="C8" s="59"/>
      <c r="D8" s="201"/>
    </row>
    <row r="9" spans="1:4">
      <c r="A9" s="49" t="s">
        <v>14</v>
      </c>
      <c r="C9" s="59"/>
      <c r="D9" s="201"/>
    </row>
    <row r="10" spans="1:4">
      <c r="A10" s="49" t="s">
        <v>15</v>
      </c>
      <c r="C10" s="59"/>
      <c r="D10" s="201"/>
    </row>
    <row r="11" spans="1:4">
      <c r="A11" s="49" t="s">
        <v>16</v>
      </c>
      <c r="C11" s="59"/>
      <c r="D11" s="201"/>
    </row>
    <row r="12" spans="1:4">
      <c r="A12" s="49" t="s">
        <v>17</v>
      </c>
      <c r="C12" s="59"/>
      <c r="D12" s="201"/>
    </row>
    <row r="13" spans="1:4">
      <c r="A13" s="49" t="s">
        <v>54</v>
      </c>
      <c r="C13" s="59"/>
      <c r="D13" s="201"/>
    </row>
    <row r="14" spans="1:4">
      <c r="A14" s="49" t="s">
        <v>18</v>
      </c>
      <c r="C14" s="59"/>
      <c r="D14" s="201"/>
    </row>
    <row r="15" spans="1:4">
      <c r="A15" s="49" t="s">
        <v>28</v>
      </c>
      <c r="C15" s="59"/>
      <c r="D15" s="201"/>
    </row>
    <row r="17" spans="1:9">
      <c r="A17" s="52" t="s">
        <v>7</v>
      </c>
      <c r="B17" s="52"/>
      <c r="C17" s="61">
        <f>SUM(C6:C15)</f>
        <v>0</v>
      </c>
      <c r="D17" s="58">
        <f>SUM(D6:D16)</f>
        <v>0</v>
      </c>
    </row>
    <row r="18" spans="1:9">
      <c r="A18" s="54" t="s">
        <v>52</v>
      </c>
    </row>
    <row r="19" spans="1:9">
      <c r="A19" s="54" t="s">
        <v>53</v>
      </c>
    </row>
    <row r="22" spans="1:9">
      <c r="A22" s="35" t="s">
        <v>92</v>
      </c>
    </row>
    <row r="23" spans="1:9">
      <c r="A23" s="35" t="s">
        <v>86</v>
      </c>
    </row>
    <row r="24" spans="1:9">
      <c r="A24" s="49" t="s">
        <v>8</v>
      </c>
    </row>
    <row r="25" spans="1:9">
      <c r="A25" s="51"/>
      <c r="B25" s="51"/>
      <c r="C25" s="51"/>
      <c r="D25" s="51"/>
      <c r="E25" s="51"/>
      <c r="F25" s="51"/>
    </row>
    <row r="26" spans="1:9" s="56" customFormat="1" ht="17">
      <c r="A26" s="1" t="s">
        <v>10</v>
      </c>
      <c r="B26" s="55"/>
      <c r="C26" s="2" t="s">
        <v>5</v>
      </c>
      <c r="D26" s="2" t="s">
        <v>39</v>
      </c>
      <c r="E26" s="2" t="s">
        <v>69</v>
      </c>
      <c r="F26" s="2" t="s">
        <v>7</v>
      </c>
    </row>
    <row r="27" spans="1:9">
      <c r="A27" s="49" t="s">
        <v>11</v>
      </c>
      <c r="C27" s="59"/>
      <c r="D27" s="59"/>
      <c r="E27" s="59"/>
      <c r="F27" s="59">
        <f>SUM(C27:E27)</f>
        <v>0</v>
      </c>
      <c r="G27" s="60"/>
      <c r="H27" s="64"/>
      <c r="I27" s="64"/>
    </row>
    <row r="28" spans="1:9">
      <c r="A28" s="49" t="s">
        <v>12</v>
      </c>
      <c r="C28" s="59"/>
      <c r="D28" s="59"/>
      <c r="E28" s="59"/>
      <c r="F28" s="59"/>
    </row>
    <row r="29" spans="1:9">
      <c r="A29" s="49" t="s">
        <v>13</v>
      </c>
      <c r="C29" s="59"/>
      <c r="D29" s="59"/>
      <c r="E29" s="59"/>
      <c r="F29" s="59">
        <f t="shared" ref="F29:F36" si="0">SUM(C29:E29)</f>
        <v>0</v>
      </c>
    </row>
    <row r="30" spans="1:9">
      <c r="A30" s="49" t="s">
        <v>14</v>
      </c>
      <c r="C30" s="59"/>
      <c r="D30" s="59"/>
      <c r="E30" s="59"/>
      <c r="F30" s="59"/>
    </row>
    <row r="31" spans="1:9">
      <c r="A31" s="49" t="s">
        <v>15</v>
      </c>
      <c r="C31" s="59"/>
      <c r="D31" s="59"/>
      <c r="E31" s="59"/>
      <c r="F31" s="59"/>
    </row>
    <row r="32" spans="1:9">
      <c r="A32" s="49" t="s">
        <v>16</v>
      </c>
      <c r="C32" s="59"/>
      <c r="D32" s="59"/>
      <c r="E32" s="59"/>
      <c r="F32" s="59">
        <f t="shared" si="0"/>
        <v>0</v>
      </c>
    </row>
    <row r="33" spans="1:6">
      <c r="A33" s="49" t="s">
        <v>17</v>
      </c>
      <c r="C33" s="59"/>
      <c r="D33" s="59"/>
      <c r="E33" s="59"/>
      <c r="F33" s="59">
        <f t="shared" si="0"/>
        <v>0</v>
      </c>
    </row>
    <row r="34" spans="1:6">
      <c r="A34" s="49" t="s">
        <v>54</v>
      </c>
      <c r="C34" s="59"/>
      <c r="D34" s="59"/>
      <c r="E34" s="59"/>
      <c r="F34" s="59">
        <f t="shared" si="0"/>
        <v>0</v>
      </c>
    </row>
    <row r="35" spans="1:6">
      <c r="A35" s="49" t="s">
        <v>18</v>
      </c>
      <c r="C35" s="59"/>
      <c r="D35" s="59"/>
      <c r="E35" s="59"/>
      <c r="F35" s="59">
        <f t="shared" si="0"/>
        <v>0</v>
      </c>
    </row>
    <row r="36" spans="1:6">
      <c r="A36" s="49" t="s">
        <v>28</v>
      </c>
      <c r="C36" s="59"/>
      <c r="D36" s="59"/>
      <c r="E36" s="59"/>
      <c r="F36" s="59">
        <f t="shared" si="0"/>
        <v>0</v>
      </c>
    </row>
    <row r="37" spans="1:6">
      <c r="A37" s="52" t="s">
        <v>7</v>
      </c>
      <c r="B37" s="52"/>
      <c r="C37" s="63">
        <f>SUM(C27:C36)</f>
        <v>0</v>
      </c>
      <c r="D37" s="63">
        <f>SUM(D27:D36)</f>
        <v>0</v>
      </c>
      <c r="E37" s="63">
        <f>SUM(E27:E36)</f>
        <v>0</v>
      </c>
      <c r="F37" s="63">
        <f>SUM(F27:F36)</f>
        <v>0</v>
      </c>
    </row>
    <row r="38" spans="1:6" ht="17">
      <c r="A38" s="81" t="s">
        <v>70</v>
      </c>
    </row>
  </sheetData>
  <mergeCells count="1">
    <mergeCell ref="D6:D15"/>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baseColWidth="10" defaultColWidth="9" defaultRowHeight="15"/>
  <cols>
    <col min="1" max="1" width="4.33203125" style="4" customWidth="1"/>
    <col min="2" max="2" width="2.1640625" style="4" customWidth="1"/>
    <col min="3" max="3" width="3" style="4" customWidth="1"/>
    <col min="4" max="4" width="42.83203125" style="4" customWidth="1"/>
    <col min="5" max="6" width="9" style="4"/>
    <col min="7" max="7" width="13.6640625" style="4" customWidth="1"/>
    <col min="8" max="8" width="9" style="4"/>
    <col min="9" max="9" width="12.1640625" style="4" customWidth="1"/>
    <col min="10" max="16384" width="9" style="4"/>
  </cols>
  <sheetData>
    <row r="1" spans="1:10" ht="17">
      <c r="A1" s="3" t="s">
        <v>93</v>
      </c>
      <c r="B1" s="3"/>
      <c r="C1" s="3"/>
    </row>
    <row r="2" spans="1:10">
      <c r="A2" s="4" t="s">
        <v>8</v>
      </c>
    </row>
    <row r="4" spans="1:10">
      <c r="A4" s="16"/>
      <c r="B4" s="16"/>
      <c r="C4" s="16"/>
      <c r="D4" s="16"/>
      <c r="E4" s="16"/>
      <c r="F4" s="16"/>
      <c r="G4" s="75" t="s">
        <v>65</v>
      </c>
      <c r="H4" s="71" t="s">
        <v>3</v>
      </c>
      <c r="I4" s="74"/>
      <c r="J4" s="16"/>
    </row>
    <row r="5" spans="1:10">
      <c r="A5" s="17" t="s">
        <v>10</v>
      </c>
      <c r="B5" s="17"/>
      <c r="C5" s="17"/>
      <c r="D5" s="15"/>
      <c r="E5" s="18" t="s">
        <v>4</v>
      </c>
      <c r="F5" s="18" t="s">
        <v>5</v>
      </c>
      <c r="G5" s="18" t="s">
        <v>66</v>
      </c>
      <c r="H5" s="72" t="s">
        <v>67</v>
      </c>
      <c r="I5" s="72" t="s">
        <v>45</v>
      </c>
      <c r="J5" s="18" t="s">
        <v>7</v>
      </c>
    </row>
    <row r="6" spans="1:10">
      <c r="A6" s="3"/>
      <c r="B6" s="3"/>
      <c r="C6" s="3"/>
      <c r="E6" s="20"/>
      <c r="F6" s="20"/>
      <c r="J6" s="20"/>
    </row>
    <row r="7" spans="1:10" s="3" customFormat="1">
      <c r="B7" s="3" t="s">
        <v>76</v>
      </c>
      <c r="E7" s="9">
        <f t="shared" ref="E7:J7" si="0">SUM(E8:E16)</f>
        <v>0</v>
      </c>
      <c r="F7" s="9">
        <f t="shared" si="0"/>
        <v>0</v>
      </c>
      <c r="G7" s="9">
        <f t="shared" si="0"/>
        <v>0</v>
      </c>
      <c r="H7" s="9">
        <f t="shared" si="0"/>
        <v>0</v>
      </c>
      <c r="I7" s="9">
        <f t="shared" si="0"/>
        <v>0</v>
      </c>
      <c r="J7" s="9">
        <f t="shared" si="0"/>
        <v>0</v>
      </c>
    </row>
    <row r="8" spans="1:10" s="3" customFormat="1">
      <c r="C8" s="4" t="s">
        <v>0</v>
      </c>
      <c r="E8" s="9"/>
      <c r="F8" s="9"/>
      <c r="G8" s="9"/>
      <c r="H8" s="9"/>
      <c r="I8" s="9"/>
      <c r="J8" s="9"/>
    </row>
    <row r="9" spans="1:10">
      <c r="D9" s="10"/>
      <c r="E9" s="5"/>
      <c r="F9" s="5"/>
      <c r="G9" s="5"/>
      <c r="H9" s="5"/>
      <c r="I9" s="5"/>
      <c r="J9" s="5">
        <f t="shared" ref="J9:J12" si="1">SUM(E9:I9)</f>
        <v>0</v>
      </c>
    </row>
    <row r="10" spans="1:10">
      <c r="D10" s="10"/>
      <c r="E10" s="5"/>
      <c r="F10" s="5"/>
      <c r="G10" s="5"/>
      <c r="H10" s="5"/>
      <c r="I10" s="5"/>
      <c r="J10" s="5">
        <f t="shared" si="1"/>
        <v>0</v>
      </c>
    </row>
    <row r="11" spans="1:10">
      <c r="D11" s="10"/>
      <c r="E11" s="5"/>
      <c r="F11" s="5"/>
      <c r="G11" s="5"/>
      <c r="H11" s="5"/>
      <c r="I11" s="5"/>
      <c r="J11" s="5">
        <f t="shared" si="1"/>
        <v>0</v>
      </c>
    </row>
    <row r="12" spans="1:10">
      <c r="D12" s="10"/>
      <c r="E12" s="5"/>
      <c r="F12" s="5"/>
      <c r="G12" s="5"/>
      <c r="H12" s="5"/>
      <c r="I12" s="5"/>
      <c r="J12" s="5">
        <f t="shared" si="1"/>
        <v>0</v>
      </c>
    </row>
    <row r="13" spans="1:10">
      <c r="C13" s="4" t="s">
        <v>1</v>
      </c>
      <c r="D13" s="10"/>
      <c r="E13" s="5"/>
      <c r="F13" s="5"/>
      <c r="G13" s="5"/>
      <c r="H13" s="5"/>
      <c r="I13" s="5"/>
      <c r="J13" s="5"/>
    </row>
    <row r="14" spans="1:10">
      <c r="D14" s="10"/>
      <c r="E14" s="5"/>
      <c r="F14" s="5"/>
      <c r="G14" s="5"/>
      <c r="H14" s="5"/>
      <c r="I14" s="5"/>
      <c r="J14" s="5">
        <f>SUM(E14:I14)</f>
        <v>0</v>
      </c>
    </row>
    <row r="15" spans="1:10">
      <c r="D15" s="10"/>
      <c r="E15" s="5"/>
      <c r="F15" s="5"/>
      <c r="G15" s="5"/>
      <c r="H15" s="5"/>
      <c r="I15" s="5"/>
      <c r="J15" s="5">
        <f>SUM(E15:I15)</f>
        <v>0</v>
      </c>
    </row>
    <row r="16" spans="1:10">
      <c r="D16" s="10"/>
      <c r="E16" s="5"/>
      <c r="F16" s="5"/>
      <c r="G16" s="5"/>
      <c r="H16" s="5"/>
      <c r="I16" s="5"/>
      <c r="J16" s="5">
        <f>SUM(E16:I16)</f>
        <v>0</v>
      </c>
    </row>
    <row r="17" spans="1:10">
      <c r="D17" s="10"/>
      <c r="E17" s="5"/>
      <c r="F17" s="5"/>
      <c r="G17" s="5"/>
      <c r="H17" s="5"/>
      <c r="I17" s="5"/>
      <c r="J17" s="5"/>
    </row>
    <row r="18" spans="1:10" s="3" customFormat="1">
      <c r="B18" s="3" t="s">
        <v>77</v>
      </c>
      <c r="D18" s="11"/>
      <c r="E18" s="9">
        <f t="shared" ref="E18:J18" si="2">SUM(E19:E28)</f>
        <v>0</v>
      </c>
      <c r="F18" s="9">
        <f t="shared" si="2"/>
        <v>0</v>
      </c>
      <c r="G18" s="9">
        <f t="shared" si="2"/>
        <v>0</v>
      </c>
      <c r="H18" s="9">
        <f t="shared" si="2"/>
        <v>0</v>
      </c>
      <c r="I18" s="9">
        <f t="shared" si="2"/>
        <v>0</v>
      </c>
      <c r="J18" s="9">
        <f t="shared" si="2"/>
        <v>0</v>
      </c>
    </row>
    <row r="19" spans="1:10" s="3" customFormat="1">
      <c r="C19" s="4" t="s">
        <v>0</v>
      </c>
      <c r="D19" s="11"/>
      <c r="E19" s="9"/>
      <c r="F19" s="9"/>
      <c r="G19" s="9"/>
      <c r="H19" s="9"/>
      <c r="I19" s="9"/>
      <c r="J19" s="9"/>
    </row>
    <row r="20" spans="1:10">
      <c r="D20" s="10"/>
      <c r="E20" s="5"/>
      <c r="F20" s="5"/>
      <c r="G20" s="5"/>
      <c r="H20" s="5"/>
      <c r="I20" s="5"/>
      <c r="J20" s="5">
        <f>SUM(E20:I20)</f>
        <v>0</v>
      </c>
    </row>
    <row r="21" spans="1:10">
      <c r="D21" s="10"/>
      <c r="E21" s="5"/>
      <c r="F21" s="5"/>
      <c r="G21" s="5"/>
      <c r="H21" s="5"/>
      <c r="I21" s="5"/>
      <c r="J21" s="5">
        <f>SUM(E21:I21)</f>
        <v>0</v>
      </c>
    </row>
    <row r="22" spans="1:10">
      <c r="C22" s="4" t="s">
        <v>1</v>
      </c>
      <c r="D22" s="10"/>
      <c r="E22" s="5"/>
      <c r="F22" s="5"/>
      <c r="G22" s="5"/>
      <c r="H22" s="5"/>
      <c r="I22" s="5"/>
      <c r="J22" s="5"/>
    </row>
    <row r="23" spans="1:10">
      <c r="D23" s="10"/>
      <c r="E23" s="5"/>
      <c r="F23" s="5"/>
      <c r="G23" s="5"/>
      <c r="H23" s="5"/>
      <c r="I23" s="5"/>
      <c r="J23" s="5">
        <f t="shared" ref="J23:J28" si="3">SUM(E23:I23)</f>
        <v>0</v>
      </c>
    </row>
    <row r="24" spans="1:10">
      <c r="D24" s="10"/>
      <c r="E24" s="5"/>
      <c r="F24" s="5"/>
      <c r="G24" s="5"/>
      <c r="H24" s="5"/>
      <c r="I24" s="5"/>
      <c r="J24" s="5">
        <f t="shared" si="3"/>
        <v>0</v>
      </c>
    </row>
    <row r="25" spans="1:10">
      <c r="D25" s="10"/>
      <c r="E25" s="5"/>
      <c r="F25" s="5"/>
      <c r="G25" s="5"/>
      <c r="H25" s="5"/>
      <c r="I25" s="5"/>
      <c r="J25" s="5">
        <f t="shared" si="3"/>
        <v>0</v>
      </c>
    </row>
    <row r="26" spans="1:10">
      <c r="D26" s="10"/>
      <c r="E26" s="5"/>
      <c r="F26" s="5"/>
      <c r="G26" s="5"/>
      <c r="H26" s="5"/>
      <c r="I26" s="5"/>
      <c r="J26" s="5">
        <f t="shared" si="3"/>
        <v>0</v>
      </c>
    </row>
    <row r="27" spans="1:10">
      <c r="D27" s="10"/>
      <c r="E27" s="5"/>
      <c r="F27" s="5"/>
      <c r="G27" s="5"/>
      <c r="H27" s="5"/>
      <c r="I27" s="5"/>
      <c r="J27" s="5">
        <f t="shared" si="3"/>
        <v>0</v>
      </c>
    </row>
    <row r="28" spans="1:10">
      <c r="E28" s="5"/>
      <c r="F28" s="5"/>
      <c r="G28" s="5"/>
      <c r="H28" s="5"/>
      <c r="I28" s="5"/>
      <c r="J28" s="5">
        <f t="shared" si="3"/>
        <v>0</v>
      </c>
    </row>
    <row r="30" spans="1:10">
      <c r="A30" s="6" t="s">
        <v>7</v>
      </c>
      <c r="B30" s="7"/>
      <c r="C30" s="7"/>
      <c r="D30" s="7"/>
      <c r="E30" s="34">
        <f t="shared" ref="E30:J30" si="4">+E18+E7</f>
        <v>0</v>
      </c>
      <c r="F30" s="34">
        <f t="shared" si="4"/>
        <v>0</v>
      </c>
      <c r="G30" s="34">
        <f t="shared" si="4"/>
        <v>0</v>
      </c>
      <c r="H30" s="34">
        <f t="shared" si="4"/>
        <v>0</v>
      </c>
      <c r="I30" s="34">
        <f t="shared" si="4"/>
        <v>0</v>
      </c>
      <c r="J30" s="34">
        <f t="shared" si="4"/>
        <v>0</v>
      </c>
    </row>
    <row r="31" spans="1:10">
      <c r="A31" s="14" t="s">
        <v>43</v>
      </c>
    </row>
    <row r="32" spans="1:10">
      <c r="H32" s="32"/>
    </row>
  </sheetData>
  <phoneticPr fontId="7" type="noConversion"/>
  <printOptions horizontalCentered="1"/>
  <pageMargins left="0" right="0" top="1" bottom="1" header="0.5" footer="0.5"/>
  <pageSetup scale="83" orientation="portrait"/>
  <headerFooter alignWithMargins="0"/>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FF00"/>
    <pageSetUpPr fitToPage="1"/>
  </sheetPr>
  <dimension ref="A1:I18"/>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14.1640625" style="4" customWidth="1"/>
    <col min="7" max="16384" width="9" style="4"/>
  </cols>
  <sheetData>
    <row r="1" spans="1:8" ht="17">
      <c r="A1" s="3" t="s">
        <v>94</v>
      </c>
      <c r="B1" s="3"/>
    </row>
    <row r="2" spans="1:8">
      <c r="A2" s="4" t="s">
        <v>8</v>
      </c>
    </row>
    <row r="4" spans="1:8">
      <c r="A4" s="15"/>
      <c r="B4" s="15"/>
      <c r="C4" s="15"/>
      <c r="D4" s="15"/>
      <c r="E4" s="15"/>
      <c r="F4" s="15"/>
    </row>
    <row r="5" spans="1:8">
      <c r="A5" s="16"/>
      <c r="B5" s="16"/>
      <c r="C5" s="198" t="s">
        <v>4</v>
      </c>
      <c r="D5" s="198"/>
      <c r="E5" s="198"/>
      <c r="F5" s="199" t="s">
        <v>3</v>
      </c>
      <c r="G5" s="199"/>
      <c r="H5" s="16"/>
    </row>
    <row r="6" spans="1:8" ht="32">
      <c r="A6" s="17" t="s">
        <v>10</v>
      </c>
      <c r="B6" s="15"/>
      <c r="C6" s="18" t="s">
        <v>0</v>
      </c>
      <c r="D6" s="18" t="s">
        <v>2</v>
      </c>
      <c r="E6" s="19" t="s">
        <v>44</v>
      </c>
      <c r="F6" s="18" t="s">
        <v>6</v>
      </c>
      <c r="G6" s="18" t="s">
        <v>45</v>
      </c>
      <c r="H6" s="18" t="s">
        <v>7</v>
      </c>
    </row>
    <row r="7" spans="1:8">
      <c r="A7" s="3"/>
      <c r="C7" s="20"/>
      <c r="D7" s="20"/>
      <c r="E7" s="20"/>
      <c r="F7" s="20"/>
    </row>
    <row r="8" spans="1:8">
      <c r="A8" s="35" t="s">
        <v>76</v>
      </c>
      <c r="C8" s="36">
        <f t="shared" ref="C8:H8" si="0">SUM(C9:C11)</f>
        <v>0</v>
      </c>
      <c r="D8" s="36">
        <f t="shared" si="0"/>
        <v>0</v>
      </c>
      <c r="E8" s="36">
        <f t="shared" si="0"/>
        <v>0</v>
      </c>
      <c r="F8" s="36">
        <f t="shared" si="0"/>
        <v>0</v>
      </c>
      <c r="G8" s="36">
        <f t="shared" si="0"/>
        <v>0</v>
      </c>
      <c r="H8" s="36">
        <f t="shared" si="0"/>
        <v>0</v>
      </c>
    </row>
    <row r="9" spans="1:8">
      <c r="C9" s="5"/>
      <c r="D9" s="5"/>
      <c r="E9" s="5"/>
      <c r="F9" s="5"/>
      <c r="G9" s="5"/>
      <c r="H9" s="5"/>
    </row>
    <row r="10" spans="1:8">
      <c r="B10" s="10"/>
      <c r="C10" s="5"/>
      <c r="D10" s="5"/>
      <c r="E10" s="5"/>
      <c r="F10" s="5"/>
      <c r="G10" s="5"/>
      <c r="H10" s="5"/>
    </row>
    <row r="11" spans="1:8">
      <c r="A11" s="35" t="s">
        <v>77</v>
      </c>
      <c r="B11" s="10"/>
      <c r="C11" s="5"/>
      <c r="D11" s="5"/>
      <c r="E11" s="5"/>
      <c r="F11" s="5"/>
      <c r="G11" s="5"/>
      <c r="H11" s="5"/>
    </row>
    <row r="14" spans="1:8">
      <c r="A14" s="35" t="s">
        <v>78</v>
      </c>
    </row>
    <row r="17" spans="1:9">
      <c r="A17" s="6" t="s">
        <v>7</v>
      </c>
      <c r="B17" s="6"/>
      <c r="C17" s="37">
        <f t="shared" ref="C17:H17" si="1">+C8</f>
        <v>0</v>
      </c>
      <c r="D17" s="37">
        <f t="shared" si="1"/>
        <v>0</v>
      </c>
      <c r="E17" s="37">
        <f t="shared" si="1"/>
        <v>0</v>
      </c>
      <c r="F17" s="37">
        <f t="shared" si="1"/>
        <v>0</v>
      </c>
      <c r="G17" s="37">
        <f t="shared" si="1"/>
        <v>0</v>
      </c>
      <c r="H17" s="37">
        <f t="shared" si="1"/>
        <v>0</v>
      </c>
    </row>
    <row r="18" spans="1:9">
      <c r="A18" s="14" t="s">
        <v>46</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4" orientation="portrait"/>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F24"/>
  <sheetViews>
    <sheetView workbookViewId="0"/>
  </sheetViews>
  <sheetFormatPr baseColWidth="10" defaultColWidth="9" defaultRowHeight="15"/>
  <cols>
    <col min="1" max="1" width="27.33203125" style="49" customWidth="1"/>
    <col min="2" max="2" width="2.33203125" style="49" customWidth="1"/>
    <col min="3" max="3" width="10.6640625" style="49" customWidth="1"/>
    <col min="4" max="4" width="15.1640625" style="49" customWidth="1"/>
    <col min="5" max="5" width="10.33203125" style="49" customWidth="1"/>
    <col min="6" max="16384" width="9" style="49"/>
  </cols>
  <sheetData>
    <row r="1" spans="1:4">
      <c r="A1" s="35" t="s">
        <v>95</v>
      </c>
    </row>
    <row r="2" spans="1:4" ht="17">
      <c r="A2" s="35" t="s">
        <v>85</v>
      </c>
    </row>
    <row r="3" spans="1:4">
      <c r="A3" s="49" t="s">
        <v>8</v>
      </c>
    </row>
    <row r="5" spans="1:4">
      <c r="A5" s="52" t="s">
        <v>10</v>
      </c>
      <c r="B5" s="50"/>
      <c r="C5" s="53" t="s">
        <v>19</v>
      </c>
      <c r="D5" s="53" t="s">
        <v>9</v>
      </c>
    </row>
    <row r="6" spans="1:4" ht="15" customHeight="1">
      <c r="A6" s="49" t="s">
        <v>76</v>
      </c>
      <c r="C6" s="59"/>
      <c r="D6" s="202" t="s">
        <v>64</v>
      </c>
    </row>
    <row r="7" spans="1:4" ht="15" customHeight="1">
      <c r="A7" s="49" t="s">
        <v>77</v>
      </c>
      <c r="C7" s="59"/>
      <c r="D7" s="203"/>
    </row>
    <row r="9" spans="1:4" ht="15" customHeight="1">
      <c r="A9" s="52" t="s">
        <v>7</v>
      </c>
      <c r="B9" s="52"/>
      <c r="C9" s="61">
        <f>SUM(C6:C8)</f>
        <v>0</v>
      </c>
      <c r="D9" s="52"/>
    </row>
    <row r="10" spans="1:4" ht="15" customHeight="1">
      <c r="A10" s="54" t="s">
        <v>52</v>
      </c>
    </row>
    <row r="11" spans="1:4" ht="15" customHeight="1">
      <c r="A11" s="54" t="s">
        <v>53</v>
      </c>
    </row>
    <row r="16" spans="1:4">
      <c r="A16" s="35" t="s">
        <v>96</v>
      </c>
    </row>
    <row r="17" spans="1:6">
      <c r="A17" s="35" t="s">
        <v>86</v>
      </c>
    </row>
    <row r="18" spans="1:6">
      <c r="A18" s="49" t="s">
        <v>8</v>
      </c>
    </row>
    <row r="19" spans="1:6">
      <c r="A19" s="51"/>
      <c r="B19" s="51"/>
      <c r="C19" s="51"/>
      <c r="D19" s="51"/>
      <c r="E19" s="51"/>
      <c r="F19" s="51"/>
    </row>
    <row r="20" spans="1:6" ht="17">
      <c r="A20" s="1" t="s">
        <v>10</v>
      </c>
      <c r="B20" s="55"/>
      <c r="C20" s="2" t="s">
        <v>5</v>
      </c>
      <c r="D20" s="2" t="s">
        <v>39</v>
      </c>
      <c r="E20" s="2" t="s">
        <v>69</v>
      </c>
      <c r="F20" s="2" t="s">
        <v>7</v>
      </c>
    </row>
    <row r="21" spans="1:6">
      <c r="A21" s="49" t="s">
        <v>76</v>
      </c>
      <c r="C21" s="65"/>
      <c r="D21" s="65"/>
      <c r="E21" s="65"/>
      <c r="F21" s="65">
        <f>SUM(C21:E21)</f>
        <v>0</v>
      </c>
    </row>
    <row r="22" spans="1:6">
      <c r="A22" s="49" t="s">
        <v>77</v>
      </c>
      <c r="C22" s="65"/>
      <c r="D22" s="65"/>
      <c r="E22" s="65"/>
      <c r="F22" s="65">
        <f>SUM(C22:E22)</f>
        <v>0</v>
      </c>
    </row>
    <row r="23" spans="1:6">
      <c r="A23" s="52" t="s">
        <v>7</v>
      </c>
      <c r="B23" s="52"/>
      <c r="C23" s="66">
        <f>SUM(C21:C22)</f>
        <v>0</v>
      </c>
      <c r="D23" s="66">
        <f>SUM(D21:D22)</f>
        <v>0</v>
      </c>
      <c r="E23" s="66">
        <f>SUM(E21:E22)</f>
        <v>0</v>
      </c>
      <c r="F23" s="66">
        <f>SUM(F21:F22)</f>
        <v>0</v>
      </c>
    </row>
    <row r="24" spans="1:6" ht="17">
      <c r="A24" s="81" t="s">
        <v>70</v>
      </c>
    </row>
  </sheetData>
  <mergeCells count="1">
    <mergeCell ref="D6:D7"/>
  </mergeCells>
  <phoneticPr fontId="7" type="noConversion"/>
  <pageMargins left="0.75" right="0.75" top="1" bottom="1" header="0.5" footer="0.5"/>
  <pageSetup orientation="portrait"/>
  <headerFooter alignWithMargins="0"/>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pageSetUpPr fitToPage="1"/>
  </sheetPr>
  <dimension ref="A1:L49"/>
  <sheetViews>
    <sheetView workbookViewId="0"/>
  </sheetViews>
  <sheetFormatPr baseColWidth="10" defaultColWidth="9" defaultRowHeight="15"/>
  <cols>
    <col min="1" max="1" width="3.1640625" style="4" customWidth="1"/>
    <col min="2" max="2" width="2.1640625" style="4" customWidth="1"/>
    <col min="3" max="3" width="3.1640625" style="4" customWidth="1"/>
    <col min="4" max="4" width="42.83203125" style="4" customWidth="1"/>
    <col min="5" max="6" width="9" style="5"/>
    <col min="7" max="7" width="13.6640625" style="5" customWidth="1"/>
    <col min="8" max="8" width="13.1640625" style="5" customWidth="1"/>
    <col min="9" max="9" width="11.83203125" style="5" customWidth="1"/>
    <col min="10" max="10" width="9" style="5"/>
    <col min="11" max="16384" width="9" style="4"/>
  </cols>
  <sheetData>
    <row r="1" spans="1:10" ht="17">
      <c r="A1" s="3" t="s">
        <v>97</v>
      </c>
      <c r="B1" s="3"/>
      <c r="C1" s="3"/>
    </row>
    <row r="2" spans="1:10">
      <c r="A2" s="4" t="s">
        <v>8</v>
      </c>
    </row>
    <row r="4" spans="1:10">
      <c r="A4" s="16"/>
      <c r="B4" s="16"/>
      <c r="C4" s="16"/>
      <c r="D4" s="16"/>
      <c r="E4" s="73"/>
      <c r="F4" s="73"/>
      <c r="G4" s="75" t="s">
        <v>65</v>
      </c>
      <c r="H4" s="71" t="s">
        <v>3</v>
      </c>
      <c r="I4" s="74"/>
      <c r="J4" s="73"/>
    </row>
    <row r="5" spans="1:10">
      <c r="A5" s="17" t="s">
        <v>10</v>
      </c>
      <c r="B5" s="17"/>
      <c r="C5" s="17"/>
      <c r="D5" s="15"/>
      <c r="E5" s="72" t="s">
        <v>4</v>
      </c>
      <c r="F5" s="72" t="s">
        <v>5</v>
      </c>
      <c r="G5" s="18" t="s">
        <v>66</v>
      </c>
      <c r="H5" s="72" t="s">
        <v>67</v>
      </c>
      <c r="I5" s="72" t="s">
        <v>45</v>
      </c>
      <c r="J5" s="72" t="s">
        <v>7</v>
      </c>
    </row>
    <row r="6" spans="1:10" s="3" customFormat="1">
      <c r="B6" s="3" t="s">
        <v>76</v>
      </c>
      <c r="E6" s="9">
        <f t="shared" ref="E6:J6" si="0">SUM(E10:E10)</f>
        <v>0</v>
      </c>
      <c r="F6" s="9">
        <f t="shared" si="0"/>
        <v>0</v>
      </c>
      <c r="G6" s="9">
        <f t="shared" si="0"/>
        <v>0</v>
      </c>
      <c r="H6" s="9">
        <f t="shared" si="0"/>
        <v>0</v>
      </c>
      <c r="I6" s="9">
        <f t="shared" si="0"/>
        <v>0</v>
      </c>
      <c r="J6" s="9">
        <f t="shared" si="0"/>
        <v>0</v>
      </c>
    </row>
    <row r="7" spans="1:10" ht="12.75" customHeight="1">
      <c r="C7" s="4" t="s">
        <v>0</v>
      </c>
    </row>
    <row r="8" spans="1:10">
      <c r="E8" s="5">
        <v>0</v>
      </c>
      <c r="J8" s="5">
        <f>SUM(E8:I8)</f>
        <v>0</v>
      </c>
    </row>
    <row r="9" spans="1:10">
      <c r="C9" s="4" t="s">
        <v>1</v>
      </c>
    </row>
    <row r="10" spans="1:10">
      <c r="E10" s="5">
        <v>0</v>
      </c>
      <c r="J10" s="5">
        <f>SUM(E10:I10)</f>
        <v>0</v>
      </c>
    </row>
    <row r="11" spans="1:10" ht="12.75" customHeight="1">
      <c r="A11" s="3"/>
      <c r="B11" s="3"/>
      <c r="C11" s="3"/>
      <c r="E11" s="8"/>
      <c r="F11" s="8"/>
      <c r="G11" s="8"/>
      <c r="I11" s="8"/>
      <c r="J11" s="8"/>
    </row>
    <row r="12" spans="1:10" s="3" customFormat="1" ht="12.75" customHeight="1">
      <c r="B12" s="3" t="s">
        <v>77</v>
      </c>
      <c r="E12" s="9">
        <f t="shared" ref="E12:J12" si="1">SUM(E13:E16)</f>
        <v>0</v>
      </c>
      <c r="F12" s="9">
        <f t="shared" si="1"/>
        <v>0</v>
      </c>
      <c r="G12" s="9">
        <f t="shared" si="1"/>
        <v>0</v>
      </c>
      <c r="H12" s="9">
        <f t="shared" si="1"/>
        <v>0</v>
      </c>
      <c r="I12" s="9">
        <f t="shared" si="1"/>
        <v>0</v>
      </c>
      <c r="J12" s="9">
        <f t="shared" si="1"/>
        <v>0</v>
      </c>
    </row>
    <row r="13" spans="1:10" ht="12.75" customHeight="1">
      <c r="C13" s="4" t="s">
        <v>0</v>
      </c>
    </row>
    <row r="14" spans="1:10">
      <c r="E14" s="5">
        <v>0</v>
      </c>
      <c r="J14" s="5">
        <f>SUM(E14:I14)</f>
        <v>0</v>
      </c>
    </row>
    <row r="15" spans="1:10">
      <c r="C15" s="4" t="s">
        <v>1</v>
      </c>
    </row>
    <row r="16" spans="1:10">
      <c r="E16" s="5">
        <v>0</v>
      </c>
      <c r="J16" s="5">
        <f>SUM(E16:I16)</f>
        <v>0</v>
      </c>
    </row>
    <row r="17" spans="1:10" ht="12.75" customHeight="1">
      <c r="A17" s="3"/>
      <c r="B17" s="3"/>
      <c r="C17" s="3"/>
      <c r="E17" s="8"/>
      <c r="F17" s="8"/>
      <c r="G17" s="8"/>
      <c r="H17" s="8"/>
      <c r="I17" s="8"/>
      <c r="J17" s="8"/>
    </row>
    <row r="18" spans="1:10" s="3" customFormat="1" ht="12.75" customHeight="1">
      <c r="B18" s="3" t="s">
        <v>78</v>
      </c>
      <c r="E18" s="9">
        <f t="shared" ref="E18:J18" si="2">SUM(E22:E22)</f>
        <v>0</v>
      </c>
      <c r="F18" s="9">
        <f t="shared" si="2"/>
        <v>0</v>
      </c>
      <c r="G18" s="9">
        <f t="shared" si="2"/>
        <v>0</v>
      </c>
      <c r="H18" s="9">
        <f t="shared" si="2"/>
        <v>0</v>
      </c>
      <c r="I18" s="9">
        <f t="shared" si="2"/>
        <v>0</v>
      </c>
      <c r="J18" s="9">
        <f t="shared" si="2"/>
        <v>0</v>
      </c>
    </row>
    <row r="19" spans="1:10" ht="12.75" customHeight="1">
      <c r="C19" s="4" t="s">
        <v>0</v>
      </c>
    </row>
    <row r="20" spans="1:10">
      <c r="E20" s="5">
        <v>0</v>
      </c>
      <c r="J20" s="5">
        <f>SUM(E20:I20)</f>
        <v>0</v>
      </c>
    </row>
    <row r="21" spans="1:10">
      <c r="C21" s="4" t="s">
        <v>1</v>
      </c>
    </row>
    <row r="22" spans="1:10" ht="12.75" customHeight="1">
      <c r="J22" s="5">
        <f>SUM(E22:I22)</f>
        <v>0</v>
      </c>
    </row>
    <row r="23" spans="1:10" ht="12.75" customHeight="1">
      <c r="A23" s="3"/>
      <c r="B23" s="3"/>
      <c r="C23" s="3"/>
      <c r="E23" s="8"/>
      <c r="F23" s="8"/>
      <c r="G23" s="8"/>
      <c r="H23" s="8"/>
      <c r="I23" s="8"/>
      <c r="J23" s="8"/>
    </row>
    <row r="24" spans="1:10" s="3" customFormat="1" ht="12.75" customHeight="1">
      <c r="B24" s="3" t="s">
        <v>79</v>
      </c>
      <c r="E24" s="9">
        <f t="shared" ref="E24:J24" si="3">SUM(E28:E29)</f>
        <v>0</v>
      </c>
      <c r="F24" s="9">
        <f t="shared" si="3"/>
        <v>0</v>
      </c>
      <c r="G24" s="9">
        <f t="shared" si="3"/>
        <v>0</v>
      </c>
      <c r="H24" s="9">
        <f t="shared" si="3"/>
        <v>0</v>
      </c>
      <c r="I24" s="9">
        <f t="shared" si="3"/>
        <v>0</v>
      </c>
      <c r="J24" s="9">
        <f t="shared" si="3"/>
        <v>0</v>
      </c>
    </row>
    <row r="25" spans="1:10" ht="12.75" customHeight="1">
      <c r="C25" s="4" t="s">
        <v>0</v>
      </c>
    </row>
    <row r="26" spans="1:10">
      <c r="E26" s="5">
        <v>0</v>
      </c>
      <c r="J26" s="5">
        <f>SUM(E26:I26)</f>
        <v>0</v>
      </c>
    </row>
    <row r="27" spans="1:10">
      <c r="C27" s="4" t="s">
        <v>1</v>
      </c>
    </row>
    <row r="28" spans="1:10">
      <c r="J28" s="5">
        <f>SUM(E28:I28)</f>
        <v>0</v>
      </c>
    </row>
    <row r="29" spans="1:10">
      <c r="J29" s="5">
        <f>SUM(E29:I29)</f>
        <v>0</v>
      </c>
    </row>
    <row r="30" spans="1:10" s="3" customFormat="1" ht="12.75" customHeight="1">
      <c r="B30" s="3" t="s">
        <v>80</v>
      </c>
      <c r="E30" s="9">
        <f t="shared" ref="E30:J30" si="4">SUM(E34:E34)</f>
        <v>0</v>
      </c>
      <c r="F30" s="9">
        <f t="shared" si="4"/>
        <v>0</v>
      </c>
      <c r="G30" s="9">
        <f t="shared" si="4"/>
        <v>0</v>
      </c>
      <c r="H30" s="9">
        <f t="shared" si="4"/>
        <v>0</v>
      </c>
      <c r="I30" s="9">
        <f t="shared" si="4"/>
        <v>0</v>
      </c>
      <c r="J30" s="9">
        <f t="shared" si="4"/>
        <v>0</v>
      </c>
    </row>
    <row r="31" spans="1:10" ht="12.75" customHeight="1">
      <c r="C31" s="4" t="s">
        <v>0</v>
      </c>
    </row>
    <row r="32" spans="1:10">
      <c r="E32" s="5">
        <v>0</v>
      </c>
      <c r="J32" s="5">
        <f>SUM(E32:I32)</f>
        <v>0</v>
      </c>
    </row>
    <row r="33" spans="1:12">
      <c r="C33" s="4" t="s">
        <v>1</v>
      </c>
    </row>
    <row r="34" spans="1:12">
      <c r="J34" s="5">
        <f>SUM(E34:I34)</f>
        <v>0</v>
      </c>
    </row>
    <row r="35" spans="1:12" ht="12.75" customHeight="1">
      <c r="A35" s="3"/>
      <c r="B35" s="3"/>
      <c r="C35" s="3"/>
      <c r="E35" s="8"/>
      <c r="F35" s="8"/>
      <c r="G35" s="8"/>
      <c r="H35" s="8"/>
      <c r="I35" s="8"/>
      <c r="J35" s="8"/>
    </row>
    <row r="36" spans="1:12" s="3" customFormat="1" ht="12.75" customHeight="1">
      <c r="B36" s="3" t="s">
        <v>81</v>
      </c>
      <c r="E36" s="9">
        <f t="shared" ref="E36:J36" si="5">SUM(E40:E40)</f>
        <v>0</v>
      </c>
      <c r="F36" s="9">
        <f t="shared" si="5"/>
        <v>0</v>
      </c>
      <c r="G36" s="9">
        <f t="shared" si="5"/>
        <v>0</v>
      </c>
      <c r="H36" s="9">
        <f t="shared" si="5"/>
        <v>0</v>
      </c>
      <c r="I36" s="9">
        <f t="shared" si="5"/>
        <v>0</v>
      </c>
      <c r="J36" s="9">
        <f t="shared" si="5"/>
        <v>0</v>
      </c>
    </row>
    <row r="37" spans="1:12" ht="12.75" customHeight="1">
      <c r="C37" s="4" t="s">
        <v>0</v>
      </c>
    </row>
    <row r="38" spans="1:12">
      <c r="E38" s="5">
        <v>0</v>
      </c>
      <c r="J38" s="5">
        <f>SUM(E38:I38)</f>
        <v>0</v>
      </c>
    </row>
    <row r="39" spans="1:12">
      <c r="C39" s="4" t="s">
        <v>1</v>
      </c>
    </row>
    <row r="40" spans="1:12">
      <c r="J40" s="5">
        <f>SUM(E40:I40)</f>
        <v>0</v>
      </c>
      <c r="L40" s="38"/>
    </row>
    <row r="42" spans="1:12" s="3" customFormat="1" ht="12.75" customHeight="1">
      <c r="B42" s="3" t="s">
        <v>42</v>
      </c>
      <c r="E42" s="9">
        <f t="shared" ref="E42:J42" si="6">SUM(E46:E46)</f>
        <v>0</v>
      </c>
      <c r="F42" s="9">
        <f t="shared" si="6"/>
        <v>0</v>
      </c>
      <c r="G42" s="9">
        <f t="shared" si="6"/>
        <v>0</v>
      </c>
      <c r="H42" s="9">
        <f t="shared" si="6"/>
        <v>0</v>
      </c>
      <c r="I42" s="9">
        <f t="shared" si="6"/>
        <v>0</v>
      </c>
      <c r="J42" s="9">
        <f t="shared" si="6"/>
        <v>0</v>
      </c>
    </row>
    <row r="43" spans="1:12" ht="12.75" customHeight="1">
      <c r="C43" s="4" t="s">
        <v>0</v>
      </c>
    </row>
    <row r="44" spans="1:12">
      <c r="E44" s="5">
        <v>0</v>
      </c>
      <c r="J44" s="5">
        <f>SUM(E44:I44)</f>
        <v>0</v>
      </c>
    </row>
    <row r="45" spans="1:12">
      <c r="C45" s="4" t="s">
        <v>1</v>
      </c>
    </row>
    <row r="46" spans="1:12">
      <c r="D46" s="10"/>
      <c r="I46" s="5">
        <v>0</v>
      </c>
      <c r="J46" s="5">
        <f>SUM(E46:I46)</f>
        <v>0</v>
      </c>
    </row>
    <row r="47" spans="1:12" ht="12.75" customHeight="1">
      <c r="A47" s="3"/>
      <c r="B47" s="3"/>
      <c r="C47" s="3"/>
      <c r="E47" s="8"/>
      <c r="F47" s="8"/>
      <c r="G47" s="8"/>
      <c r="H47" s="8"/>
      <c r="I47" s="8"/>
      <c r="J47" s="8"/>
    </row>
    <row r="48" spans="1:12">
      <c r="A48" s="6" t="s">
        <v>7</v>
      </c>
      <c r="B48" s="6"/>
      <c r="C48" s="6"/>
      <c r="D48" s="7"/>
      <c r="E48" s="13">
        <f t="shared" ref="E48:J48" si="7">+E6+E12+E18+E24+E30+E36+E42</f>
        <v>0</v>
      </c>
      <c r="F48" s="13">
        <f t="shared" si="7"/>
        <v>0</v>
      </c>
      <c r="G48" s="13">
        <f t="shared" si="7"/>
        <v>0</v>
      </c>
      <c r="H48" s="13">
        <f t="shared" si="7"/>
        <v>0</v>
      </c>
      <c r="I48" s="13">
        <f t="shared" si="7"/>
        <v>0</v>
      </c>
      <c r="J48" s="13">
        <f t="shared" si="7"/>
        <v>0</v>
      </c>
    </row>
    <row r="49" spans="1:12">
      <c r="A49" s="14" t="s">
        <v>43</v>
      </c>
      <c r="B49" s="12"/>
      <c r="C49" s="12"/>
      <c r="D49" s="12"/>
      <c r="E49" s="39"/>
      <c r="F49" s="39"/>
      <c r="G49" s="39"/>
      <c r="H49" s="39"/>
      <c r="I49" s="39"/>
      <c r="J49" s="39"/>
      <c r="K49" s="12"/>
      <c r="L49" s="12"/>
    </row>
  </sheetData>
  <phoneticPr fontId="7" type="noConversion"/>
  <printOptions horizontalCentered="1"/>
  <pageMargins left="0" right="0" top="1" bottom="1" header="0.5" footer="0.5"/>
  <pageSetup scale="70" orientation="portrait"/>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FF00"/>
    <pageSetUpPr fitToPage="1"/>
  </sheetPr>
  <dimension ref="A1:I18"/>
  <sheetViews>
    <sheetView workbookViewId="0"/>
  </sheetViews>
  <sheetFormatPr baseColWidth="10" defaultColWidth="9" defaultRowHeight="15"/>
  <cols>
    <col min="1" max="1" width="3.33203125" style="4" customWidth="1"/>
    <col min="2" max="2" width="34.33203125" style="4" customWidth="1"/>
    <col min="3" max="3" width="10.83203125" style="4" customWidth="1"/>
    <col min="4" max="4" width="9" style="4"/>
    <col min="5" max="5" width="11.83203125" style="4" customWidth="1"/>
    <col min="6" max="6" width="8.1640625" style="4" customWidth="1"/>
    <col min="7" max="7" width="10.1640625" style="4" bestFit="1" customWidth="1"/>
    <col min="8" max="16384" width="9" style="4"/>
  </cols>
  <sheetData>
    <row r="1" spans="1:8" ht="17">
      <c r="A1" s="3" t="s">
        <v>87</v>
      </c>
      <c r="B1" s="3"/>
    </row>
    <row r="2" spans="1:8">
      <c r="A2" s="4" t="s">
        <v>8</v>
      </c>
    </row>
    <row r="4" spans="1:8">
      <c r="A4" s="15"/>
      <c r="B4" s="15"/>
      <c r="C4" s="15"/>
      <c r="D4" s="15"/>
      <c r="E4" s="15"/>
      <c r="F4" s="15"/>
    </row>
    <row r="5" spans="1:8">
      <c r="A5" s="16"/>
      <c r="B5" s="16"/>
      <c r="C5" s="198" t="s">
        <v>4</v>
      </c>
      <c r="D5" s="198"/>
      <c r="E5" s="198"/>
      <c r="F5" s="199" t="s">
        <v>3</v>
      </c>
      <c r="G5" s="199"/>
      <c r="H5" s="16"/>
    </row>
    <row r="6" spans="1:8" ht="32">
      <c r="A6" s="17" t="s">
        <v>10</v>
      </c>
      <c r="B6" s="15"/>
      <c r="C6" s="18" t="s">
        <v>0</v>
      </c>
      <c r="D6" s="18" t="s">
        <v>2</v>
      </c>
      <c r="E6" s="19" t="s">
        <v>44</v>
      </c>
      <c r="F6" s="18" t="s">
        <v>6</v>
      </c>
      <c r="G6" s="18" t="s">
        <v>45</v>
      </c>
      <c r="H6" s="18" t="s">
        <v>7</v>
      </c>
    </row>
    <row r="7" spans="1:8">
      <c r="A7" s="3"/>
      <c r="C7" s="20"/>
      <c r="D7" s="20"/>
      <c r="E7" s="20"/>
      <c r="F7" s="20"/>
    </row>
    <row r="8" spans="1:8">
      <c r="A8" s="35"/>
      <c r="B8" s="40"/>
      <c r="C8" s="36"/>
      <c r="D8" s="36"/>
      <c r="E8" s="36"/>
      <c r="F8" s="36"/>
      <c r="G8" s="36"/>
      <c r="H8" s="36"/>
    </row>
    <row r="9" spans="1:8">
      <c r="C9" s="5"/>
      <c r="D9" s="5"/>
      <c r="E9" s="5"/>
      <c r="F9" s="5"/>
      <c r="G9" s="5"/>
      <c r="H9" s="5"/>
    </row>
    <row r="10" spans="1:8">
      <c r="C10" s="5"/>
      <c r="D10" s="5"/>
      <c r="E10" s="5"/>
      <c r="F10" s="5"/>
      <c r="G10" s="5"/>
      <c r="H10" s="5"/>
    </row>
    <row r="11" spans="1:8">
      <c r="C11" s="5"/>
      <c r="D11" s="5"/>
      <c r="E11" s="5"/>
      <c r="F11" s="5"/>
      <c r="G11" s="5"/>
      <c r="H11" s="5"/>
    </row>
    <row r="17" spans="1:9">
      <c r="A17" s="6" t="s">
        <v>7</v>
      </c>
      <c r="B17" s="6"/>
      <c r="C17" s="37">
        <f t="shared" ref="C17:H17" si="0">+C8</f>
        <v>0</v>
      </c>
      <c r="D17" s="37">
        <f t="shared" si="0"/>
        <v>0</v>
      </c>
      <c r="E17" s="37">
        <f t="shared" si="0"/>
        <v>0</v>
      </c>
      <c r="F17" s="37">
        <f t="shared" si="0"/>
        <v>0</v>
      </c>
      <c r="G17" s="37">
        <f t="shared" si="0"/>
        <v>0</v>
      </c>
      <c r="H17" s="37">
        <f t="shared" si="0"/>
        <v>0</v>
      </c>
    </row>
    <row r="18" spans="1:9">
      <c r="A18" s="14" t="s">
        <v>46</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7" orientation="portrait"/>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FFFF00"/>
    <pageSetUpPr fitToPage="1"/>
  </sheetPr>
  <dimension ref="A1:K46"/>
  <sheetViews>
    <sheetView workbookViewId="0"/>
  </sheetViews>
  <sheetFormatPr baseColWidth="10" defaultColWidth="9" defaultRowHeight="15"/>
  <cols>
    <col min="1" max="1" width="26" style="49" customWidth="1"/>
    <col min="2" max="2" width="2.33203125" style="49" customWidth="1"/>
    <col min="3" max="3" width="10.6640625" style="49" customWidth="1"/>
    <col min="4" max="4" width="15.1640625" style="49" customWidth="1"/>
    <col min="5" max="5" width="12.6640625" style="49" customWidth="1"/>
    <col min="6" max="16384" width="9" style="49"/>
  </cols>
  <sheetData>
    <row r="1" spans="1:4">
      <c r="A1" s="35" t="s">
        <v>98</v>
      </c>
    </row>
    <row r="2" spans="1:4" ht="17">
      <c r="A2" s="35" t="s">
        <v>88</v>
      </c>
    </row>
    <row r="3" spans="1:4">
      <c r="A3" s="49" t="s">
        <v>8</v>
      </c>
    </row>
    <row r="5" spans="1:4">
      <c r="A5" s="52" t="s">
        <v>10</v>
      </c>
      <c r="B5" s="50"/>
      <c r="C5" s="53" t="s">
        <v>19</v>
      </c>
      <c r="D5" s="53" t="s">
        <v>9</v>
      </c>
    </row>
    <row r="6" spans="1:4">
      <c r="A6" s="49" t="s">
        <v>20</v>
      </c>
      <c r="C6" s="57"/>
      <c r="D6" s="204" t="s">
        <v>64</v>
      </c>
    </row>
    <row r="7" spans="1:4">
      <c r="A7" s="49" t="s">
        <v>21</v>
      </c>
      <c r="C7" s="57"/>
      <c r="D7" s="205"/>
    </row>
    <row r="8" spans="1:4">
      <c r="A8" s="49" t="s">
        <v>24</v>
      </c>
      <c r="C8" s="57"/>
      <c r="D8" s="205"/>
    </row>
    <row r="9" spans="1:4">
      <c r="A9" s="49" t="s">
        <v>22</v>
      </c>
      <c r="C9" s="57"/>
      <c r="D9" s="205"/>
    </row>
    <row r="10" spans="1:4">
      <c r="A10" s="49" t="s">
        <v>55</v>
      </c>
      <c r="C10" s="57"/>
      <c r="D10" s="205"/>
    </row>
    <row r="11" spans="1:4">
      <c r="A11" s="49" t="s">
        <v>47</v>
      </c>
      <c r="C11" s="57"/>
      <c r="D11" s="205"/>
    </row>
    <row r="12" spans="1:4">
      <c r="A12" s="49" t="s">
        <v>25</v>
      </c>
      <c r="C12" s="57"/>
      <c r="D12" s="205"/>
    </row>
    <row r="13" spans="1:4">
      <c r="A13" s="49" t="s">
        <v>23</v>
      </c>
      <c r="C13" s="57"/>
      <c r="D13" s="205"/>
    </row>
    <row r="14" spans="1:4">
      <c r="A14" s="49" t="s">
        <v>26</v>
      </c>
      <c r="C14" s="57"/>
      <c r="D14" s="205"/>
    </row>
    <row r="15" spans="1:4">
      <c r="A15" s="49" t="s">
        <v>56</v>
      </c>
      <c r="C15" s="57"/>
      <c r="D15" s="205"/>
    </row>
    <row r="16" spans="1:4">
      <c r="A16" s="49" t="s">
        <v>57</v>
      </c>
      <c r="C16" s="57"/>
      <c r="D16" s="205"/>
    </row>
    <row r="17" spans="1:11">
      <c r="A17" s="49" t="s">
        <v>27</v>
      </c>
      <c r="C17" s="57"/>
      <c r="D17" s="205"/>
    </row>
    <row r="18" spans="1:11">
      <c r="A18" s="49" t="s">
        <v>58</v>
      </c>
      <c r="C18" s="57"/>
      <c r="D18" s="205"/>
    </row>
    <row r="19" spans="1:11">
      <c r="A19" s="49" t="s">
        <v>28</v>
      </c>
      <c r="C19" s="57"/>
      <c r="D19" s="206"/>
    </row>
    <row r="20" spans="1:11">
      <c r="A20" s="52" t="s">
        <v>7</v>
      </c>
      <c r="B20" s="52"/>
      <c r="C20" s="62">
        <f>SUM(C6:C19)</f>
        <v>0</v>
      </c>
      <c r="D20" s="62"/>
    </row>
    <row r="21" spans="1:11">
      <c r="A21" s="54" t="s">
        <v>52</v>
      </c>
    </row>
    <row r="22" spans="1:11">
      <c r="A22" s="54" t="s">
        <v>53</v>
      </c>
    </row>
    <row r="25" spans="1:11">
      <c r="A25" s="35" t="s">
        <v>99</v>
      </c>
    </row>
    <row r="26" spans="1:11">
      <c r="A26" s="35" t="s">
        <v>86</v>
      </c>
    </row>
    <row r="27" spans="1:11">
      <c r="A27" s="49" t="s">
        <v>8</v>
      </c>
    </row>
    <row r="28" spans="1:11">
      <c r="A28" s="51"/>
      <c r="B28" s="51"/>
      <c r="C28" s="51"/>
      <c r="D28" s="51"/>
      <c r="E28" s="51"/>
      <c r="F28" s="51"/>
    </row>
    <row r="29" spans="1:11" ht="17">
      <c r="A29" s="1" t="s">
        <v>10</v>
      </c>
      <c r="B29" s="55"/>
      <c r="C29" s="2" t="s">
        <v>5</v>
      </c>
      <c r="D29" s="2" t="s">
        <v>39</v>
      </c>
      <c r="E29" s="2" t="s">
        <v>68</v>
      </c>
      <c r="F29" s="2" t="s">
        <v>7</v>
      </c>
    </row>
    <row r="30" spans="1:11" s="56" customFormat="1">
      <c r="A30" s="49" t="s">
        <v>20</v>
      </c>
      <c r="B30" s="49"/>
      <c r="C30" s="65"/>
      <c r="D30" s="65"/>
      <c r="E30" s="65"/>
      <c r="F30" s="65"/>
      <c r="G30" s="49"/>
      <c r="H30" s="49"/>
      <c r="J30" s="49"/>
      <c r="K30" s="49"/>
    </row>
    <row r="31" spans="1:11">
      <c r="A31" s="49" t="s">
        <v>21</v>
      </c>
      <c r="C31" s="65"/>
      <c r="D31" s="65"/>
      <c r="E31" s="65"/>
      <c r="F31" s="65"/>
    </row>
    <row r="32" spans="1:11">
      <c r="A32" s="49" t="s">
        <v>24</v>
      </c>
      <c r="C32" s="65"/>
      <c r="D32" s="65"/>
      <c r="E32" s="65"/>
      <c r="F32" s="65">
        <f>+C32+D32+E32</f>
        <v>0</v>
      </c>
      <c r="J32" s="56"/>
      <c r="K32" s="56"/>
    </row>
    <row r="33" spans="1:8">
      <c r="A33" s="49" t="s">
        <v>22</v>
      </c>
      <c r="C33" s="65"/>
      <c r="D33" s="65"/>
      <c r="E33" s="65"/>
      <c r="F33" s="65">
        <f>+C33+D33+E33</f>
        <v>0</v>
      </c>
      <c r="G33" s="56"/>
      <c r="H33" s="56"/>
    </row>
    <row r="34" spans="1:8">
      <c r="A34" s="49" t="s">
        <v>55</v>
      </c>
      <c r="C34" s="65"/>
      <c r="D34" s="65"/>
      <c r="E34" s="65"/>
      <c r="F34" s="65"/>
    </row>
    <row r="35" spans="1:8">
      <c r="A35" s="49" t="s">
        <v>47</v>
      </c>
      <c r="C35" s="65"/>
      <c r="D35" s="65"/>
      <c r="E35" s="65"/>
      <c r="F35" s="65"/>
    </row>
    <row r="36" spans="1:8">
      <c r="A36" s="49" t="s">
        <v>25</v>
      </c>
      <c r="C36" s="65"/>
      <c r="D36" s="65"/>
      <c r="E36" s="65"/>
      <c r="F36" s="65">
        <f t="shared" ref="F36:F44" si="0">+C36+D36+E36</f>
        <v>0</v>
      </c>
    </row>
    <row r="37" spans="1:8">
      <c r="A37" s="49" t="s">
        <v>23</v>
      </c>
      <c r="C37" s="65"/>
      <c r="D37" s="65"/>
      <c r="E37" s="65"/>
      <c r="F37" s="65">
        <f t="shared" si="0"/>
        <v>0</v>
      </c>
    </row>
    <row r="38" spans="1:8">
      <c r="A38" s="49" t="s">
        <v>26</v>
      </c>
      <c r="C38" s="65"/>
      <c r="D38" s="65"/>
      <c r="E38" s="65"/>
      <c r="F38" s="65">
        <f t="shared" si="0"/>
        <v>0</v>
      </c>
    </row>
    <row r="39" spans="1:8">
      <c r="A39" s="49" t="s">
        <v>56</v>
      </c>
      <c r="C39" s="65"/>
      <c r="D39" s="65"/>
      <c r="E39" s="65"/>
      <c r="F39" s="65">
        <f t="shared" si="0"/>
        <v>0</v>
      </c>
    </row>
    <row r="40" spans="1:8">
      <c r="A40" s="49" t="s">
        <v>63</v>
      </c>
      <c r="C40" s="65"/>
      <c r="D40" s="65"/>
      <c r="E40" s="65"/>
      <c r="F40" s="65">
        <f t="shared" si="0"/>
        <v>0</v>
      </c>
    </row>
    <row r="41" spans="1:8">
      <c r="A41" s="49" t="s">
        <v>57</v>
      </c>
      <c r="C41" s="65"/>
      <c r="D41" s="65"/>
      <c r="E41" s="65"/>
      <c r="F41" s="65">
        <f t="shared" si="0"/>
        <v>0</v>
      </c>
    </row>
    <row r="42" spans="1:8">
      <c r="A42" s="49" t="s">
        <v>27</v>
      </c>
      <c r="C42" s="65"/>
      <c r="D42" s="65"/>
      <c r="E42" s="65"/>
      <c r="F42" s="65">
        <f t="shared" si="0"/>
        <v>0</v>
      </c>
    </row>
    <row r="43" spans="1:8">
      <c r="A43" s="49" t="s">
        <v>58</v>
      </c>
      <c r="C43" s="65"/>
      <c r="D43" s="65"/>
      <c r="E43" s="65"/>
      <c r="F43" s="65"/>
    </row>
    <row r="44" spans="1:8">
      <c r="A44" s="49" t="s">
        <v>28</v>
      </c>
      <c r="C44" s="65"/>
      <c r="D44" s="65"/>
      <c r="E44" s="65"/>
      <c r="F44" s="65">
        <f t="shared" si="0"/>
        <v>0</v>
      </c>
    </row>
    <row r="45" spans="1:8">
      <c r="A45" s="52" t="s">
        <v>7</v>
      </c>
      <c r="B45" s="52"/>
      <c r="C45" s="66">
        <f>SUM(C30:C44)</f>
        <v>0</v>
      </c>
      <c r="D45" s="66">
        <f>SUM(D30:D44)</f>
        <v>0</v>
      </c>
      <c r="E45" s="66">
        <f>SUM(E30:E44)</f>
        <v>0</v>
      </c>
      <c r="F45" s="66">
        <f>SUM(F30:F44)</f>
        <v>0</v>
      </c>
    </row>
    <row r="46" spans="1:8" ht="17">
      <c r="A46" s="81" t="s">
        <v>70</v>
      </c>
    </row>
  </sheetData>
  <mergeCells count="1">
    <mergeCell ref="D6:D19"/>
  </mergeCells>
  <phoneticPr fontId="7" type="noConversion"/>
  <pageMargins left="0.75" right="0.75" top="1" bottom="1" header="0.5" footer="0.5"/>
  <pageSetup scale="97" orientation="portrait"/>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TA Grant Commitments</vt:lpstr>
      <vt:lpstr>'CW-Lending, Grants, and Disb'!Print_Area</vt:lpstr>
      <vt:lpstr>'CW-Sov Approvals by Country'!Print_Area</vt:lpstr>
      <vt:lpstr>'SA-Sov Approvals by Ctry'!Print_Area</vt:lpstr>
      <vt:lpstr>'TA Grant Commitments'!Print_Area</vt:lpstr>
      <vt:lpstr>'SE-Sov Approvals by Ctry'!Print_Titles</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ADB Annual Report 2018: Technical Assistance Grant Commitments, 2018</dc:title>
  <dc:subject>This table presents ADB developing member countries that received technical assistance grants in 1967-2018, 2017, and 2018.</dc:subject>
  <dc:creator>Asian Development Bank</dc:creator>
  <cp:keywords>adb annual report, adb annual report 2018, adb ar2018, adb projects, adb dmc, adb member country, developing member country, adb ta commitments, adb ta grants, jfpr grants, adb rcif grants, fsdpsf grants, climate change fund, ccf grants, tasf grants, tech</cp:keywords>
  <dc:description/>
  <cp:lastModifiedBy>Microsoft Office User</cp:lastModifiedBy>
  <cp:lastPrinted>2018-03-18T22:52:02Z</cp:lastPrinted>
  <dcterms:created xsi:type="dcterms:W3CDTF">2010-12-13T09:40:53Z</dcterms:created>
  <dcterms:modified xsi:type="dcterms:W3CDTF">2019-04-15T03:21:08Z</dcterms:modified>
  <cp:category/>
</cp:coreProperties>
</file>