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607AD927-D872-AB43-87FA-26B047ECC085}" xr6:coauthVersionLast="32" xr6:coauthVersionMax="32" xr10:uidLastSave="{00000000-0000-0000-0000-000000000000}"/>
  <bookViews>
    <workbookView xWindow="1800" yWindow="1860" windowWidth="19320" windowHeight="13740" xr2:uid="{00000000-000D-0000-FFFF-FFFF00000000}"/>
  </bookViews>
  <sheets>
    <sheet name="Projects with Official Cof" sheetId="2" r:id="rId1"/>
  </sheets>
  <definedNames>
    <definedName name="_xlnm.Print_Area" localSheetId="0">'Projects with Official Cof'!$A$1:$J$143</definedName>
    <definedName name="_xlnm.Print_Titles" localSheetId="0">'Projects with Official Cof'!$11:$12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6" i="2" l="1"/>
  <c r="C136" i="2"/>
  <c r="H108" i="2"/>
  <c r="F108" i="2"/>
  <c r="D108" i="2"/>
  <c r="C108" i="2"/>
  <c r="H139" i="2" l="1"/>
  <c r="F78" i="2"/>
  <c r="D78" i="2"/>
  <c r="C78" i="2"/>
  <c r="F36" i="2"/>
  <c r="D36" i="2"/>
  <c r="C36" i="2"/>
  <c r="F28" i="2"/>
  <c r="D28" i="2"/>
  <c r="C28" i="2"/>
  <c r="F13" i="2"/>
  <c r="D13" i="2"/>
  <c r="C13" i="2"/>
  <c r="D139" i="2" l="1"/>
  <c r="F139" i="2"/>
  <c r="C139" i="2"/>
</calcChain>
</file>

<file path=xl/sharedStrings.xml><?xml version="1.0" encoding="utf-8"?>
<sst xmlns="http://schemas.openxmlformats.org/spreadsheetml/2006/main" count="190" uniqueCount="146">
  <si>
    <t>Official Cofinancing</t>
  </si>
  <si>
    <t>Project Name</t>
  </si>
  <si>
    <t>ADB</t>
  </si>
  <si>
    <t>Grants</t>
  </si>
  <si>
    <t xml:space="preserve">Source of Cofinancing </t>
  </si>
  <si>
    <t>CENTRAL AND WEST ASIA</t>
  </si>
  <si>
    <t>Afghanistan</t>
  </si>
  <si>
    <t>EAST ASIA</t>
  </si>
  <si>
    <t>Australia</t>
  </si>
  <si>
    <t>SOUTH ASIA</t>
  </si>
  <si>
    <t>Bangladesh</t>
  </si>
  <si>
    <t>India</t>
  </si>
  <si>
    <t>Nepal</t>
  </si>
  <si>
    <t>SOUTHEAST ASIA</t>
  </si>
  <si>
    <t>Cambodia</t>
  </si>
  <si>
    <t>Indonesia</t>
  </si>
  <si>
    <t>Viet Nam</t>
  </si>
  <si>
    <t>EIB</t>
  </si>
  <si>
    <t>Pakistan</t>
  </si>
  <si>
    <t>Tonga</t>
  </si>
  <si>
    <t>Myanmar</t>
  </si>
  <si>
    <t>GEF</t>
  </si>
  <si>
    <t>New Zealand</t>
  </si>
  <si>
    <t>Solomon Islands</t>
  </si>
  <si>
    <t xml:space="preserve">    </t>
  </si>
  <si>
    <t>($ million)</t>
  </si>
  <si>
    <t>Islamic Development Bank (IsDB)</t>
  </si>
  <si>
    <t>Mongolia</t>
  </si>
  <si>
    <t>JFPR</t>
  </si>
  <si>
    <t>Fiji</t>
  </si>
  <si>
    <t>Papua New Guinea</t>
  </si>
  <si>
    <t>Samoa</t>
  </si>
  <si>
    <t>Tuvalu</t>
  </si>
  <si>
    <t>Vanuatu</t>
  </si>
  <si>
    <t>European Investment Bank (EIB)</t>
  </si>
  <si>
    <t>IsDB</t>
  </si>
  <si>
    <t>Clean Technology Fund (CTF)</t>
  </si>
  <si>
    <t>CTF</t>
  </si>
  <si>
    <t>World Bank</t>
  </si>
  <si>
    <t>Global Environment Facility (GEF)</t>
  </si>
  <si>
    <t>Others</t>
  </si>
  <si>
    <t>Loans</t>
  </si>
  <si>
    <t>Access to Clean Energy Investment Program</t>
  </si>
  <si>
    <t>France</t>
  </si>
  <si>
    <t>United Kingdom</t>
  </si>
  <si>
    <t>Japan</t>
  </si>
  <si>
    <t>Japan Fund for Poverty Reduction (JFPR)</t>
  </si>
  <si>
    <t>Bank of Beijing</t>
  </si>
  <si>
    <t>PACIFIC</t>
  </si>
  <si>
    <t xml:space="preserve">Green Climate Fund </t>
  </si>
  <si>
    <t>EU</t>
  </si>
  <si>
    <t>Solar Power Development</t>
  </si>
  <si>
    <t>Outer Island Maritime Infrastructure</t>
  </si>
  <si>
    <t>AIIB</t>
  </si>
  <si>
    <t>Republic of Korea</t>
  </si>
  <si>
    <t>ReNew Clean Energy</t>
  </si>
  <si>
    <t>Solar Rooftop Investment Program – Tranche 1</t>
  </si>
  <si>
    <t>UFPF-UCCRTF</t>
  </si>
  <si>
    <t>Earthquake Emergency Assistance</t>
  </si>
  <si>
    <t>United States</t>
  </si>
  <si>
    <t>Supporting School Sector Development Plan</t>
  </si>
  <si>
    <t>Finland</t>
  </si>
  <si>
    <t xml:space="preserve">Global Partnership for Education </t>
  </si>
  <si>
    <t>Norway</t>
  </si>
  <si>
    <t>Cambodia Solar Power</t>
  </si>
  <si>
    <t>Germany</t>
  </si>
  <si>
    <t>Muara Laboh Geothermal Power</t>
  </si>
  <si>
    <t>Irrigated Agriculture Inclusive Development</t>
  </si>
  <si>
    <t xml:space="preserve">Asian Investment Facility </t>
  </si>
  <si>
    <t>Philippines</t>
  </si>
  <si>
    <t>REGIONAL</t>
  </si>
  <si>
    <t xml:space="preserve"> TOTAL</t>
  </si>
  <si>
    <r>
      <t>SCF</t>
    </r>
    <r>
      <rPr>
        <vertAlign val="superscript"/>
        <sz val="9"/>
        <color rgb="FF000000"/>
        <rFont val="Arial"/>
        <family val="2"/>
      </rPr>
      <t>b</t>
    </r>
  </si>
  <si>
    <r>
      <t>b</t>
    </r>
    <r>
      <rPr>
        <sz val="7"/>
        <color rgb="FF000000"/>
        <rFont val="Arial"/>
        <family val="2"/>
      </rPr>
      <t xml:space="preserve"> Under the Scaling Up Renewable Energy Program in Low-Income Countries.</t>
    </r>
  </si>
  <si>
    <t xml:space="preserve">Urban Water Supply and Wastewater Management </t>
  </si>
  <si>
    <t xml:space="preserve">Fiscal Resilience Improvement Program – </t>
  </si>
  <si>
    <r>
      <t>Strategic Climate Fund (SCF)</t>
    </r>
    <r>
      <rPr>
        <vertAlign val="superscript"/>
        <sz val="9"/>
        <color theme="1"/>
        <rFont val="Arial"/>
        <family val="2"/>
      </rPr>
      <t>b</t>
    </r>
  </si>
  <si>
    <t xml:space="preserve">Building Macroeconomic Resilience –       </t>
  </si>
  <si>
    <t>People’s Republic of China</t>
  </si>
  <si>
    <t xml:space="preserve">Afghanistan Infrastructure Trust Fund </t>
  </si>
  <si>
    <t>Georgia</t>
  </si>
  <si>
    <t>Batumi Bypass Road</t>
  </si>
  <si>
    <t>Peshawar Sustainable Bus Rapid Transit Corridor</t>
  </si>
  <si>
    <t>Uzbekistan</t>
  </si>
  <si>
    <t>Affordable Rural Housing Program</t>
  </si>
  <si>
    <t>Federated States of Micronesia</t>
  </si>
  <si>
    <t>Kiribati</t>
  </si>
  <si>
    <t>Strengthening Economic Management Reform</t>
  </si>
  <si>
    <r>
      <t>Microfinance Expansion – Additional Cofinancing</t>
    </r>
    <r>
      <rPr>
        <vertAlign val="superscript"/>
        <sz val="9"/>
        <color rgb="FF000000"/>
        <rFont val="Arial"/>
        <family val="2"/>
      </rPr>
      <t>a</t>
    </r>
  </si>
  <si>
    <r>
      <t>a</t>
    </r>
    <r>
      <rPr>
        <sz val="7"/>
        <color rgb="FF000000"/>
        <rFont val="Arial"/>
        <family val="2"/>
      </rPr>
      <t xml:space="preserve"> Anchor project was approved in prior year(s) with cofinancing arranged in 2017.</t>
    </r>
  </si>
  <si>
    <t xml:space="preserve">Samoa AgriBusiness Support </t>
  </si>
  <si>
    <t>Canada</t>
  </si>
  <si>
    <t>Energy Access</t>
  </si>
  <si>
    <r>
      <t>Green Energy Corridor and Grid Strengthening</t>
    </r>
    <r>
      <rPr>
        <vertAlign val="superscript"/>
        <sz val="9"/>
        <color rgb="FF000000"/>
        <rFont val="Arial"/>
        <family val="2"/>
      </rPr>
      <t>a</t>
    </r>
  </si>
  <si>
    <t>Solar Transmission Sector</t>
  </si>
  <si>
    <t>United Nations Children's  Fund</t>
  </si>
  <si>
    <t>Integrated Participatory Development and</t>
  </si>
  <si>
    <t>ASEAN Infrastructure Fund (AIF)</t>
  </si>
  <si>
    <t>AIF</t>
  </si>
  <si>
    <r>
      <t>Power Transmission Improvement</t>
    </r>
    <r>
      <rPr>
        <vertAlign val="superscript"/>
        <sz val="9"/>
        <color rgb="FF000000"/>
        <rFont val="Arial"/>
        <family val="2"/>
      </rPr>
      <t>a</t>
    </r>
  </si>
  <si>
    <t>Thailand</t>
  </si>
  <si>
    <t>Urban Environment and Climate Change Adaptation</t>
  </si>
  <si>
    <t>ASEAN Distributed Power</t>
  </si>
  <si>
    <t>Projects Involving Direct Value Added Official and Other Concessional Cofinancing, 2017</t>
  </si>
  <si>
    <t>Energy Supply Improvement Investment Program – 
   Tranche 3</t>
  </si>
  <si>
    <t>Energy Supply Improvement Investment Program – 
   Tranche 4</t>
  </si>
  <si>
    <t>Power Transmission Enhancement Investment 
   Program – Tranche 4</t>
  </si>
  <si>
    <t>Supporting Public–Private Partnership Investments 
   in Sindh Province</t>
  </si>
  <si>
    <t>Sustainable Energy Sector Reform Program – 
   Subprogram 3</t>
  </si>
  <si>
    <t>Community Vegetable Farming for Livelihood 
   Improvement</t>
  </si>
  <si>
    <t>Ulaanbaatar Urban Services and Ger Areas 
   Development Investment Program – Tranche 2</t>
  </si>
  <si>
    <t>Air Quality Improvement in the Greater 
   Beijing–Tianjin–Hebei Region – China National 
   Investment and Guaranty Corporation’s Green 
   Financing Platform</t>
  </si>
  <si>
    <t>Guangxi Modern Technical and Vocational 
   Education and Training Development Program</t>
  </si>
  <si>
    <t>Improving the Quality of Basic Education in the 
   North Pacific</t>
  </si>
  <si>
    <r>
      <t>Rural Primary Health Services Delivery – 
   Additional Financing</t>
    </r>
    <r>
      <rPr>
        <vertAlign val="superscript"/>
        <sz val="9"/>
        <color rgb="FF000000"/>
        <rFont val="Arial"/>
        <family val="2"/>
      </rPr>
      <t>a</t>
    </r>
  </si>
  <si>
    <t>Sustainable Highlands Highway Investment 
   Program – Tranche 1</t>
  </si>
  <si>
    <t xml:space="preserve">   Subprogram 1</t>
  </si>
  <si>
    <t>European Union (EU)</t>
  </si>
  <si>
    <t>Sustainable Transport Infrastructure Improvement 
   Program</t>
  </si>
  <si>
    <t xml:space="preserve">   Subprogram 2</t>
  </si>
  <si>
    <r>
      <t>Nuku’alofa Urban Development Sector – Additional 
   Financing</t>
    </r>
    <r>
      <rPr>
        <vertAlign val="superscript"/>
        <sz val="9"/>
        <color rgb="FF000000"/>
        <rFont val="Arial"/>
        <family val="2"/>
      </rPr>
      <t>a</t>
    </r>
  </si>
  <si>
    <r>
      <t>Port Vila Urban Development – Additional 
   Financing</t>
    </r>
    <r>
      <rPr>
        <vertAlign val="superscript"/>
        <sz val="9"/>
        <color rgb="FF000000"/>
        <rFont val="Arial"/>
        <family val="2"/>
      </rPr>
      <t>a</t>
    </r>
  </si>
  <si>
    <t>Bangladesh Power System Enhancement and 
   Efficiency Improvement</t>
  </si>
  <si>
    <r>
      <t>Coastal Towns Environmental Infrastructure – 
   Additional Financing</t>
    </r>
    <r>
      <rPr>
        <vertAlign val="superscript"/>
        <sz val="9"/>
        <color rgb="FF000000"/>
        <rFont val="Arial"/>
        <family val="2"/>
      </rPr>
      <t>a</t>
    </r>
  </si>
  <si>
    <t>Natural Gas Infrastructure and Efficiency 
   Improvement</t>
  </si>
  <si>
    <t xml:space="preserve">Secondary Education Sector Investment Program – 
   Tranche 2 </t>
  </si>
  <si>
    <t xml:space="preserve">South Asia Subregional Economic Cooperation 
   Chittagong-Cox's Bazar Railway Project, 
   Phase 1 – Tranche 1 </t>
  </si>
  <si>
    <t xml:space="preserve">South Asia Subregional Economic Cooperation 
   Dhaka-Northwest Corridor Road Project, 
   Phase 2 – Tranche 1 </t>
  </si>
  <si>
    <r>
      <t>South Asia Subregional Economic Cooperation 
   Road Connectivity</t>
    </r>
    <r>
      <rPr>
        <vertAlign val="superscript"/>
        <sz val="9"/>
        <color rgb="FF000000"/>
        <rFont val="Arial"/>
        <family val="2"/>
      </rPr>
      <t>a</t>
    </r>
  </si>
  <si>
    <t>Visakhapatnam–Chennai Industrial Corridor 
   Development Program – Project 1</t>
  </si>
  <si>
    <r>
      <t>South Asia Subregional Economic Cooperation 
   Power System Expansion – Additional Financing</t>
    </r>
    <r>
      <rPr>
        <vertAlign val="superscript"/>
        <sz val="9"/>
        <color rgb="FF000000"/>
        <rFont val="Arial"/>
        <family val="2"/>
      </rPr>
      <t>a</t>
    </r>
  </si>
  <si>
    <t xml:space="preserve">   Management of Irrigation Program</t>
  </si>
  <si>
    <t>Sustainable and Inclusive Energy Program –</t>
  </si>
  <si>
    <t>Eastern Indonesia Renewable Energy – Phase 1</t>
  </si>
  <si>
    <t>Local Government Finance and Fiscal 
   Decentralization Reform Program – 
   Subprogram 2</t>
  </si>
  <si>
    <t>Gulf Energy Development Public Company Limited 
   Cornerstone Investment in Leading Independent 
   Power Producer</t>
  </si>
  <si>
    <t>Greater Mekong Subregion Ben Luc–Long Thanh 
   Expressway – Tranche 2</t>
  </si>
  <si>
    <r>
      <t>Greater Mekong Subregion Flood and Drought Risk 
   Management and Mitigation – 
   Additional Financing</t>
    </r>
    <r>
      <rPr>
        <vertAlign val="superscript"/>
        <sz val="9"/>
        <color rgb="FF000000"/>
        <rFont val="Arial"/>
        <family val="2"/>
      </rPr>
      <t>a</t>
    </r>
  </si>
  <si>
    <t>Ha Noi Metro Rail System (Line 3: Nhon–Ha Noi 
   Station Section)</t>
  </si>
  <si>
    <t xml:space="preserve">Integrated Disaster Risk Management 
   Fund </t>
  </si>
  <si>
    <t>Asian Infrastructure Investment Bank 
   (AIIB)</t>
  </si>
  <si>
    <t>Urban Climate Change Resilience Trust 
   Fund under the Urban Financing 
   Partnership Facility (UFPF-UCCRTF )</t>
  </si>
  <si>
    <t>International Fund for Agricultural 
   Development</t>
  </si>
  <si>
    <t>ADB = Asian Development Bank, ASEAN = Association of Southeast Asian Nations.</t>
  </si>
  <si>
    <t xml:space="preserve">   Investment Program – Tranche 1</t>
  </si>
  <si>
    <t xml:space="preserve">   Program – Subprogram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</si>
</sst>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;\ "/>
    <numFmt numFmtId="165" formatCode="#,##0.00;\-#,##0.00;&quot; 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7"/>
      <color rgb="FF000000"/>
      <name val="Arial"/>
      <family val="2"/>
    </font>
    <font>
      <sz val="7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vertAlign val="superscript"/>
      <sz val="9"/>
      <color theme="1"/>
      <name val="Arial"/>
      <family val="2"/>
    </font>
    <font>
      <b/>
      <sz val="9"/>
      <color rgb="FF007DB7"/>
      <name val="Arial"/>
      <family val="2"/>
    </font>
    <font>
      <sz val="9"/>
      <color rgb="FF007DB7"/>
      <name val="Arial"/>
      <family val="2"/>
    </font>
    <font>
      <sz val="7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8">
    <xf numFmtId="0" fontId="0" fillId="0" borderId="0" xfId="0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vertical="top"/>
    </xf>
    <xf numFmtId="0" fontId="8" fillId="0" borderId="0" xfId="0" applyFont="1" applyBorder="1"/>
    <xf numFmtId="0" fontId="9" fillId="0" borderId="0" xfId="0" applyFont="1" applyBorder="1"/>
    <xf numFmtId="0" fontId="7" fillId="0" borderId="0" xfId="0" applyFont="1" applyBorder="1" applyAlignment="1">
      <alignment vertical="top"/>
    </xf>
    <xf numFmtId="0" fontId="11" fillId="0" borderId="3" xfId="0" applyFont="1" applyBorder="1" applyAlignment="1"/>
    <xf numFmtId="0" fontId="7" fillId="0" borderId="2" xfId="0" applyFont="1" applyBorder="1" applyAlignment="1">
      <alignment horizontal="center"/>
    </xf>
    <xf numFmtId="49" fontId="7" fillId="2" borderId="0" xfId="0" applyNumberFormat="1" applyFont="1" applyFill="1" applyBorder="1" applyAlignment="1">
      <alignment vertical="top"/>
    </xf>
    <xf numFmtId="165" fontId="7" fillId="2" borderId="0" xfId="0" applyNumberFormat="1" applyFont="1" applyFill="1" applyBorder="1" applyAlignment="1">
      <alignment horizontal="right" vertical="top" wrapText="1"/>
    </xf>
    <xf numFmtId="4" fontId="7" fillId="2" borderId="0" xfId="0" applyNumberFormat="1" applyFont="1" applyFill="1" applyBorder="1" applyAlignment="1">
      <alignment horizontal="righ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0" borderId="0" xfId="0" applyFont="1"/>
    <xf numFmtId="0" fontId="9" fillId="0" borderId="0" xfId="0" applyFont="1" applyAlignment="1">
      <alignment vertical="top"/>
    </xf>
    <xf numFmtId="49" fontId="7" fillId="2" borderId="0" xfId="0" applyNumberFormat="1" applyFont="1" applyFill="1" applyBorder="1" applyAlignment="1">
      <alignment vertical="top" wrapText="1"/>
    </xf>
    <xf numFmtId="49" fontId="5" fillId="2" borderId="0" xfId="0" applyNumberFormat="1" applyFont="1" applyFill="1" applyBorder="1" applyAlignment="1">
      <alignment vertical="top" wrapText="1"/>
    </xf>
    <xf numFmtId="165" fontId="5" fillId="2" borderId="0" xfId="0" applyNumberFormat="1" applyFont="1" applyFill="1" applyBorder="1" applyAlignment="1">
      <alignment horizontal="right" vertical="top" wrapText="1"/>
    </xf>
    <xf numFmtId="49" fontId="5" fillId="2" borderId="0" xfId="0" applyNumberFormat="1" applyFont="1" applyFill="1" applyBorder="1" applyAlignment="1">
      <alignment horizontal="left" vertical="top" wrapText="1"/>
    </xf>
    <xf numFmtId="49" fontId="9" fillId="0" borderId="0" xfId="0" applyNumberFormat="1" applyFont="1" applyAlignment="1">
      <alignment vertical="top" wrapText="1"/>
    </xf>
    <xf numFmtId="0" fontId="7" fillId="0" borderId="0" xfId="0" applyFont="1" applyAlignment="1">
      <alignment vertical="top"/>
    </xf>
    <xf numFmtId="49" fontId="5" fillId="0" borderId="0" xfId="0" applyNumberFormat="1" applyFont="1" applyAlignment="1">
      <alignment horizontal="right" vertical="top" wrapText="1"/>
    </xf>
    <xf numFmtId="49" fontId="7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vertical="top" wrapText="1"/>
    </xf>
    <xf numFmtId="0" fontId="8" fillId="0" borderId="0" xfId="0" applyFont="1"/>
    <xf numFmtId="49" fontId="7" fillId="2" borderId="0" xfId="0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Border="1" applyAlignment="1">
      <alignment vertical="top"/>
    </xf>
    <xf numFmtId="0" fontId="13" fillId="2" borderId="0" xfId="0" applyFont="1" applyFill="1" applyBorder="1" applyAlignment="1">
      <alignment vertical="top"/>
    </xf>
    <xf numFmtId="49" fontId="12" fillId="2" borderId="0" xfId="0" applyNumberFormat="1" applyFont="1" applyFill="1" applyBorder="1" applyAlignment="1">
      <alignment vertical="top" wrapText="1"/>
    </xf>
    <xf numFmtId="0" fontId="9" fillId="0" borderId="0" xfId="0" applyFont="1" applyBorder="1" applyAlignment="1"/>
    <xf numFmtId="0" fontId="9" fillId="0" borderId="0" xfId="0" applyFont="1" applyAlignment="1"/>
    <xf numFmtId="49" fontId="9" fillId="2" borderId="0" xfId="0" applyNumberFormat="1" applyFont="1" applyFill="1" applyBorder="1" applyAlignment="1">
      <alignment horizontal="left" vertical="top" wrapText="1"/>
    </xf>
    <xf numFmtId="43" fontId="7" fillId="2" borderId="0" xfId="1" applyFont="1" applyFill="1" applyBorder="1" applyAlignment="1">
      <alignment vertical="top" wrapText="1"/>
    </xf>
    <xf numFmtId="165" fontId="5" fillId="2" borderId="0" xfId="0" applyNumberFormat="1" applyFont="1" applyFill="1" applyBorder="1" applyAlignment="1">
      <alignment vertical="top" wrapText="1"/>
    </xf>
    <xf numFmtId="49" fontId="7" fillId="2" borderId="2" xfId="0" applyNumberFormat="1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15" fillId="0" borderId="0" xfId="0" applyFont="1"/>
    <xf numFmtId="0" fontId="13" fillId="0" borderId="0" xfId="0" applyFont="1" applyAlignment="1">
      <alignment horizontal="right" wrapText="1"/>
    </xf>
    <xf numFmtId="0" fontId="16" fillId="0" borderId="0" xfId="0" applyFont="1"/>
    <xf numFmtId="0" fontId="5" fillId="0" borderId="3" xfId="0" applyFont="1" applyBorder="1" applyAlignment="1"/>
    <xf numFmtId="0" fontId="7" fillId="0" borderId="3" xfId="0" applyFont="1" applyBorder="1" applyAlignment="1">
      <alignment horizontal="center"/>
    </xf>
    <xf numFmtId="43" fontId="12" fillId="0" borderId="0" xfId="0" applyNumberFormat="1" applyFont="1" applyBorder="1" applyAlignment="1">
      <alignment vertical="top"/>
    </xf>
    <xf numFmtId="0" fontId="9" fillId="2" borderId="0" xfId="0" applyFont="1" applyFill="1" applyBorder="1" applyAlignment="1">
      <alignment vertical="top"/>
    </xf>
    <xf numFmtId="49" fontId="9" fillId="2" borderId="0" xfId="0" applyNumberFormat="1" applyFont="1" applyFill="1" applyBorder="1" applyAlignment="1">
      <alignment vertical="top" wrapText="1"/>
    </xf>
    <xf numFmtId="165" fontId="9" fillId="2" borderId="0" xfId="0" applyNumberFormat="1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vertical="top"/>
    </xf>
    <xf numFmtId="0" fontId="11" fillId="0" borderId="0" xfId="0" applyFont="1"/>
    <xf numFmtId="49" fontId="17" fillId="0" borderId="3" xfId="0" applyNumberFormat="1" applyFont="1" applyFill="1" applyBorder="1" applyAlignment="1">
      <alignment wrapText="1"/>
    </xf>
    <xf numFmtId="43" fontId="11" fillId="0" borderId="3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right"/>
    </xf>
    <xf numFmtId="0" fontId="11" fillId="0" borderId="3" xfId="0" applyFont="1" applyBorder="1" applyAlignment="1">
      <alignment horizontal="left" wrapText="1"/>
    </xf>
    <xf numFmtId="43" fontId="7" fillId="2" borderId="0" xfId="1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vertical="top"/>
    </xf>
    <xf numFmtId="165" fontId="18" fillId="2" borderId="0" xfId="0" applyNumberFormat="1" applyFont="1" applyFill="1" applyBorder="1" applyAlignment="1">
      <alignment horizontal="right" vertical="top" wrapText="1"/>
    </xf>
    <xf numFmtId="43" fontId="5" fillId="2" borderId="0" xfId="1" applyFont="1" applyFill="1" applyBorder="1" applyAlignment="1">
      <alignment horizontal="right" vertical="top" wrapText="1"/>
    </xf>
    <xf numFmtId="49" fontId="18" fillId="2" borderId="0" xfId="0" applyNumberFormat="1" applyFont="1" applyFill="1" applyBorder="1" applyAlignment="1">
      <alignment vertical="top" wrapText="1"/>
    </xf>
    <xf numFmtId="43" fontId="18" fillId="2" borderId="0" xfId="1" applyFont="1" applyFill="1" applyBorder="1" applyAlignment="1">
      <alignment horizontal="right" vertical="top" wrapText="1"/>
    </xf>
    <xf numFmtId="0" fontId="18" fillId="2" borderId="0" xfId="0" applyFont="1" applyFill="1" applyBorder="1" applyAlignment="1">
      <alignment vertical="top" wrapText="1"/>
    </xf>
    <xf numFmtId="43" fontId="12" fillId="2" borderId="0" xfId="1" applyFont="1" applyFill="1" applyBorder="1" applyAlignment="1">
      <alignment horizontal="right" vertical="top" wrapText="1"/>
    </xf>
    <xf numFmtId="0" fontId="10" fillId="0" borderId="0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</cellXfs>
  <cellStyles count="3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409702</xdr:colOff>
      <xdr:row>0</xdr:row>
      <xdr:rowOff>41415</xdr:rowOff>
    </xdr:from>
    <xdr:to>
      <xdr:col>9</xdr:col>
      <xdr:colOff>331305</xdr:colOff>
      <xdr:row>4</xdr:row>
      <xdr:rowOff>115958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25659" y="41415"/>
          <a:ext cx="4327950" cy="6377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eaLnBrk="1" fontAlgn="auto" latinLnBrk="0" hangingPunct="1"/>
          <a:r>
            <a:rPr lang="fi-FI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www.adb.org/ar2017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official cofinancing, private sector, nonsovereign</a:t>
          </a:r>
        </a:p>
      </xdr:txBody>
    </xdr:sp>
    <xdr:clientData/>
  </xdr:twoCellAnchor>
  <xdr:twoCellAnchor editAs="oneCell">
    <xdr:from>
      <xdr:col>0</xdr:col>
      <xdr:colOff>39414</xdr:colOff>
      <xdr:row>0</xdr:row>
      <xdr:rowOff>72259</xdr:rowOff>
    </xdr:from>
    <xdr:to>
      <xdr:col>1</xdr:col>
      <xdr:colOff>316362</xdr:colOff>
      <xdr:row>3</xdr:row>
      <xdr:rowOff>121920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14" y="72259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Q148"/>
  <sheetViews>
    <sheetView tabSelected="1" zoomScale="145" zoomScaleNormal="145" zoomScalePageLayoutView="125" workbookViewId="0">
      <selection activeCell="A8" sqref="A8:A9"/>
    </sheetView>
  </sheetViews>
  <sheetFormatPr baseColWidth="10" defaultColWidth="8.83203125" defaultRowHeight="12" x14ac:dyDescent="0.15"/>
  <cols>
    <col min="1" max="1" width="1.6640625" style="14" customWidth="1"/>
    <col min="2" max="2" width="37.6640625" style="38" customWidth="1"/>
    <col min="3" max="3" width="9" style="31" bestFit="1" customWidth="1"/>
    <col min="4" max="4" width="10" style="31" bestFit="1" customWidth="1"/>
    <col min="5" max="5" width="0.83203125" style="14" customWidth="1"/>
    <col min="6" max="6" width="9.33203125" style="14" bestFit="1" customWidth="1"/>
    <col min="7" max="7" width="1" style="14" customWidth="1"/>
    <col min="8" max="8" width="9.33203125" style="14" customWidth="1"/>
    <col min="9" max="9" width="1" style="14" customWidth="1"/>
    <col min="10" max="10" width="31" style="38" customWidth="1"/>
    <col min="11" max="14" width="8.83203125" style="14"/>
    <col min="15" max="15" width="3.5" style="14" customWidth="1"/>
    <col min="16" max="16" width="8.83203125" style="14"/>
    <col min="17" max="17" width="3.33203125" style="14" customWidth="1"/>
    <col min="18" max="16384" width="8.83203125" style="14"/>
  </cols>
  <sheetData>
    <row r="8" spans="1:16" x14ac:dyDescent="0.15">
      <c r="A8" s="39" t="s">
        <v>103</v>
      </c>
      <c r="J8" s="40"/>
    </row>
    <row r="9" spans="1:16" x14ac:dyDescent="0.15">
      <c r="A9" s="41" t="s">
        <v>25</v>
      </c>
      <c r="J9" s="40"/>
    </row>
    <row r="10" spans="1:16" x14ac:dyDescent="0.15">
      <c r="A10" s="25"/>
      <c r="M10" s="2"/>
      <c r="N10" s="2"/>
      <c r="O10" s="2"/>
      <c r="P10" s="38"/>
    </row>
    <row r="11" spans="1:16" x14ac:dyDescent="0.15">
      <c r="A11" s="63" t="s">
        <v>1</v>
      </c>
      <c r="B11" s="63"/>
      <c r="C11" s="42"/>
      <c r="D11" s="67" t="s">
        <v>0</v>
      </c>
      <c r="E11" s="67"/>
      <c r="F11" s="67"/>
      <c r="G11" s="67"/>
      <c r="H11" s="67"/>
      <c r="I11" s="43"/>
      <c r="J11" s="65" t="s">
        <v>4</v>
      </c>
      <c r="M11" s="15"/>
    </row>
    <row r="12" spans="1:16" x14ac:dyDescent="0.15">
      <c r="A12" s="64"/>
      <c r="B12" s="64"/>
      <c r="C12" s="1" t="s">
        <v>2</v>
      </c>
      <c r="D12" s="9" t="s">
        <v>3</v>
      </c>
      <c r="E12" s="9"/>
      <c r="F12" s="9" t="s">
        <v>41</v>
      </c>
      <c r="G12" s="9"/>
      <c r="H12" s="9" t="s">
        <v>40</v>
      </c>
      <c r="I12" s="1"/>
      <c r="J12" s="66"/>
      <c r="M12" s="21"/>
      <c r="N12" s="21"/>
      <c r="O12" s="21"/>
      <c r="P12" s="20"/>
    </row>
    <row r="13" spans="1:16" x14ac:dyDescent="0.15">
      <c r="A13" s="10" t="s">
        <v>5</v>
      </c>
      <c r="B13" s="45"/>
      <c r="C13" s="11">
        <f>SUM(C14:C26)</f>
        <v>1966.76</v>
      </c>
      <c r="D13" s="11">
        <f>SUM(D14:D26)</f>
        <v>79.23</v>
      </c>
      <c r="E13" s="11"/>
      <c r="F13" s="11">
        <f>SUM(F14:F26)</f>
        <v>773.1</v>
      </c>
      <c r="G13" s="11"/>
      <c r="H13" s="12"/>
      <c r="I13" s="12"/>
      <c r="J13" s="13"/>
      <c r="M13" s="15"/>
    </row>
    <row r="14" spans="1:16" x14ac:dyDescent="0.15">
      <c r="A14" s="10" t="s">
        <v>6</v>
      </c>
      <c r="B14" s="45"/>
      <c r="C14" s="16"/>
      <c r="D14" s="16"/>
      <c r="E14" s="16"/>
      <c r="F14" s="16"/>
      <c r="G14" s="16"/>
      <c r="H14" s="16"/>
      <c r="I14" s="16"/>
      <c r="J14" s="16"/>
      <c r="M14" s="15"/>
    </row>
    <row r="15" spans="1:16" ht="25.5" customHeight="1" x14ac:dyDescent="0.15">
      <c r="A15" s="45"/>
      <c r="B15" s="17" t="s">
        <v>104</v>
      </c>
      <c r="C15" s="18">
        <v>44.76</v>
      </c>
      <c r="D15" s="18"/>
      <c r="E15" s="18"/>
      <c r="F15" s="18">
        <v>15</v>
      </c>
      <c r="G15" s="18"/>
      <c r="H15" s="18"/>
      <c r="I15" s="18"/>
      <c r="J15" s="19" t="s">
        <v>26</v>
      </c>
      <c r="M15" s="15"/>
    </row>
    <row r="16" spans="1:16" ht="25.5" customHeight="1" x14ac:dyDescent="0.15">
      <c r="A16" s="45"/>
      <c r="B16" s="17" t="s">
        <v>105</v>
      </c>
      <c r="C16" s="18"/>
      <c r="D16" s="18">
        <v>60</v>
      </c>
      <c r="E16" s="18"/>
      <c r="F16" s="18">
        <v>0</v>
      </c>
      <c r="G16" s="18"/>
      <c r="H16" s="18"/>
      <c r="I16" s="18"/>
      <c r="J16" s="19" t="s">
        <v>79</v>
      </c>
      <c r="M16" s="15"/>
    </row>
    <row r="17" spans="1:17" x14ac:dyDescent="0.15">
      <c r="A17" s="10" t="s">
        <v>80</v>
      </c>
      <c r="B17" s="45"/>
      <c r="C17" s="16"/>
      <c r="D17" s="16"/>
      <c r="E17" s="16"/>
      <c r="F17" s="16"/>
      <c r="G17" s="16"/>
      <c r="H17" s="16"/>
      <c r="I17" s="16"/>
      <c r="J17" s="16"/>
      <c r="M17" s="15"/>
    </row>
    <row r="18" spans="1:17" ht="24" x14ac:dyDescent="0.15">
      <c r="A18" s="45"/>
      <c r="B18" s="17" t="s">
        <v>81</v>
      </c>
      <c r="C18" s="18">
        <v>114</v>
      </c>
      <c r="D18" s="18">
        <v>0</v>
      </c>
      <c r="E18" s="18"/>
      <c r="F18" s="18">
        <v>114</v>
      </c>
      <c r="G18" s="18"/>
      <c r="H18" s="18"/>
      <c r="I18" s="18"/>
      <c r="J18" s="19" t="s">
        <v>140</v>
      </c>
      <c r="M18" s="15"/>
    </row>
    <row r="19" spans="1:17" x14ac:dyDescent="0.15">
      <c r="A19" s="10" t="s">
        <v>18</v>
      </c>
      <c r="B19" s="45"/>
      <c r="C19" s="16"/>
      <c r="D19" s="16"/>
      <c r="E19" s="16"/>
      <c r="F19" s="16"/>
      <c r="G19" s="16"/>
      <c r="H19" s="16"/>
      <c r="I19" s="16"/>
      <c r="J19" s="16"/>
      <c r="K19" s="6"/>
      <c r="L19" s="6"/>
      <c r="M19" s="4"/>
    </row>
    <row r="20" spans="1:17" x14ac:dyDescent="0.15">
      <c r="A20" s="45"/>
      <c r="B20" s="17" t="s">
        <v>42</v>
      </c>
      <c r="C20" s="56">
        <v>325</v>
      </c>
      <c r="D20" s="18">
        <v>0</v>
      </c>
      <c r="E20" s="18"/>
      <c r="F20" s="18">
        <v>78.599999999999994</v>
      </c>
      <c r="G20" s="18"/>
      <c r="H20" s="18"/>
      <c r="I20" s="18"/>
      <c r="J20" s="19" t="s">
        <v>43</v>
      </c>
      <c r="K20" s="6"/>
      <c r="L20" s="6"/>
      <c r="M20" s="4"/>
    </row>
    <row r="21" spans="1:17" ht="12" customHeight="1" x14ac:dyDescent="0.15">
      <c r="A21" s="45"/>
      <c r="B21" s="17" t="s">
        <v>82</v>
      </c>
      <c r="C21" s="56">
        <v>335</v>
      </c>
      <c r="D21" s="18"/>
      <c r="E21" s="18"/>
      <c r="F21" s="18">
        <v>75</v>
      </c>
      <c r="G21" s="18"/>
      <c r="H21" s="18"/>
      <c r="I21" s="18"/>
      <c r="J21" s="19" t="s">
        <v>43</v>
      </c>
      <c r="K21" s="6"/>
      <c r="L21" s="6"/>
      <c r="M21" s="4"/>
    </row>
    <row r="22" spans="1:17" ht="25.5" customHeight="1" x14ac:dyDescent="0.15">
      <c r="A22" s="45"/>
      <c r="B22" s="17" t="s">
        <v>106</v>
      </c>
      <c r="C22" s="56">
        <v>248</v>
      </c>
      <c r="D22" s="18">
        <v>0</v>
      </c>
      <c r="E22" s="18"/>
      <c r="F22" s="18">
        <v>82.5</v>
      </c>
      <c r="G22" s="18"/>
      <c r="H22" s="18"/>
      <c r="I22" s="18"/>
      <c r="J22" s="19" t="s">
        <v>43</v>
      </c>
      <c r="K22" s="6"/>
      <c r="L22" s="6"/>
      <c r="M22" s="7"/>
      <c r="N22" s="21"/>
      <c r="O22" s="21"/>
      <c r="P22" s="22"/>
      <c r="Q22" s="20"/>
    </row>
    <row r="23" spans="1:17" ht="25.5" customHeight="1" x14ac:dyDescent="0.15">
      <c r="A23" s="45"/>
      <c r="B23" s="17" t="s">
        <v>107</v>
      </c>
      <c r="C23" s="56">
        <v>100</v>
      </c>
      <c r="D23" s="18">
        <v>19.23</v>
      </c>
      <c r="E23" s="18"/>
      <c r="F23" s="18">
        <v>0</v>
      </c>
      <c r="G23" s="18"/>
      <c r="H23" s="18"/>
      <c r="I23" s="18"/>
      <c r="J23" s="19" t="s">
        <v>44</v>
      </c>
      <c r="K23" s="6"/>
      <c r="L23" s="6"/>
      <c r="M23" s="7"/>
      <c r="N23" s="21"/>
      <c r="O23" s="21"/>
      <c r="P23" s="22"/>
      <c r="Q23" s="20"/>
    </row>
    <row r="24" spans="1:17" ht="24" x14ac:dyDescent="0.15">
      <c r="A24" s="45"/>
      <c r="B24" s="17" t="s">
        <v>108</v>
      </c>
      <c r="C24" s="56">
        <v>300</v>
      </c>
      <c r="D24" s="18">
        <v>0</v>
      </c>
      <c r="E24" s="18"/>
      <c r="F24" s="18">
        <v>108</v>
      </c>
      <c r="G24" s="18"/>
      <c r="H24" s="18"/>
      <c r="I24" s="18"/>
      <c r="J24" s="19" t="s">
        <v>43</v>
      </c>
      <c r="K24" s="6"/>
      <c r="L24" s="6"/>
      <c r="M24" s="7"/>
      <c r="N24" s="21"/>
      <c r="O24" s="21"/>
      <c r="P24" s="22"/>
      <c r="Q24" s="20"/>
    </row>
    <row r="25" spans="1:17" x14ac:dyDescent="0.15">
      <c r="A25" s="10" t="s">
        <v>83</v>
      </c>
      <c r="B25" s="45"/>
      <c r="C25" s="16"/>
      <c r="D25" s="16"/>
      <c r="E25" s="16"/>
      <c r="F25" s="16"/>
      <c r="G25" s="16"/>
      <c r="H25" s="16"/>
      <c r="I25" s="16"/>
      <c r="J25" s="16"/>
      <c r="K25" s="6"/>
      <c r="L25" s="6"/>
      <c r="M25" s="7"/>
      <c r="N25" s="21"/>
      <c r="O25" s="21"/>
      <c r="P25" s="22"/>
      <c r="Q25" s="20"/>
    </row>
    <row r="26" spans="1:17" x14ac:dyDescent="0.15">
      <c r="A26" s="45"/>
      <c r="B26" s="17" t="s">
        <v>84</v>
      </c>
      <c r="C26" s="18">
        <v>500</v>
      </c>
      <c r="D26" s="18"/>
      <c r="E26" s="18"/>
      <c r="F26" s="18">
        <v>300</v>
      </c>
      <c r="G26" s="18"/>
      <c r="H26" s="18"/>
      <c r="I26" s="18"/>
      <c r="J26" s="19" t="s">
        <v>35</v>
      </c>
      <c r="K26" s="6"/>
      <c r="L26" s="6"/>
      <c r="M26" s="7"/>
      <c r="N26" s="21"/>
      <c r="O26" s="21"/>
      <c r="P26" s="22"/>
      <c r="Q26" s="20"/>
    </row>
    <row r="27" spans="1:17" s="25" customFormat="1" x14ac:dyDescent="0.15">
      <c r="A27" s="45"/>
      <c r="B27" s="17"/>
      <c r="C27" s="18"/>
      <c r="D27" s="18"/>
      <c r="E27" s="18"/>
      <c r="F27" s="18"/>
      <c r="G27" s="18"/>
      <c r="H27" s="18"/>
      <c r="I27" s="18"/>
      <c r="J27" s="19"/>
      <c r="K27" s="5"/>
      <c r="L27" s="5"/>
      <c r="M27" s="7"/>
      <c r="N27" s="21"/>
      <c r="O27" s="21"/>
      <c r="P27" s="23"/>
      <c r="Q27" s="24"/>
    </row>
    <row r="28" spans="1:17" s="25" customFormat="1" x14ac:dyDescent="0.15">
      <c r="A28" s="10" t="s">
        <v>7</v>
      </c>
      <c r="B28" s="45"/>
      <c r="C28" s="11">
        <f>SUM(C30:C35)</f>
        <v>815.95</v>
      </c>
      <c r="D28" s="11">
        <f>SUM(D30:D35)</f>
        <v>3</v>
      </c>
      <c r="E28" s="11"/>
      <c r="F28" s="11">
        <f>SUM(F30:F35)</f>
        <v>529.64</v>
      </c>
      <c r="G28" s="11"/>
      <c r="H28" s="12"/>
      <c r="I28" s="12"/>
      <c r="J28" s="13"/>
      <c r="K28" s="5"/>
      <c r="L28" s="5"/>
      <c r="M28" s="7"/>
      <c r="N28" s="21"/>
      <c r="O28" s="21"/>
      <c r="P28" s="23"/>
      <c r="Q28" s="24"/>
    </row>
    <row r="29" spans="1:17" x14ac:dyDescent="0.15">
      <c r="A29" s="10" t="s">
        <v>27</v>
      </c>
      <c r="B29" s="45"/>
      <c r="C29" s="16"/>
      <c r="D29" s="16"/>
      <c r="E29" s="16"/>
      <c r="F29" s="16"/>
      <c r="G29" s="16"/>
      <c r="H29" s="16"/>
      <c r="I29" s="16"/>
      <c r="J29" s="26"/>
      <c r="K29" s="6"/>
      <c r="L29" s="6"/>
      <c r="M29" s="4"/>
    </row>
    <row r="30" spans="1:17" ht="24" x14ac:dyDescent="0.15">
      <c r="A30" s="45"/>
      <c r="B30" s="17" t="s">
        <v>109</v>
      </c>
      <c r="C30" s="18">
        <v>0</v>
      </c>
      <c r="D30" s="18">
        <v>3</v>
      </c>
      <c r="E30" s="18"/>
      <c r="F30" s="18">
        <v>0</v>
      </c>
      <c r="G30" s="18"/>
      <c r="H30" s="18"/>
      <c r="I30" s="18"/>
      <c r="J30" s="19" t="s">
        <v>46</v>
      </c>
      <c r="K30" s="6"/>
      <c r="L30" s="6"/>
      <c r="M30" s="4"/>
    </row>
    <row r="31" spans="1:17" ht="24" customHeight="1" x14ac:dyDescent="0.15">
      <c r="A31" s="45"/>
      <c r="B31" s="17" t="s">
        <v>110</v>
      </c>
      <c r="C31" s="18">
        <v>66.349999999999994</v>
      </c>
      <c r="D31" s="18"/>
      <c r="E31" s="18"/>
      <c r="F31" s="18">
        <v>19.64</v>
      </c>
      <c r="G31" s="18"/>
      <c r="H31" s="18"/>
      <c r="I31" s="18"/>
      <c r="J31" s="19" t="s">
        <v>34</v>
      </c>
      <c r="K31" s="6"/>
      <c r="L31" s="6"/>
      <c r="M31" s="4"/>
    </row>
    <row r="32" spans="1:17" x14ac:dyDescent="0.15">
      <c r="A32" s="55" t="s">
        <v>78</v>
      </c>
      <c r="B32" s="17"/>
      <c r="C32" s="18"/>
      <c r="D32" s="18"/>
      <c r="E32" s="18"/>
      <c r="F32" s="18"/>
      <c r="G32" s="18"/>
      <c r="H32" s="18"/>
      <c r="I32" s="18"/>
      <c r="J32" s="19"/>
      <c r="K32" s="6"/>
      <c r="L32" s="6"/>
      <c r="M32" s="4"/>
    </row>
    <row r="33" spans="1:13" ht="48" customHeight="1" x14ac:dyDescent="0.15">
      <c r="A33" s="45"/>
      <c r="B33" s="17" t="s">
        <v>111</v>
      </c>
      <c r="C33" s="56">
        <v>499.6</v>
      </c>
      <c r="D33" s="18">
        <v>0</v>
      </c>
      <c r="E33" s="18"/>
      <c r="F33" s="18">
        <v>310</v>
      </c>
      <c r="G33" s="18"/>
      <c r="H33" s="18"/>
      <c r="I33" s="18"/>
      <c r="J33" s="19" t="s">
        <v>47</v>
      </c>
      <c r="K33" s="6"/>
      <c r="L33" s="6"/>
      <c r="M33" s="4"/>
    </row>
    <row r="34" spans="1:13" ht="24" customHeight="1" x14ac:dyDescent="0.15">
      <c r="A34" s="45"/>
      <c r="B34" s="17" t="s">
        <v>112</v>
      </c>
      <c r="C34" s="56">
        <v>250</v>
      </c>
      <c r="D34" s="18">
        <v>0</v>
      </c>
      <c r="E34" s="18"/>
      <c r="F34" s="18">
        <v>200</v>
      </c>
      <c r="G34" s="18"/>
      <c r="H34" s="18"/>
      <c r="I34" s="18"/>
      <c r="J34" s="19" t="s">
        <v>38</v>
      </c>
      <c r="K34" s="6"/>
      <c r="L34" s="6"/>
      <c r="M34" s="4"/>
    </row>
    <row r="35" spans="1:13" x14ac:dyDescent="0.15">
      <c r="A35" s="45"/>
      <c r="B35" s="17"/>
      <c r="C35" s="18"/>
      <c r="D35" s="18"/>
      <c r="E35" s="18"/>
      <c r="F35" s="18"/>
      <c r="G35" s="18"/>
      <c r="H35" s="18"/>
      <c r="I35" s="18"/>
      <c r="J35" s="19"/>
      <c r="K35" s="6"/>
      <c r="L35" s="6"/>
      <c r="M35" s="4"/>
    </row>
    <row r="36" spans="1:13" x14ac:dyDescent="0.15">
      <c r="A36" s="10" t="s">
        <v>48</v>
      </c>
      <c r="B36" s="45"/>
      <c r="C36" s="11">
        <f>SUM(C38:C76)</f>
        <v>418.65000000000003</v>
      </c>
      <c r="D36" s="11">
        <f>SUM(D38:D76)</f>
        <v>130.88999999999999</v>
      </c>
      <c r="E36" s="11"/>
      <c r="F36" s="11">
        <f>SUM(F38:F76)</f>
        <v>35.950000000000003</v>
      </c>
      <c r="G36" s="11"/>
      <c r="H36" s="11"/>
      <c r="I36" s="11"/>
      <c r="J36" s="26"/>
      <c r="K36" s="6"/>
      <c r="L36" s="6"/>
      <c r="M36" s="6"/>
    </row>
    <row r="37" spans="1:13" x14ac:dyDescent="0.15">
      <c r="A37" s="10" t="s">
        <v>29</v>
      </c>
      <c r="B37" s="45"/>
      <c r="C37" s="16"/>
      <c r="D37" s="16"/>
      <c r="E37" s="16"/>
      <c r="F37" s="16"/>
      <c r="G37" s="16"/>
      <c r="H37" s="16"/>
      <c r="I37" s="16"/>
      <c r="J37" s="16"/>
      <c r="K37" s="6"/>
      <c r="L37" s="6"/>
      <c r="M37" s="6"/>
    </row>
    <row r="38" spans="1:13" ht="12" customHeight="1" x14ac:dyDescent="0.15">
      <c r="A38" s="45"/>
      <c r="B38" s="17" t="s">
        <v>74</v>
      </c>
      <c r="C38" s="18">
        <v>42.11</v>
      </c>
      <c r="D38" s="18">
        <v>31.04</v>
      </c>
      <c r="E38" s="18"/>
      <c r="F38" s="18">
        <v>0</v>
      </c>
      <c r="G38" s="18"/>
      <c r="H38" s="18"/>
      <c r="I38" s="18"/>
      <c r="J38" s="19" t="s">
        <v>49</v>
      </c>
      <c r="K38" s="6"/>
      <c r="L38" s="6"/>
      <c r="M38" s="6"/>
    </row>
    <row r="39" spans="1:13" ht="12" customHeight="1" x14ac:dyDescent="0.15">
      <c r="A39" s="45"/>
      <c r="B39" s="17" t="s">
        <v>144</v>
      </c>
      <c r="C39" s="18"/>
      <c r="D39" s="18"/>
      <c r="E39" s="18"/>
      <c r="F39" s="18">
        <v>26.6</v>
      </c>
      <c r="G39" s="18"/>
      <c r="H39" s="18"/>
      <c r="I39" s="18"/>
      <c r="J39" s="19" t="s">
        <v>17</v>
      </c>
      <c r="K39" s="6"/>
      <c r="L39" s="6"/>
      <c r="M39" s="6"/>
    </row>
    <row r="40" spans="1:13" x14ac:dyDescent="0.15">
      <c r="A40" s="10" t="s">
        <v>85</v>
      </c>
      <c r="B40" s="45"/>
      <c r="C40" s="16"/>
      <c r="D40" s="16"/>
      <c r="E40" s="16"/>
      <c r="F40" s="16"/>
      <c r="G40" s="16"/>
      <c r="H40" s="16"/>
      <c r="I40" s="16"/>
      <c r="J40" s="16"/>
      <c r="K40" s="6"/>
      <c r="L40" s="6"/>
      <c r="M40" s="6"/>
    </row>
    <row r="41" spans="1:13" ht="24" x14ac:dyDescent="0.15">
      <c r="A41" s="45"/>
      <c r="B41" s="19" t="s">
        <v>113</v>
      </c>
      <c r="C41" s="18">
        <v>13</v>
      </c>
      <c r="D41" s="18">
        <v>1.8</v>
      </c>
      <c r="E41" s="18"/>
      <c r="F41" s="18"/>
      <c r="G41" s="18"/>
      <c r="H41" s="18"/>
      <c r="I41" s="18"/>
      <c r="J41" s="19" t="s">
        <v>8</v>
      </c>
      <c r="K41" s="6"/>
      <c r="L41" s="6"/>
      <c r="M41" s="6"/>
    </row>
    <row r="42" spans="1:13" x14ac:dyDescent="0.15">
      <c r="A42" s="10" t="s">
        <v>86</v>
      </c>
      <c r="B42" s="45"/>
      <c r="C42" s="16"/>
      <c r="D42" s="16"/>
      <c r="E42" s="16"/>
      <c r="F42" s="16"/>
      <c r="G42" s="16"/>
      <c r="H42" s="16"/>
      <c r="I42" s="16"/>
      <c r="J42" s="16"/>
      <c r="K42" s="6"/>
      <c r="L42" s="6"/>
      <c r="M42" s="6"/>
    </row>
    <row r="43" spans="1:13" ht="11.25" customHeight="1" x14ac:dyDescent="0.15">
      <c r="A43" s="45"/>
      <c r="B43" s="17" t="s">
        <v>87</v>
      </c>
      <c r="C43" s="18">
        <v>5</v>
      </c>
      <c r="D43" s="18">
        <v>0.4</v>
      </c>
      <c r="E43" s="18"/>
      <c r="F43" s="18">
        <v>0</v>
      </c>
      <c r="G43" s="18"/>
      <c r="H43" s="18"/>
      <c r="I43" s="18"/>
      <c r="J43" s="19" t="s">
        <v>8</v>
      </c>
      <c r="K43" s="6"/>
      <c r="L43" s="6"/>
      <c r="M43" s="6"/>
    </row>
    <row r="44" spans="1:13" x14ac:dyDescent="0.15">
      <c r="A44" s="45"/>
      <c r="B44" s="17" t="s">
        <v>145</v>
      </c>
      <c r="C44" s="18"/>
      <c r="D44" s="57">
        <v>2</v>
      </c>
      <c r="E44" s="18"/>
      <c r="F44" s="18"/>
      <c r="G44" s="18"/>
      <c r="H44" s="18"/>
      <c r="I44" s="18"/>
      <c r="J44" s="17" t="s">
        <v>22</v>
      </c>
      <c r="K44" s="6"/>
      <c r="L44" s="6"/>
      <c r="M44" s="6"/>
    </row>
    <row r="45" spans="1:13" x14ac:dyDescent="0.15">
      <c r="A45" s="45"/>
      <c r="B45" s="17"/>
      <c r="C45" s="18"/>
      <c r="D45" s="18">
        <v>5</v>
      </c>
      <c r="E45" s="18"/>
      <c r="F45" s="18"/>
      <c r="G45" s="18"/>
      <c r="H45" s="18"/>
      <c r="I45" s="18"/>
      <c r="J45" s="19" t="s">
        <v>38</v>
      </c>
      <c r="K45" s="6"/>
      <c r="L45" s="6"/>
      <c r="M45" s="6"/>
    </row>
    <row r="46" spans="1:13" x14ac:dyDescent="0.15">
      <c r="A46" s="10" t="s">
        <v>30</v>
      </c>
      <c r="B46" s="45"/>
      <c r="C46" s="16"/>
      <c r="D46" s="16"/>
      <c r="E46" s="16"/>
      <c r="F46" s="16"/>
      <c r="G46" s="16"/>
      <c r="H46" s="16"/>
      <c r="I46" s="16"/>
      <c r="J46" s="16"/>
      <c r="K46" s="6"/>
      <c r="L46" s="6"/>
      <c r="M46" s="6"/>
    </row>
    <row r="47" spans="1:13" ht="13.5" customHeight="1" x14ac:dyDescent="0.15">
      <c r="A47" s="45"/>
      <c r="B47" s="19" t="s">
        <v>88</v>
      </c>
      <c r="C47" s="18">
        <v>0</v>
      </c>
      <c r="D47" s="18">
        <v>0.24</v>
      </c>
      <c r="E47" s="18"/>
      <c r="F47" s="18"/>
      <c r="G47" s="18"/>
      <c r="H47" s="18"/>
      <c r="I47" s="18"/>
      <c r="J47" s="19" t="s">
        <v>17</v>
      </c>
      <c r="K47" s="6"/>
      <c r="L47" s="6"/>
      <c r="M47" s="6"/>
    </row>
    <row r="48" spans="1:13" ht="25" x14ac:dyDescent="0.15">
      <c r="A48" s="45"/>
      <c r="B48" s="19" t="s">
        <v>114</v>
      </c>
      <c r="C48" s="18"/>
      <c r="D48" s="18">
        <v>17.649999999999999</v>
      </c>
      <c r="E48" s="18"/>
      <c r="F48" s="18"/>
      <c r="G48" s="18"/>
      <c r="H48" s="18"/>
      <c r="I48" s="18"/>
      <c r="J48" s="19"/>
      <c r="K48" s="6"/>
      <c r="L48" s="6"/>
      <c r="M48" s="6"/>
    </row>
    <row r="49" spans="1:13" ht="24" x14ac:dyDescent="0.15">
      <c r="A49" s="45"/>
      <c r="B49" s="19" t="s">
        <v>115</v>
      </c>
      <c r="C49" s="18">
        <v>302</v>
      </c>
      <c r="D49" s="18">
        <v>11.5</v>
      </c>
      <c r="E49" s="18"/>
      <c r="F49" s="18">
        <v>0</v>
      </c>
      <c r="G49" s="18"/>
      <c r="H49" s="18"/>
      <c r="I49" s="18"/>
      <c r="J49" s="19" t="s">
        <v>117</v>
      </c>
      <c r="K49" s="6"/>
      <c r="L49" s="6"/>
      <c r="M49" s="6"/>
    </row>
    <row r="50" spans="1:13" x14ac:dyDescent="0.15">
      <c r="A50" s="45"/>
      <c r="B50" s="19"/>
      <c r="C50" s="18"/>
      <c r="D50" s="18"/>
      <c r="E50" s="18"/>
      <c r="F50" s="18"/>
      <c r="G50" s="18"/>
      <c r="H50" s="18"/>
      <c r="I50" s="18"/>
      <c r="J50" s="19"/>
      <c r="K50" s="6"/>
      <c r="L50" s="6"/>
      <c r="M50" s="6"/>
    </row>
    <row r="51" spans="1:13" x14ac:dyDescent="0.15">
      <c r="A51" s="45"/>
      <c r="B51" s="19"/>
      <c r="C51" s="18"/>
      <c r="D51" s="18"/>
      <c r="E51" s="18"/>
      <c r="F51" s="18"/>
      <c r="G51" s="18"/>
      <c r="H51" s="18"/>
      <c r="I51" s="18"/>
      <c r="J51" s="19"/>
      <c r="K51" s="6"/>
      <c r="L51" s="6"/>
      <c r="M51" s="6"/>
    </row>
    <row r="52" spans="1:13" x14ac:dyDescent="0.15">
      <c r="A52" s="45"/>
      <c r="B52" s="19"/>
      <c r="C52" s="18"/>
      <c r="D52" s="18"/>
      <c r="E52" s="18"/>
      <c r="F52" s="18"/>
      <c r="G52" s="18"/>
      <c r="H52" s="18"/>
      <c r="I52" s="18"/>
      <c r="J52" s="19"/>
      <c r="K52" s="6"/>
      <c r="L52" s="6"/>
      <c r="M52" s="6"/>
    </row>
    <row r="53" spans="1:13" x14ac:dyDescent="0.15">
      <c r="A53" s="45"/>
      <c r="B53" s="19"/>
      <c r="C53" s="18"/>
      <c r="D53" s="18"/>
      <c r="E53" s="18"/>
      <c r="F53" s="18"/>
      <c r="G53" s="18"/>
      <c r="H53" s="18"/>
      <c r="I53" s="18"/>
      <c r="J53" s="19"/>
      <c r="K53" s="6"/>
      <c r="L53" s="6"/>
      <c r="M53" s="6"/>
    </row>
    <row r="54" spans="1:13" x14ac:dyDescent="0.15">
      <c r="A54" s="45"/>
      <c r="B54" s="19"/>
      <c r="C54" s="18"/>
      <c r="D54" s="18"/>
      <c r="E54" s="18"/>
      <c r="F54" s="18"/>
      <c r="G54" s="18"/>
      <c r="H54" s="18"/>
      <c r="I54" s="18"/>
      <c r="J54" s="19"/>
      <c r="K54" s="6"/>
      <c r="L54" s="6"/>
      <c r="M54" s="6"/>
    </row>
    <row r="55" spans="1:13" x14ac:dyDescent="0.15">
      <c r="A55" s="45"/>
      <c r="B55" s="19"/>
      <c r="C55" s="18"/>
      <c r="D55" s="18"/>
      <c r="E55" s="18"/>
      <c r="F55" s="18"/>
      <c r="G55" s="18"/>
      <c r="H55" s="18"/>
      <c r="I55" s="18"/>
      <c r="J55" s="19"/>
      <c r="K55" s="6"/>
      <c r="L55" s="6"/>
      <c r="M55" s="6"/>
    </row>
    <row r="56" spans="1:13" s="31" customFormat="1" x14ac:dyDescent="0.15">
      <c r="A56" s="27" t="s">
        <v>31</v>
      </c>
      <c r="B56" s="28"/>
      <c r="C56" s="29"/>
      <c r="D56" s="29"/>
      <c r="E56" s="29"/>
      <c r="F56" s="29"/>
      <c r="G56" s="29"/>
      <c r="H56" s="29"/>
      <c r="I56" s="29"/>
      <c r="J56" s="29"/>
      <c r="K56" s="30"/>
      <c r="L56" s="30"/>
      <c r="M56" s="30"/>
    </row>
    <row r="57" spans="1:13" s="31" customFormat="1" x14ac:dyDescent="0.15">
      <c r="A57" s="27"/>
      <c r="B57" s="58" t="s">
        <v>90</v>
      </c>
      <c r="C57" s="18">
        <v>5</v>
      </c>
      <c r="D57" s="59">
        <v>0.75</v>
      </c>
      <c r="E57" s="29"/>
      <c r="F57" s="29"/>
      <c r="G57" s="29"/>
      <c r="H57" s="29"/>
      <c r="I57" s="29"/>
      <c r="J57" s="58" t="s">
        <v>8</v>
      </c>
      <c r="K57" s="30"/>
      <c r="L57" s="30"/>
      <c r="M57" s="30"/>
    </row>
    <row r="58" spans="1:13" x14ac:dyDescent="0.15">
      <c r="A58" s="45"/>
      <c r="B58" s="17" t="s">
        <v>75</v>
      </c>
      <c r="C58" s="18">
        <v>5</v>
      </c>
      <c r="D58" s="18">
        <v>2.2999999999999998</v>
      </c>
      <c r="E58" s="18"/>
      <c r="F58" s="18">
        <v>0</v>
      </c>
      <c r="G58" s="18"/>
      <c r="H58" s="18"/>
      <c r="I58" s="18"/>
      <c r="J58" s="19" t="s">
        <v>8</v>
      </c>
      <c r="K58" s="6"/>
      <c r="L58" s="6"/>
      <c r="M58" s="6"/>
    </row>
    <row r="59" spans="1:13" x14ac:dyDescent="0.15">
      <c r="A59" s="45"/>
      <c r="B59" s="17" t="s">
        <v>116</v>
      </c>
      <c r="C59" s="18"/>
      <c r="D59" s="18">
        <v>6.1</v>
      </c>
      <c r="E59" s="18"/>
      <c r="F59" s="18">
        <v>0</v>
      </c>
      <c r="G59" s="18"/>
      <c r="H59" s="18"/>
      <c r="I59" s="18"/>
      <c r="J59" s="19" t="s">
        <v>50</v>
      </c>
      <c r="K59" s="6"/>
      <c r="L59" s="6"/>
      <c r="M59" s="6"/>
    </row>
    <row r="60" spans="1:13" x14ac:dyDescent="0.15">
      <c r="A60" s="45"/>
      <c r="B60" s="17"/>
      <c r="C60" s="18"/>
      <c r="D60" s="18">
        <v>2.5</v>
      </c>
      <c r="E60" s="18"/>
      <c r="F60" s="18"/>
      <c r="G60" s="18"/>
      <c r="H60" s="18"/>
      <c r="I60" s="18"/>
      <c r="J60" s="19" t="s">
        <v>22</v>
      </c>
      <c r="K60" s="6"/>
      <c r="L60" s="6"/>
      <c r="M60" s="6"/>
    </row>
    <row r="61" spans="1:13" x14ac:dyDescent="0.15">
      <c r="A61" s="45"/>
      <c r="B61" s="17"/>
      <c r="C61" s="18"/>
      <c r="D61" s="18"/>
      <c r="E61" s="18"/>
      <c r="F61" s="18">
        <v>5</v>
      </c>
      <c r="G61" s="18"/>
      <c r="H61" s="18"/>
      <c r="I61" s="18"/>
      <c r="J61" s="19" t="s">
        <v>38</v>
      </c>
      <c r="K61" s="6"/>
      <c r="L61" s="6"/>
      <c r="M61" s="6"/>
    </row>
    <row r="62" spans="1:13" x14ac:dyDescent="0.15">
      <c r="A62" s="45"/>
      <c r="B62" s="17"/>
      <c r="C62" s="18">
        <v>2</v>
      </c>
      <c r="D62" s="18"/>
      <c r="E62" s="18"/>
      <c r="F62" s="18">
        <v>1</v>
      </c>
      <c r="G62" s="18"/>
      <c r="H62" s="18"/>
      <c r="I62" s="18"/>
      <c r="J62" s="19" t="s">
        <v>91</v>
      </c>
      <c r="K62" s="6"/>
      <c r="L62" s="6"/>
      <c r="M62" s="6"/>
    </row>
    <row r="63" spans="1:13" x14ac:dyDescent="0.15">
      <c r="A63" s="10" t="s">
        <v>23</v>
      </c>
      <c r="B63" s="45"/>
      <c r="C63" s="16"/>
      <c r="D63" s="16"/>
      <c r="E63" s="16"/>
      <c r="F63" s="16"/>
      <c r="G63" s="16"/>
      <c r="H63" s="16"/>
      <c r="I63" s="16"/>
      <c r="J63" s="16"/>
      <c r="K63" s="6"/>
      <c r="L63" s="6"/>
      <c r="M63" s="6"/>
    </row>
    <row r="64" spans="1:13" ht="13" x14ac:dyDescent="0.15">
      <c r="A64" s="45"/>
      <c r="B64" s="17" t="s">
        <v>51</v>
      </c>
      <c r="C64" s="56">
        <v>2.2400000000000002</v>
      </c>
      <c r="D64" s="18">
        <v>6.2</v>
      </c>
      <c r="E64" s="18"/>
      <c r="F64" s="18">
        <v>0</v>
      </c>
      <c r="G64" s="18"/>
      <c r="H64" s="18"/>
      <c r="I64" s="18"/>
      <c r="J64" s="32" t="s">
        <v>76</v>
      </c>
      <c r="K64" s="6"/>
      <c r="L64" s="6"/>
      <c r="M64" s="6"/>
    </row>
    <row r="65" spans="1:13" ht="25.5" customHeight="1" x14ac:dyDescent="0.15">
      <c r="A65" s="45"/>
      <c r="B65" s="17" t="s">
        <v>118</v>
      </c>
      <c r="C65" s="56">
        <v>21</v>
      </c>
      <c r="D65" s="18">
        <v>23.35</v>
      </c>
      <c r="E65" s="18"/>
      <c r="F65" s="18">
        <v>0</v>
      </c>
      <c r="G65" s="18"/>
      <c r="H65" s="18"/>
      <c r="I65" s="18"/>
      <c r="J65" s="19" t="s">
        <v>8</v>
      </c>
      <c r="K65" s="6"/>
      <c r="L65" s="6"/>
      <c r="M65" s="6"/>
    </row>
    <row r="66" spans="1:13" x14ac:dyDescent="0.15">
      <c r="A66" s="10" t="s">
        <v>19</v>
      </c>
      <c r="B66" s="45"/>
      <c r="C66" s="16"/>
      <c r="D66" s="16"/>
      <c r="E66" s="16"/>
      <c r="F66" s="16"/>
      <c r="G66" s="16"/>
      <c r="H66" s="16"/>
      <c r="I66" s="16"/>
      <c r="J66" s="16"/>
      <c r="K66" s="6"/>
      <c r="L66" s="6"/>
      <c r="M66" s="6"/>
    </row>
    <row r="67" spans="1:13" x14ac:dyDescent="0.15">
      <c r="A67" s="45"/>
      <c r="B67" s="17" t="s">
        <v>77</v>
      </c>
      <c r="C67" s="18">
        <v>5</v>
      </c>
      <c r="D67" s="18">
        <v>3.1</v>
      </c>
      <c r="E67" s="18"/>
      <c r="F67" s="18">
        <v>0</v>
      </c>
      <c r="G67" s="18"/>
      <c r="H67" s="18"/>
      <c r="I67" s="18"/>
      <c r="J67" s="19" t="s">
        <v>8</v>
      </c>
      <c r="K67" s="6"/>
      <c r="L67" s="6"/>
      <c r="M67" s="6"/>
    </row>
    <row r="68" spans="1:13" x14ac:dyDescent="0.15">
      <c r="A68" s="45"/>
      <c r="B68" s="17" t="s">
        <v>119</v>
      </c>
      <c r="C68" s="18"/>
      <c r="D68" s="18">
        <v>2.1</v>
      </c>
      <c r="E68" s="18"/>
      <c r="F68" s="18">
        <v>0</v>
      </c>
      <c r="G68" s="18"/>
      <c r="H68" s="18"/>
      <c r="I68" s="18"/>
      <c r="J68" s="19" t="s">
        <v>50</v>
      </c>
      <c r="K68" s="6"/>
      <c r="L68" s="6"/>
      <c r="M68" s="6"/>
    </row>
    <row r="69" spans="1:13" x14ac:dyDescent="0.15">
      <c r="A69" s="45"/>
      <c r="B69" s="17"/>
      <c r="C69" s="18"/>
      <c r="D69" s="18">
        <v>1.1000000000000001</v>
      </c>
      <c r="E69" s="18"/>
      <c r="F69" s="18"/>
      <c r="G69" s="18"/>
      <c r="H69" s="18"/>
      <c r="I69" s="18"/>
      <c r="J69" s="19" t="s">
        <v>22</v>
      </c>
      <c r="K69" s="6"/>
      <c r="L69" s="6"/>
      <c r="M69" s="6"/>
    </row>
    <row r="70" spans="1:13" x14ac:dyDescent="0.15">
      <c r="A70" s="45"/>
      <c r="B70" s="17"/>
      <c r="C70" s="18"/>
      <c r="D70" s="18">
        <v>1.65</v>
      </c>
      <c r="E70" s="18"/>
      <c r="F70" s="18">
        <v>3.35</v>
      </c>
      <c r="G70" s="18"/>
      <c r="H70" s="18"/>
      <c r="I70" s="18"/>
      <c r="J70" s="19" t="s">
        <v>38</v>
      </c>
      <c r="K70" s="6"/>
      <c r="L70" s="6"/>
      <c r="M70" s="6"/>
    </row>
    <row r="71" spans="1:13" ht="24.75" customHeight="1" x14ac:dyDescent="0.15">
      <c r="A71" s="45"/>
      <c r="B71" s="17" t="s">
        <v>120</v>
      </c>
      <c r="C71" s="18"/>
      <c r="D71" s="18">
        <v>1.74</v>
      </c>
      <c r="E71" s="18"/>
      <c r="F71" s="18">
        <v>0</v>
      </c>
      <c r="G71" s="18"/>
      <c r="H71" s="18"/>
      <c r="I71" s="18"/>
      <c r="J71" s="19" t="s">
        <v>8</v>
      </c>
      <c r="K71" s="6"/>
      <c r="L71" s="6"/>
      <c r="M71" s="6"/>
    </row>
    <row r="72" spans="1:13" x14ac:dyDescent="0.15">
      <c r="A72" s="10" t="s">
        <v>32</v>
      </c>
      <c r="B72" s="45"/>
      <c r="C72" s="16"/>
      <c r="D72" s="16"/>
      <c r="E72" s="16"/>
      <c r="F72" s="16"/>
      <c r="G72" s="16"/>
      <c r="H72" s="16"/>
      <c r="I72" s="16"/>
      <c r="J72" s="16"/>
      <c r="K72" s="6"/>
      <c r="L72" s="6"/>
      <c r="M72" s="6"/>
    </row>
    <row r="73" spans="1:13" x14ac:dyDescent="0.15">
      <c r="A73" s="45"/>
      <c r="B73" s="17" t="s">
        <v>52</v>
      </c>
      <c r="C73" s="18">
        <v>11.3</v>
      </c>
      <c r="D73" s="18">
        <v>0.5</v>
      </c>
      <c r="E73" s="18"/>
      <c r="F73" s="18">
        <v>0</v>
      </c>
      <c r="G73" s="18"/>
      <c r="H73" s="18"/>
      <c r="I73" s="18"/>
      <c r="J73" s="32" t="s">
        <v>39</v>
      </c>
      <c r="K73" s="6"/>
      <c r="L73" s="6"/>
      <c r="M73" s="6"/>
    </row>
    <row r="74" spans="1:13" x14ac:dyDescent="0.15">
      <c r="A74" s="10" t="s">
        <v>33</v>
      </c>
      <c r="B74" s="45"/>
      <c r="C74" s="16"/>
      <c r="D74" s="16"/>
      <c r="E74" s="16"/>
      <c r="F74" s="16"/>
      <c r="G74" s="16"/>
      <c r="H74" s="16"/>
      <c r="I74" s="16"/>
      <c r="J74" s="16"/>
      <c r="K74" s="6"/>
      <c r="L74" s="6"/>
      <c r="M74" s="6"/>
    </row>
    <row r="75" spans="1:13" ht="13" x14ac:dyDescent="0.15">
      <c r="A75" s="10"/>
      <c r="B75" s="17" t="s">
        <v>92</v>
      </c>
      <c r="C75" s="18">
        <v>5</v>
      </c>
      <c r="D75" s="18">
        <v>7</v>
      </c>
      <c r="E75" s="16"/>
      <c r="F75" s="16"/>
      <c r="G75" s="16"/>
      <c r="H75" s="16"/>
      <c r="I75" s="16"/>
      <c r="J75" s="17" t="s">
        <v>72</v>
      </c>
      <c r="K75" s="6"/>
      <c r="L75" s="6"/>
      <c r="M75" s="6"/>
    </row>
    <row r="76" spans="1:13" ht="25" x14ac:dyDescent="0.15">
      <c r="A76" s="45"/>
      <c r="B76" s="17" t="s">
        <v>121</v>
      </c>
      <c r="C76" s="18">
        <v>0</v>
      </c>
      <c r="D76" s="18">
        <v>2.87</v>
      </c>
      <c r="E76" s="18"/>
      <c r="F76" s="18">
        <v>0</v>
      </c>
      <c r="G76" s="18"/>
      <c r="H76" s="18"/>
      <c r="I76" s="18"/>
      <c r="J76" s="19" t="s">
        <v>21</v>
      </c>
      <c r="K76" s="6"/>
      <c r="L76" s="6"/>
      <c r="M76" s="6"/>
    </row>
    <row r="77" spans="1:13" x14ac:dyDescent="0.15">
      <c r="A77" s="28"/>
      <c r="B77" s="46"/>
      <c r="C77" s="47"/>
      <c r="D77" s="47"/>
      <c r="E77" s="47"/>
      <c r="F77" s="47"/>
      <c r="G77" s="47"/>
      <c r="H77" s="47"/>
      <c r="I77" s="47"/>
      <c r="J77" s="32"/>
      <c r="K77" s="6"/>
      <c r="L77" s="6"/>
      <c r="M77" s="6"/>
    </row>
    <row r="78" spans="1:13" x14ac:dyDescent="0.15">
      <c r="A78" s="10" t="s">
        <v>9</v>
      </c>
      <c r="B78" s="45"/>
      <c r="C78" s="54">
        <f>SUM(C79:C107)</f>
        <v>2655.6</v>
      </c>
      <c r="D78" s="54">
        <f>SUM(D79:D107)</f>
        <v>231.93</v>
      </c>
      <c r="E78" s="54"/>
      <c r="F78" s="54">
        <f>SUM(F79:F107)</f>
        <v>2441.5500000000002</v>
      </c>
      <c r="G78" s="33"/>
      <c r="H78" s="33"/>
      <c r="I78" s="33"/>
      <c r="J78" s="26"/>
      <c r="K78" s="6"/>
      <c r="L78" s="6"/>
      <c r="M78" s="6"/>
    </row>
    <row r="79" spans="1:13" x14ac:dyDescent="0.15">
      <c r="A79" s="10" t="s">
        <v>10</v>
      </c>
      <c r="B79" s="45"/>
      <c r="C79" s="16"/>
      <c r="D79" s="16"/>
      <c r="E79" s="16"/>
      <c r="F79" s="16"/>
      <c r="G79" s="16"/>
      <c r="H79" s="16"/>
      <c r="I79" s="16"/>
      <c r="J79" s="16"/>
      <c r="K79" s="6"/>
      <c r="L79" s="6"/>
      <c r="M79" s="6"/>
    </row>
    <row r="80" spans="1:13" ht="24" x14ac:dyDescent="0.15">
      <c r="A80" s="45"/>
      <c r="B80" s="17" t="s">
        <v>122</v>
      </c>
      <c r="C80" s="18">
        <v>616</v>
      </c>
      <c r="D80" s="18">
        <v>2</v>
      </c>
      <c r="E80" s="18"/>
      <c r="F80" s="18">
        <v>0</v>
      </c>
      <c r="G80" s="18"/>
      <c r="H80" s="18"/>
      <c r="I80" s="18"/>
      <c r="J80" s="19" t="s">
        <v>28</v>
      </c>
      <c r="K80" s="6"/>
      <c r="L80" s="6"/>
      <c r="M80" s="6"/>
    </row>
    <row r="81" spans="1:13" ht="35.25" customHeight="1" x14ac:dyDescent="0.15">
      <c r="A81" s="45"/>
      <c r="B81" s="17" t="s">
        <v>123</v>
      </c>
      <c r="C81" s="18"/>
      <c r="D81" s="18">
        <v>6</v>
      </c>
      <c r="E81" s="18"/>
      <c r="F81" s="18"/>
      <c r="G81" s="18"/>
      <c r="H81" s="18"/>
      <c r="I81" s="18"/>
      <c r="J81" s="19" t="s">
        <v>141</v>
      </c>
      <c r="K81" s="6"/>
      <c r="L81" s="6"/>
      <c r="M81" s="6"/>
    </row>
    <row r="82" spans="1:13" ht="24" x14ac:dyDescent="0.15">
      <c r="A82" s="45"/>
      <c r="B82" s="17" t="s">
        <v>124</v>
      </c>
      <c r="C82" s="18">
        <v>167</v>
      </c>
      <c r="D82" s="18">
        <v>0</v>
      </c>
      <c r="E82" s="18"/>
      <c r="F82" s="18">
        <v>60</v>
      </c>
      <c r="G82" s="18"/>
      <c r="H82" s="18"/>
      <c r="I82" s="18"/>
      <c r="J82" s="19" t="s">
        <v>53</v>
      </c>
      <c r="K82" s="6"/>
      <c r="L82" s="6"/>
      <c r="M82" s="6"/>
    </row>
    <row r="83" spans="1:13" ht="25.5" customHeight="1" x14ac:dyDescent="0.15">
      <c r="A83" s="45"/>
      <c r="B83" s="60" t="s">
        <v>125</v>
      </c>
      <c r="C83" s="18"/>
      <c r="D83" s="18">
        <v>0</v>
      </c>
      <c r="E83" s="18"/>
      <c r="F83" s="18">
        <v>76.02</v>
      </c>
      <c r="G83" s="18"/>
      <c r="H83" s="18"/>
      <c r="I83" s="18"/>
      <c r="J83" s="19" t="s">
        <v>54</v>
      </c>
      <c r="K83" s="6"/>
      <c r="L83" s="6"/>
      <c r="M83" s="6"/>
    </row>
    <row r="84" spans="1:13" ht="35.25" customHeight="1" x14ac:dyDescent="0.15">
      <c r="A84" s="45"/>
      <c r="B84" s="17" t="s">
        <v>126</v>
      </c>
      <c r="C84" s="18">
        <v>300</v>
      </c>
      <c r="D84" s="18"/>
      <c r="E84" s="18"/>
      <c r="F84" s="18">
        <v>99.04</v>
      </c>
      <c r="G84" s="18"/>
      <c r="H84" s="18"/>
      <c r="I84" s="18"/>
      <c r="J84" s="19" t="s">
        <v>54</v>
      </c>
      <c r="K84" s="6"/>
      <c r="L84" s="6"/>
      <c r="M84" s="6"/>
    </row>
    <row r="85" spans="1:13" ht="36" customHeight="1" x14ac:dyDescent="0.15">
      <c r="A85" s="45"/>
      <c r="B85" s="17" t="s">
        <v>127</v>
      </c>
      <c r="C85" s="18">
        <v>300</v>
      </c>
      <c r="D85" s="18">
        <v>0</v>
      </c>
      <c r="E85" s="18"/>
      <c r="F85" s="18">
        <v>242.52</v>
      </c>
      <c r="G85" s="18"/>
      <c r="H85" s="18"/>
      <c r="I85" s="18"/>
      <c r="J85" s="19" t="s">
        <v>45</v>
      </c>
      <c r="K85" s="6"/>
      <c r="L85" s="6"/>
      <c r="M85" s="6"/>
    </row>
    <row r="86" spans="1:13" ht="25.5" customHeight="1" x14ac:dyDescent="0.15">
      <c r="A86" s="45"/>
      <c r="B86" s="17" t="s">
        <v>128</v>
      </c>
      <c r="C86" s="18"/>
      <c r="D86" s="18"/>
      <c r="E86" s="18"/>
      <c r="F86" s="18">
        <v>279.27</v>
      </c>
      <c r="G86" s="18"/>
      <c r="H86" s="18"/>
      <c r="I86" s="18"/>
      <c r="J86" s="19" t="s">
        <v>45</v>
      </c>
      <c r="K86" s="6"/>
      <c r="L86" s="6"/>
      <c r="M86" s="6"/>
    </row>
    <row r="87" spans="1:13" x14ac:dyDescent="0.15">
      <c r="A87" s="10" t="s">
        <v>11</v>
      </c>
      <c r="B87" s="45"/>
      <c r="C87" s="16"/>
      <c r="D87" s="16"/>
      <c r="E87" s="16"/>
      <c r="F87" s="16"/>
      <c r="G87" s="16"/>
      <c r="H87" s="16"/>
      <c r="I87" s="16"/>
      <c r="J87" s="16"/>
      <c r="K87" s="6"/>
      <c r="L87" s="6"/>
      <c r="M87" s="6"/>
    </row>
    <row r="88" spans="1:13" ht="13.5" customHeight="1" x14ac:dyDescent="0.15">
      <c r="A88" s="45"/>
      <c r="B88" s="17" t="s">
        <v>93</v>
      </c>
      <c r="C88" s="18">
        <v>500</v>
      </c>
      <c r="D88" s="18">
        <v>0</v>
      </c>
      <c r="E88" s="18"/>
      <c r="F88" s="18">
        <v>100</v>
      </c>
      <c r="G88" s="18"/>
      <c r="H88" s="18"/>
      <c r="I88" s="18"/>
      <c r="J88" s="19" t="s">
        <v>53</v>
      </c>
      <c r="K88" s="6"/>
      <c r="L88" s="6"/>
      <c r="M88" s="6"/>
    </row>
    <row r="89" spans="1:13" ht="13.5" customHeight="1" x14ac:dyDescent="0.15">
      <c r="A89" s="45"/>
      <c r="B89" s="17"/>
      <c r="C89" s="18"/>
      <c r="D89" s="18"/>
      <c r="E89" s="18"/>
      <c r="F89" s="18">
        <v>625</v>
      </c>
      <c r="G89" s="18"/>
      <c r="H89" s="18"/>
      <c r="I89" s="18"/>
      <c r="J89" s="19" t="s">
        <v>65</v>
      </c>
      <c r="K89" s="6"/>
      <c r="L89" s="6"/>
      <c r="M89" s="6"/>
    </row>
    <row r="90" spans="1:13" x14ac:dyDescent="0.15">
      <c r="A90" s="45"/>
      <c r="B90" s="17" t="s">
        <v>55</v>
      </c>
      <c r="C90" s="18">
        <v>32.6</v>
      </c>
      <c r="D90" s="18">
        <v>0</v>
      </c>
      <c r="E90" s="18"/>
      <c r="F90" s="18">
        <v>34.700000000000003</v>
      </c>
      <c r="G90" s="18"/>
      <c r="H90" s="18"/>
      <c r="I90" s="18"/>
      <c r="J90" s="19" t="s">
        <v>45</v>
      </c>
      <c r="K90" s="6"/>
      <c r="L90" s="6"/>
      <c r="M90" s="6"/>
    </row>
    <row r="91" spans="1:13" ht="12" customHeight="1" x14ac:dyDescent="0.15">
      <c r="A91" s="45"/>
      <c r="B91" s="17" t="s">
        <v>56</v>
      </c>
      <c r="C91" s="18">
        <v>0</v>
      </c>
      <c r="D91" s="18">
        <v>0</v>
      </c>
      <c r="E91" s="18"/>
      <c r="F91" s="18">
        <v>100</v>
      </c>
      <c r="G91" s="18"/>
      <c r="H91" s="18"/>
      <c r="I91" s="18"/>
      <c r="J91" s="19" t="s">
        <v>36</v>
      </c>
      <c r="K91" s="6"/>
      <c r="L91" s="6"/>
      <c r="M91" s="6"/>
    </row>
    <row r="92" spans="1:13" x14ac:dyDescent="0.15">
      <c r="A92" s="45"/>
      <c r="B92" s="17"/>
      <c r="C92" s="18">
        <v>0</v>
      </c>
      <c r="D92" s="18">
        <v>22.93</v>
      </c>
      <c r="E92" s="18"/>
      <c r="F92" s="18">
        <v>625</v>
      </c>
      <c r="G92" s="18"/>
      <c r="H92" s="18"/>
      <c r="I92" s="18"/>
      <c r="J92" s="19" t="s">
        <v>38</v>
      </c>
      <c r="K92" s="6"/>
      <c r="L92" s="6"/>
      <c r="M92" s="6"/>
    </row>
    <row r="93" spans="1:13" x14ac:dyDescent="0.15">
      <c r="A93" s="45"/>
      <c r="B93" s="17" t="s">
        <v>94</v>
      </c>
      <c r="C93" s="18">
        <v>175</v>
      </c>
      <c r="D93" s="18"/>
      <c r="E93" s="18"/>
      <c r="F93" s="18">
        <v>50</v>
      </c>
      <c r="G93" s="18"/>
      <c r="H93" s="18"/>
      <c r="I93" s="18"/>
      <c r="J93" s="19" t="s">
        <v>37</v>
      </c>
      <c r="K93" s="6"/>
      <c r="L93" s="6"/>
      <c r="M93" s="6"/>
    </row>
    <row r="94" spans="1:13" ht="24" x14ac:dyDescent="0.15">
      <c r="A94" s="45"/>
      <c r="B94" s="17" t="s">
        <v>129</v>
      </c>
      <c r="C94" s="18">
        <v>245</v>
      </c>
      <c r="D94" s="18">
        <v>5</v>
      </c>
      <c r="E94" s="18"/>
      <c r="F94" s="18">
        <v>0</v>
      </c>
      <c r="G94" s="18"/>
      <c r="H94" s="18"/>
      <c r="I94" s="18"/>
      <c r="J94" s="19" t="s">
        <v>57</v>
      </c>
      <c r="K94" s="6"/>
      <c r="L94" s="6" t="s">
        <v>24</v>
      </c>
      <c r="M94" s="6"/>
    </row>
    <row r="95" spans="1:13" x14ac:dyDescent="0.15">
      <c r="A95" s="10" t="s">
        <v>12</v>
      </c>
      <c r="B95" s="45"/>
      <c r="C95" s="16"/>
      <c r="D95" s="16"/>
      <c r="E95" s="16"/>
      <c r="F95" s="16"/>
      <c r="G95" s="16"/>
      <c r="H95" s="16"/>
      <c r="I95" s="16"/>
      <c r="J95" s="16"/>
      <c r="K95" s="6"/>
      <c r="L95" s="6" t="s">
        <v>24</v>
      </c>
      <c r="M95" s="6"/>
    </row>
    <row r="96" spans="1:13" x14ac:dyDescent="0.15">
      <c r="A96" s="45"/>
      <c r="B96" s="17" t="s">
        <v>58</v>
      </c>
      <c r="C96" s="34">
        <v>200</v>
      </c>
      <c r="D96" s="18">
        <v>10</v>
      </c>
      <c r="E96" s="18"/>
      <c r="F96" s="18"/>
      <c r="G96" s="18"/>
      <c r="H96" s="18"/>
      <c r="I96" s="18"/>
      <c r="J96" s="19" t="s">
        <v>59</v>
      </c>
      <c r="K96" s="6"/>
      <c r="L96" s="6"/>
      <c r="M96" s="6"/>
    </row>
    <row r="97" spans="1:13" ht="25.5" customHeight="1" x14ac:dyDescent="0.15">
      <c r="A97" s="45"/>
      <c r="B97" s="17" t="s">
        <v>130</v>
      </c>
      <c r="C97" s="18">
        <v>0</v>
      </c>
      <c r="D97" s="18">
        <v>20</v>
      </c>
      <c r="E97" s="18"/>
      <c r="F97" s="18">
        <v>0</v>
      </c>
      <c r="G97" s="18"/>
      <c r="H97" s="18"/>
      <c r="I97" s="18"/>
      <c r="J97" s="19" t="s">
        <v>72</v>
      </c>
      <c r="K97" s="6"/>
      <c r="L97" s="6"/>
      <c r="M97" s="6"/>
    </row>
    <row r="98" spans="1:13" x14ac:dyDescent="0.15">
      <c r="A98" s="45"/>
      <c r="B98" s="17" t="s">
        <v>60</v>
      </c>
      <c r="C98" s="18">
        <v>120</v>
      </c>
      <c r="D98" s="18">
        <v>9</v>
      </c>
      <c r="E98" s="18"/>
      <c r="F98" s="18">
        <v>0</v>
      </c>
      <c r="G98" s="18"/>
      <c r="H98" s="18"/>
      <c r="I98" s="18"/>
      <c r="J98" s="19" t="s">
        <v>8</v>
      </c>
      <c r="K98" s="6"/>
      <c r="L98" s="6"/>
      <c r="M98" s="6"/>
    </row>
    <row r="99" spans="1:13" x14ac:dyDescent="0.15">
      <c r="A99" s="45"/>
      <c r="B99" s="17"/>
      <c r="C99" s="18"/>
      <c r="D99" s="18">
        <v>63.1</v>
      </c>
      <c r="E99" s="18"/>
      <c r="F99" s="18">
        <v>0</v>
      </c>
      <c r="G99" s="18"/>
      <c r="H99" s="18"/>
      <c r="I99" s="18"/>
      <c r="J99" s="19" t="s">
        <v>50</v>
      </c>
      <c r="K99" s="6"/>
      <c r="L99" s="6"/>
      <c r="M99" s="6"/>
    </row>
    <row r="100" spans="1:13" s="31" customFormat="1" x14ac:dyDescent="0.15">
      <c r="A100" s="45"/>
      <c r="B100" s="17"/>
      <c r="C100" s="18"/>
      <c r="D100" s="18">
        <v>22.34</v>
      </c>
      <c r="E100" s="18"/>
      <c r="F100" s="18">
        <v>0</v>
      </c>
      <c r="G100" s="18"/>
      <c r="H100" s="18"/>
      <c r="I100" s="18"/>
      <c r="J100" s="19" t="s">
        <v>61</v>
      </c>
      <c r="K100" s="30"/>
      <c r="L100" s="30"/>
      <c r="M100" s="30"/>
    </row>
    <row r="101" spans="1:13" x14ac:dyDescent="0.15">
      <c r="A101" s="45"/>
      <c r="B101" s="17"/>
      <c r="C101" s="18"/>
      <c r="D101" s="18">
        <v>26.6</v>
      </c>
      <c r="E101" s="18"/>
      <c r="F101" s="18">
        <v>0</v>
      </c>
      <c r="G101" s="18"/>
      <c r="H101" s="18"/>
      <c r="I101" s="18"/>
      <c r="J101" s="19" t="s">
        <v>62</v>
      </c>
      <c r="K101" s="6"/>
      <c r="L101" s="6"/>
      <c r="M101" s="6"/>
    </row>
    <row r="102" spans="1:13" x14ac:dyDescent="0.15">
      <c r="A102" s="45"/>
      <c r="B102" s="17"/>
      <c r="C102" s="18"/>
      <c r="D102" s="18">
        <v>3</v>
      </c>
      <c r="E102" s="18"/>
      <c r="F102" s="18">
        <v>0</v>
      </c>
      <c r="G102" s="18"/>
      <c r="H102" s="18"/>
      <c r="I102" s="18"/>
      <c r="J102" s="19" t="s">
        <v>45</v>
      </c>
      <c r="K102" s="6"/>
      <c r="L102" s="6"/>
      <c r="M102" s="6"/>
    </row>
    <row r="103" spans="1:13" x14ac:dyDescent="0.15">
      <c r="A103" s="45"/>
      <c r="B103" s="17"/>
      <c r="C103" s="18"/>
      <c r="D103" s="18">
        <v>39.46</v>
      </c>
      <c r="E103" s="18"/>
      <c r="F103" s="18">
        <v>0</v>
      </c>
      <c r="G103" s="18"/>
      <c r="H103" s="18"/>
      <c r="I103" s="18"/>
      <c r="J103" s="19" t="s">
        <v>63</v>
      </c>
      <c r="K103" s="6"/>
      <c r="L103" s="6"/>
      <c r="M103" s="6"/>
    </row>
    <row r="104" spans="1:13" x14ac:dyDescent="0.15">
      <c r="A104" s="45"/>
      <c r="B104" s="17"/>
      <c r="C104" s="18"/>
      <c r="D104" s="18">
        <v>2.5</v>
      </c>
      <c r="E104" s="18"/>
      <c r="F104" s="18">
        <v>0</v>
      </c>
      <c r="G104" s="18"/>
      <c r="H104" s="18"/>
      <c r="I104" s="18"/>
      <c r="J104" s="19" t="s">
        <v>95</v>
      </c>
      <c r="K104" s="6"/>
      <c r="L104" s="6"/>
      <c r="M104" s="6"/>
    </row>
    <row r="105" spans="1:13" x14ac:dyDescent="0.15">
      <c r="A105" s="45"/>
      <c r="B105" s="17"/>
      <c r="C105" s="18"/>
      <c r="D105" s="18">
        <v>0</v>
      </c>
      <c r="E105" s="18"/>
      <c r="F105" s="18">
        <v>150</v>
      </c>
      <c r="G105" s="18"/>
      <c r="H105" s="18"/>
      <c r="I105" s="18"/>
      <c r="J105" s="19" t="s">
        <v>38</v>
      </c>
      <c r="K105" s="6"/>
      <c r="L105" s="6"/>
      <c r="M105" s="6"/>
    </row>
    <row r="106" spans="1:13" x14ac:dyDescent="0.15">
      <c r="A106" s="45"/>
      <c r="B106" s="17"/>
      <c r="C106" s="18"/>
      <c r="D106" s="18"/>
      <c r="E106" s="18"/>
      <c r="F106" s="18"/>
      <c r="G106" s="18"/>
      <c r="H106" s="18"/>
      <c r="I106" s="18"/>
      <c r="J106" s="19"/>
      <c r="K106" s="6"/>
      <c r="L106" s="6"/>
      <c r="M106" s="6"/>
    </row>
    <row r="107" spans="1:13" x14ac:dyDescent="0.15">
      <c r="A107" s="45"/>
      <c r="B107" s="17"/>
      <c r="C107" s="18"/>
      <c r="D107" s="18"/>
      <c r="E107" s="18"/>
      <c r="F107" s="18"/>
      <c r="G107" s="18"/>
      <c r="H107" s="18"/>
      <c r="I107" s="18"/>
      <c r="J107" s="19"/>
      <c r="K107" s="6"/>
      <c r="L107" s="6"/>
      <c r="M107" s="6"/>
    </row>
    <row r="108" spans="1:13" x14ac:dyDescent="0.15">
      <c r="A108" s="10" t="s">
        <v>13</v>
      </c>
      <c r="B108" s="45"/>
      <c r="C108" s="61">
        <f>SUM(C110:C134)</f>
        <v>2473.75</v>
      </c>
      <c r="D108" s="61">
        <f>SUM(D110:D134)</f>
        <v>29.6</v>
      </c>
      <c r="E108" s="54"/>
      <c r="F108" s="61">
        <f>SUM(F110:F134)</f>
        <v>1755.37</v>
      </c>
      <c r="G108" s="33"/>
      <c r="H108" s="61">
        <f t="shared" ref="H108" si="0">SUM(H111:H134)</f>
        <v>21.96</v>
      </c>
      <c r="I108" s="33"/>
      <c r="J108" s="26"/>
      <c r="K108" s="6"/>
      <c r="L108" s="6"/>
      <c r="M108" s="6"/>
    </row>
    <row r="109" spans="1:13" x14ac:dyDescent="0.15">
      <c r="A109" s="10" t="s">
        <v>14</v>
      </c>
      <c r="B109" s="45"/>
      <c r="C109" s="16"/>
      <c r="D109" s="16"/>
      <c r="E109" s="16"/>
      <c r="F109" s="16"/>
      <c r="G109" s="16"/>
      <c r="H109" s="16"/>
      <c r="I109" s="16"/>
      <c r="J109" s="16"/>
      <c r="K109" s="6"/>
      <c r="L109" s="6"/>
      <c r="M109" s="6"/>
    </row>
    <row r="110" spans="1:13" x14ac:dyDescent="0.15">
      <c r="A110" s="45"/>
      <c r="B110" s="17" t="s">
        <v>64</v>
      </c>
      <c r="C110" s="18">
        <v>3.6</v>
      </c>
      <c r="D110" s="18">
        <v>0</v>
      </c>
      <c r="E110" s="18"/>
      <c r="F110" s="18">
        <v>3.25</v>
      </c>
      <c r="G110" s="18"/>
      <c r="H110" s="18"/>
      <c r="I110" s="18"/>
      <c r="J110" s="19" t="s">
        <v>91</v>
      </c>
      <c r="K110" s="6"/>
      <c r="L110" s="6"/>
      <c r="M110" s="6"/>
    </row>
    <row r="111" spans="1:13" x14ac:dyDescent="0.15">
      <c r="A111" s="10" t="s">
        <v>15</v>
      </c>
      <c r="B111" s="45"/>
      <c r="C111" s="16"/>
      <c r="D111" s="16"/>
      <c r="E111" s="16"/>
      <c r="F111" s="16"/>
      <c r="G111" s="16"/>
      <c r="H111" s="16"/>
      <c r="I111" s="16"/>
      <c r="J111" s="16"/>
      <c r="K111" s="6"/>
      <c r="L111" s="6"/>
      <c r="M111" s="6"/>
    </row>
    <row r="112" spans="1:13" ht="12.75" customHeight="1" x14ac:dyDescent="0.15">
      <c r="A112" s="45"/>
      <c r="B112" s="17" t="s">
        <v>133</v>
      </c>
      <c r="C112" s="18">
        <v>56.35</v>
      </c>
      <c r="D112" s="18"/>
      <c r="E112" s="18"/>
      <c r="F112" s="18">
        <v>8.1</v>
      </c>
      <c r="G112" s="18"/>
      <c r="H112" s="18"/>
      <c r="I112" s="18"/>
      <c r="J112" s="19" t="s">
        <v>91</v>
      </c>
      <c r="K112" s="6"/>
      <c r="L112" s="6"/>
      <c r="M112" s="6"/>
    </row>
    <row r="113" spans="1:13" ht="12.75" customHeight="1" x14ac:dyDescent="0.15">
      <c r="A113" s="45"/>
      <c r="B113" s="17"/>
      <c r="C113" s="18"/>
      <c r="D113" s="18"/>
      <c r="E113" s="18"/>
      <c r="F113" s="18">
        <v>56.35</v>
      </c>
      <c r="G113" s="18"/>
      <c r="H113" s="18"/>
      <c r="I113" s="18"/>
      <c r="J113" s="19" t="s">
        <v>45</v>
      </c>
      <c r="K113" s="6"/>
      <c r="L113" s="6"/>
      <c r="M113" s="6"/>
    </row>
    <row r="114" spans="1:13" x14ac:dyDescent="0.15">
      <c r="A114" s="45"/>
      <c r="B114" s="17" t="s">
        <v>96</v>
      </c>
      <c r="C114" s="18">
        <v>500</v>
      </c>
      <c r="D114" s="18">
        <v>0</v>
      </c>
      <c r="E114" s="18"/>
      <c r="F114" s="18">
        <v>100</v>
      </c>
      <c r="G114" s="18"/>
      <c r="H114" s="18"/>
      <c r="I114" s="18"/>
      <c r="J114" s="19" t="s">
        <v>97</v>
      </c>
      <c r="K114" s="6"/>
      <c r="L114" s="6"/>
      <c r="M114" s="6"/>
    </row>
    <row r="115" spans="1:13" ht="24" x14ac:dyDescent="0.15">
      <c r="A115" s="45"/>
      <c r="B115" s="17" t="s">
        <v>131</v>
      </c>
      <c r="C115" s="18"/>
      <c r="D115" s="18">
        <v>1.5</v>
      </c>
      <c r="E115" s="18"/>
      <c r="F115" s="18">
        <v>98.5</v>
      </c>
      <c r="G115" s="18"/>
      <c r="H115" s="18"/>
      <c r="I115" s="18"/>
      <c r="J115" s="19" t="s">
        <v>142</v>
      </c>
      <c r="K115" s="6"/>
      <c r="L115" s="6"/>
      <c r="M115" s="6"/>
    </row>
    <row r="116" spans="1:13" x14ac:dyDescent="0.15">
      <c r="A116" s="45"/>
      <c r="B116" s="17"/>
      <c r="C116" s="18"/>
      <c r="D116" s="18">
        <v>0</v>
      </c>
      <c r="E116" s="18"/>
      <c r="F116" s="18">
        <v>28</v>
      </c>
      <c r="G116" s="18"/>
      <c r="H116" s="18"/>
      <c r="I116" s="18"/>
      <c r="J116" s="19" t="s">
        <v>38</v>
      </c>
      <c r="K116" s="6"/>
      <c r="L116" s="6"/>
      <c r="M116" s="6"/>
    </row>
    <row r="117" spans="1:13" x14ac:dyDescent="0.15">
      <c r="A117" s="45"/>
      <c r="B117" s="17" t="s">
        <v>66</v>
      </c>
      <c r="C117" s="18">
        <v>70</v>
      </c>
      <c r="D117" s="18">
        <v>0</v>
      </c>
      <c r="E117" s="18"/>
      <c r="F117" s="18">
        <v>19.25</v>
      </c>
      <c r="G117" s="18"/>
      <c r="H117" s="18"/>
      <c r="I117" s="18"/>
      <c r="J117" s="19" t="s">
        <v>37</v>
      </c>
      <c r="K117" s="6"/>
      <c r="L117" s="6"/>
      <c r="M117" s="6"/>
    </row>
    <row r="118" spans="1:13" x14ac:dyDescent="0.15">
      <c r="A118" s="45"/>
      <c r="B118" s="17"/>
      <c r="C118" s="18"/>
      <c r="D118" s="18"/>
      <c r="E118" s="18"/>
      <c r="F118" s="18">
        <v>20</v>
      </c>
      <c r="G118" s="18"/>
      <c r="H118" s="18"/>
      <c r="I118" s="18"/>
      <c r="J118" s="19" t="s">
        <v>45</v>
      </c>
      <c r="K118" s="6"/>
      <c r="L118" s="6"/>
      <c r="M118" s="6"/>
    </row>
    <row r="119" spans="1:13" x14ac:dyDescent="0.15">
      <c r="A119" s="45"/>
      <c r="B119" s="17" t="s">
        <v>132</v>
      </c>
      <c r="C119" s="18">
        <v>800</v>
      </c>
      <c r="D119" s="18"/>
      <c r="E119" s="18"/>
      <c r="F119" s="18">
        <v>100</v>
      </c>
      <c r="G119" s="18"/>
      <c r="H119" s="18"/>
      <c r="I119" s="18"/>
      <c r="J119" s="19" t="s">
        <v>98</v>
      </c>
      <c r="K119" s="6"/>
      <c r="L119" s="6"/>
      <c r="M119" s="6"/>
    </row>
    <row r="120" spans="1:13" x14ac:dyDescent="0.15">
      <c r="A120" s="45"/>
      <c r="B120" s="17" t="s">
        <v>119</v>
      </c>
      <c r="C120" s="18"/>
      <c r="D120" s="18"/>
      <c r="E120" s="18"/>
      <c r="F120" s="18">
        <v>110</v>
      </c>
      <c r="G120" s="18"/>
      <c r="H120" s="18"/>
      <c r="I120" s="18"/>
      <c r="J120" s="19" t="s">
        <v>43</v>
      </c>
      <c r="K120" s="6"/>
      <c r="L120" s="6"/>
      <c r="M120" s="6"/>
    </row>
    <row r="121" spans="1:13" x14ac:dyDescent="0.15">
      <c r="A121" s="45"/>
      <c r="B121" s="19"/>
      <c r="C121" s="18"/>
      <c r="D121" s="18">
        <v>0</v>
      </c>
      <c r="E121" s="18"/>
      <c r="F121" s="18">
        <v>210</v>
      </c>
      <c r="G121" s="18"/>
      <c r="H121" s="18"/>
      <c r="I121" s="18"/>
      <c r="J121" s="19" t="s">
        <v>65</v>
      </c>
      <c r="K121" s="6"/>
      <c r="L121" s="6"/>
      <c r="M121" s="6"/>
    </row>
    <row r="122" spans="1:13" x14ac:dyDescent="0.15">
      <c r="A122" s="10" t="s">
        <v>20</v>
      </c>
      <c r="B122" s="45"/>
      <c r="C122" s="16"/>
      <c r="D122" s="16"/>
      <c r="E122" s="16"/>
      <c r="F122" s="16"/>
      <c r="G122" s="16"/>
      <c r="H122" s="16"/>
      <c r="I122" s="16"/>
      <c r="J122" s="16"/>
      <c r="K122" s="6"/>
      <c r="L122" s="6"/>
      <c r="M122" s="6"/>
    </row>
    <row r="123" spans="1:13" x14ac:dyDescent="0.15">
      <c r="A123" s="45"/>
      <c r="B123" s="17" t="s">
        <v>67</v>
      </c>
      <c r="C123" s="18">
        <v>75</v>
      </c>
      <c r="D123" s="18">
        <v>22.3</v>
      </c>
      <c r="E123" s="18"/>
      <c r="F123" s="18">
        <v>0</v>
      </c>
      <c r="G123" s="18"/>
      <c r="H123" s="18"/>
      <c r="I123" s="18"/>
      <c r="J123" s="19" t="s">
        <v>68</v>
      </c>
      <c r="K123" s="6"/>
      <c r="L123" s="6"/>
      <c r="M123" s="6"/>
    </row>
    <row r="124" spans="1:13" x14ac:dyDescent="0.15">
      <c r="A124" s="45"/>
      <c r="B124" s="17"/>
      <c r="C124" s="18"/>
      <c r="D124" s="18"/>
      <c r="E124" s="18"/>
      <c r="F124" s="18">
        <v>27.9</v>
      </c>
      <c r="G124" s="18"/>
      <c r="H124" s="18"/>
      <c r="I124" s="18"/>
      <c r="J124" s="19" t="s">
        <v>43</v>
      </c>
      <c r="K124" s="6"/>
      <c r="L124" s="6"/>
      <c r="M124" s="6"/>
    </row>
    <row r="125" spans="1:13" ht="13" x14ac:dyDescent="0.15">
      <c r="A125" s="45"/>
      <c r="B125" s="17" t="s">
        <v>99</v>
      </c>
      <c r="C125" s="34"/>
      <c r="D125" s="18">
        <v>0</v>
      </c>
      <c r="E125" s="18"/>
      <c r="F125" s="18">
        <v>100</v>
      </c>
      <c r="G125" s="18"/>
      <c r="H125" s="18"/>
      <c r="I125" s="18"/>
      <c r="J125" s="19" t="s">
        <v>54</v>
      </c>
      <c r="K125" s="6"/>
      <c r="L125" s="6"/>
      <c r="M125" s="6"/>
    </row>
    <row r="126" spans="1:13" x14ac:dyDescent="0.15">
      <c r="A126" s="10" t="s">
        <v>69</v>
      </c>
      <c r="B126" s="45"/>
      <c r="C126" s="16"/>
      <c r="D126" s="16"/>
      <c r="E126" s="16"/>
      <c r="F126" s="16"/>
      <c r="G126" s="16"/>
      <c r="H126" s="16"/>
      <c r="I126" s="16"/>
      <c r="J126" s="16"/>
      <c r="K126" s="6"/>
      <c r="L126" s="6"/>
      <c r="M126" s="6"/>
    </row>
    <row r="127" spans="1:13" ht="36" x14ac:dyDescent="0.15">
      <c r="A127" s="45"/>
      <c r="B127" s="17" t="s">
        <v>134</v>
      </c>
      <c r="C127" s="18">
        <v>250</v>
      </c>
      <c r="D127" s="18">
        <v>0</v>
      </c>
      <c r="E127" s="18"/>
      <c r="F127" s="18">
        <v>150</v>
      </c>
      <c r="G127" s="18"/>
      <c r="H127" s="18"/>
      <c r="I127" s="18"/>
      <c r="J127" s="19" t="s">
        <v>43</v>
      </c>
      <c r="K127" s="6"/>
      <c r="L127" s="6"/>
      <c r="M127" s="6"/>
    </row>
    <row r="128" spans="1:13" x14ac:dyDescent="0.15">
      <c r="A128" s="10" t="s">
        <v>100</v>
      </c>
      <c r="B128" s="45"/>
      <c r="C128" s="16"/>
      <c r="D128" s="16"/>
      <c r="E128" s="16"/>
      <c r="F128" s="16"/>
      <c r="G128" s="16"/>
      <c r="H128" s="16"/>
      <c r="I128" s="16"/>
      <c r="J128" s="16"/>
      <c r="K128" s="6"/>
      <c r="L128" s="6"/>
      <c r="M128" s="6"/>
    </row>
    <row r="129" spans="1:13" ht="36" customHeight="1" x14ac:dyDescent="0.15">
      <c r="A129" s="45"/>
      <c r="B129" s="17" t="s">
        <v>135</v>
      </c>
      <c r="C129" s="18">
        <v>75</v>
      </c>
      <c r="D129" s="18"/>
      <c r="E129" s="18"/>
      <c r="F129" s="18">
        <v>0</v>
      </c>
      <c r="G129" s="18"/>
      <c r="H129" s="18">
        <v>21.96</v>
      </c>
      <c r="I129" s="18"/>
      <c r="J129" s="19" t="s">
        <v>45</v>
      </c>
      <c r="K129" s="6"/>
      <c r="L129" s="6"/>
      <c r="M129" s="6"/>
    </row>
    <row r="130" spans="1:13" x14ac:dyDescent="0.15">
      <c r="A130" s="10" t="s">
        <v>16</v>
      </c>
      <c r="B130" s="45"/>
      <c r="C130" s="16"/>
      <c r="D130" s="16"/>
      <c r="E130" s="16"/>
      <c r="F130" s="16"/>
      <c r="G130" s="16"/>
      <c r="H130" s="16"/>
      <c r="I130" s="16"/>
      <c r="J130" s="16"/>
      <c r="K130" s="6"/>
      <c r="L130" s="6"/>
      <c r="M130" s="6"/>
    </row>
    <row r="131" spans="1:13" ht="25.5" customHeight="1" x14ac:dyDescent="0.15">
      <c r="A131" s="45"/>
      <c r="B131" s="17" t="s">
        <v>136</v>
      </c>
      <c r="C131" s="18">
        <v>286</v>
      </c>
      <c r="D131" s="18">
        <v>0</v>
      </c>
      <c r="E131" s="18"/>
      <c r="F131" s="18">
        <v>305.52</v>
      </c>
      <c r="G131" s="18"/>
      <c r="H131" s="18"/>
      <c r="I131" s="18"/>
      <c r="J131" s="19" t="s">
        <v>45</v>
      </c>
      <c r="K131" s="6"/>
      <c r="L131" s="6"/>
      <c r="M131" s="6"/>
    </row>
    <row r="132" spans="1:13" ht="37.5" customHeight="1" x14ac:dyDescent="0.15">
      <c r="A132" s="45"/>
      <c r="B132" s="17" t="s">
        <v>137</v>
      </c>
      <c r="C132" s="18">
        <v>0</v>
      </c>
      <c r="D132" s="18">
        <v>1.8</v>
      </c>
      <c r="E132" s="18"/>
      <c r="F132" s="18">
        <v>0</v>
      </c>
      <c r="G132" s="18"/>
      <c r="H132" s="18"/>
      <c r="I132" s="18"/>
      <c r="J132" s="19" t="s">
        <v>139</v>
      </c>
      <c r="K132" s="6"/>
      <c r="L132" s="6"/>
      <c r="M132" s="6"/>
    </row>
    <row r="133" spans="1:13" ht="25.5" customHeight="1" x14ac:dyDescent="0.15">
      <c r="A133" s="45"/>
      <c r="B133" s="17" t="s">
        <v>138</v>
      </c>
      <c r="C133" s="18">
        <v>357.8</v>
      </c>
      <c r="D133" s="18">
        <v>0</v>
      </c>
      <c r="E133" s="18"/>
      <c r="F133" s="18">
        <v>418.5</v>
      </c>
      <c r="G133" s="18"/>
      <c r="H133" s="18"/>
      <c r="I133" s="18"/>
      <c r="J133" s="19" t="s">
        <v>43</v>
      </c>
      <c r="K133" s="6"/>
      <c r="L133" s="6"/>
      <c r="M133" s="6"/>
    </row>
    <row r="134" spans="1:13" x14ac:dyDescent="0.15">
      <c r="A134" s="45"/>
      <c r="B134" s="17" t="s">
        <v>101</v>
      </c>
      <c r="C134" s="18"/>
      <c r="D134" s="18">
        <v>4</v>
      </c>
      <c r="E134" s="18"/>
      <c r="F134" s="18"/>
      <c r="G134" s="18"/>
      <c r="H134" s="18"/>
      <c r="I134" s="18"/>
      <c r="J134" s="19" t="s">
        <v>57</v>
      </c>
      <c r="K134" s="6"/>
      <c r="L134" s="6"/>
      <c r="M134" s="6"/>
    </row>
    <row r="135" spans="1:13" x14ac:dyDescent="0.15">
      <c r="A135" s="45"/>
      <c r="B135" s="17"/>
      <c r="C135" s="18"/>
      <c r="D135" s="18"/>
      <c r="E135" s="18"/>
      <c r="F135" s="18"/>
      <c r="G135" s="18"/>
      <c r="H135" s="18"/>
      <c r="I135" s="18"/>
      <c r="J135" s="19"/>
      <c r="K135" s="6"/>
      <c r="L135" s="6"/>
      <c r="M135" s="6"/>
    </row>
    <row r="136" spans="1:13" s="31" customFormat="1" x14ac:dyDescent="0.15">
      <c r="A136" s="10" t="s">
        <v>70</v>
      </c>
      <c r="B136" s="45"/>
      <c r="C136" s="54">
        <f>C137</f>
        <v>75</v>
      </c>
      <c r="D136" s="54"/>
      <c r="E136" s="54"/>
      <c r="F136" s="54">
        <f>F137</f>
        <v>20</v>
      </c>
      <c r="G136" s="54"/>
      <c r="H136" s="54"/>
      <c r="I136" s="33"/>
      <c r="J136" s="26"/>
      <c r="K136" s="30"/>
      <c r="L136" s="30"/>
      <c r="M136" s="30"/>
    </row>
    <row r="137" spans="1:13" x14ac:dyDescent="0.15">
      <c r="A137" s="45"/>
      <c r="B137" s="17" t="s">
        <v>102</v>
      </c>
      <c r="C137" s="18">
        <v>75</v>
      </c>
      <c r="D137" s="18"/>
      <c r="E137" s="18"/>
      <c r="F137" s="18">
        <v>20</v>
      </c>
      <c r="G137" s="18"/>
      <c r="H137" s="18"/>
      <c r="I137" s="18"/>
      <c r="J137" s="19" t="s">
        <v>91</v>
      </c>
      <c r="K137" s="6"/>
      <c r="L137" s="6"/>
      <c r="M137" s="6"/>
    </row>
    <row r="138" spans="1:13" x14ac:dyDescent="0.15">
      <c r="A138" s="45"/>
      <c r="B138" s="17"/>
      <c r="C138" s="18"/>
      <c r="D138" s="18"/>
      <c r="E138" s="18"/>
      <c r="F138" s="18"/>
      <c r="G138" s="18"/>
      <c r="H138" s="18"/>
      <c r="I138" s="18"/>
      <c r="J138" s="19"/>
      <c r="K138" s="6"/>
      <c r="L138" s="6"/>
      <c r="M138" s="6"/>
    </row>
    <row r="139" spans="1:13" x14ac:dyDescent="0.15">
      <c r="A139" s="48"/>
      <c r="B139" s="35" t="s">
        <v>71</v>
      </c>
      <c r="C139" s="36">
        <f>SUM(C108,C78,C36,C28,C13,C136)</f>
        <v>8405.7099999999991</v>
      </c>
      <c r="D139" s="36">
        <f>SUM(D108,D78,D36,D28,D13,D136)</f>
        <v>474.65000000000003</v>
      </c>
      <c r="E139" s="36"/>
      <c r="F139" s="36">
        <f>SUM(F108,F78,F36,F28,F13,F136)</f>
        <v>5555.6100000000006</v>
      </c>
      <c r="G139" s="36"/>
      <c r="H139" s="36">
        <f>SUM(H108,H78,H36,H28,H13,H136)</f>
        <v>21.96</v>
      </c>
      <c r="I139" s="36"/>
      <c r="J139" s="37"/>
      <c r="K139" s="6"/>
      <c r="L139" s="6"/>
      <c r="M139" s="6"/>
    </row>
    <row r="140" spans="1:13" s="49" customFormat="1" ht="12" customHeight="1" x14ac:dyDescent="0.15">
      <c r="A140" s="8" t="s">
        <v>143</v>
      </c>
      <c r="B140" s="50"/>
      <c r="C140" s="51"/>
      <c r="D140" s="51"/>
      <c r="E140" s="52"/>
      <c r="F140" s="51"/>
      <c r="G140" s="52"/>
      <c r="H140" s="52"/>
      <c r="I140" s="52"/>
      <c r="J140" s="53"/>
    </row>
    <row r="141" spans="1:13" s="49" customFormat="1" ht="11" x14ac:dyDescent="0.15">
      <c r="A141" s="62" t="s">
        <v>89</v>
      </c>
      <c r="B141" s="62"/>
      <c r="C141" s="62"/>
      <c r="D141" s="62"/>
      <c r="E141" s="62"/>
      <c r="F141" s="62"/>
      <c r="G141" s="62"/>
      <c r="H141" s="62"/>
      <c r="I141" s="62"/>
      <c r="J141" s="62"/>
    </row>
    <row r="142" spans="1:13" s="49" customFormat="1" ht="11" x14ac:dyDescent="0.15">
      <c r="A142" s="62" t="s">
        <v>73</v>
      </c>
      <c r="B142" s="62"/>
      <c r="C142" s="62"/>
      <c r="D142" s="62"/>
      <c r="E142" s="62"/>
      <c r="F142" s="62"/>
      <c r="G142" s="62"/>
      <c r="H142" s="62"/>
      <c r="I142" s="62"/>
      <c r="J142" s="62"/>
    </row>
    <row r="143" spans="1:13" s="49" customFormat="1" ht="11" x14ac:dyDescent="0.15">
      <c r="A143" s="62"/>
      <c r="B143" s="62"/>
      <c r="C143" s="62"/>
      <c r="D143" s="62"/>
      <c r="E143" s="62"/>
      <c r="F143" s="62"/>
      <c r="G143" s="62"/>
      <c r="H143" s="62"/>
      <c r="I143" s="62"/>
      <c r="J143" s="62"/>
    </row>
    <row r="144" spans="1:13" s="49" customFormat="1" ht="11" x14ac:dyDescent="0.15">
      <c r="A144" s="62"/>
      <c r="B144" s="62"/>
      <c r="C144" s="62"/>
      <c r="D144" s="62"/>
      <c r="E144" s="62"/>
      <c r="F144" s="62"/>
      <c r="G144" s="62"/>
      <c r="H144" s="62"/>
      <c r="I144" s="62"/>
      <c r="J144" s="62"/>
    </row>
    <row r="145" spans="2:10" x14ac:dyDescent="0.15">
      <c r="B145" s="3"/>
      <c r="C145" s="30"/>
      <c r="D145" s="30"/>
      <c r="E145" s="6"/>
      <c r="F145" s="6"/>
      <c r="G145" s="6"/>
      <c r="H145" s="6"/>
      <c r="I145" s="6"/>
      <c r="J145" s="3"/>
    </row>
    <row r="146" spans="2:10" x14ac:dyDescent="0.15">
      <c r="B146" s="3"/>
      <c r="C146" s="44"/>
      <c r="D146" s="44"/>
      <c r="E146" s="44"/>
      <c r="F146" s="44"/>
      <c r="G146" s="6"/>
      <c r="H146" s="6"/>
      <c r="I146" s="6"/>
      <c r="J146" s="3"/>
    </row>
    <row r="147" spans="2:10" x14ac:dyDescent="0.15">
      <c r="B147" s="3"/>
      <c r="C147" s="30"/>
      <c r="D147" s="30"/>
      <c r="E147" s="6"/>
      <c r="F147" s="6"/>
      <c r="G147" s="6"/>
      <c r="H147" s="6"/>
      <c r="I147" s="6"/>
      <c r="J147" s="3"/>
    </row>
    <row r="148" spans="2:10" x14ac:dyDescent="0.15">
      <c r="B148" s="3"/>
      <c r="C148" s="30"/>
      <c r="D148" s="30"/>
      <c r="E148" s="6"/>
      <c r="F148" s="6"/>
      <c r="G148" s="6"/>
      <c r="H148" s="6"/>
      <c r="I148" s="6"/>
      <c r="J148" s="3"/>
    </row>
  </sheetData>
  <mergeCells count="7">
    <mergeCell ref="A144:J144"/>
    <mergeCell ref="A142:J142"/>
    <mergeCell ref="A11:B12"/>
    <mergeCell ref="J11:J12"/>
    <mergeCell ref="D11:H11"/>
    <mergeCell ref="A141:J141"/>
    <mergeCell ref="A143:J143"/>
  </mergeCells>
  <phoneticPr fontId="2" type="noConversion"/>
  <printOptions horizontalCentered="1"/>
  <pageMargins left="0.25" right="0.25" top="0.5" bottom="0.5" header="0.3" footer="0.3"/>
  <pageSetup scale="88" fitToHeight="0" orientation="portrait" r:id="rId1"/>
  <headerFooter differentFirst="1">
    <oddHeader>&amp;L&amp;"Arial,Regular"&amp;7CONTINUED&amp;R&amp;"Arial,Regular"&amp;7&amp;KFF0000Click here to view Excel file</oddHeader>
  </headerFooter>
  <drawing r:id="rId2"/>
  <extLst>
    <ext xmlns:mx="http://schemas.microsoft.com/office/mac/excel/2008/main" uri="{64002731-A6B0-56B0-2670-7721B7C09600}">
      <mx:PLV Mode="0" OnePage="0" WScale="8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Projects with Official Cof</vt:lpstr>
      <vt:lpstr>'Projects with Official Cof'!Print_Area</vt:lpstr>
      <vt:lpstr>'Projects with Official Cof'!Print_Titles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Projects Involving Direct Value Added Official and Other Concessional Cofinancing, 2017 ($ million)	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cofinancing, official cofinancing, private sector, nonsovereign</cp:keywords>
  <dc:description/>
  <cp:lastModifiedBy>Angelo Jacinto</cp:lastModifiedBy>
  <cp:lastPrinted>2018-04-11T03:40:45Z</cp:lastPrinted>
  <dcterms:created xsi:type="dcterms:W3CDTF">2013-01-07T02:15:48Z</dcterms:created>
  <dcterms:modified xsi:type="dcterms:W3CDTF">2018-04-20T03:11:53Z</dcterms:modified>
  <cp:category/>
</cp:coreProperties>
</file>