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10996EF4-DAEC-8F4D-8B25-CB4633B67482}" xr6:coauthVersionLast="32" xr6:coauthVersionMax="32" xr10:uidLastSave="{00000000-0000-0000-0000-000000000000}"/>
  <bookViews>
    <workbookView xWindow="5760" yWindow="2520" windowWidth="19320" windowHeight="13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Sheet1!$A$1:$H$102</definedName>
    <definedName name="_xlnm.Print_Titles" localSheetId="0">Sheet1!$11:$11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1" i="1" l="1"/>
  <c r="C91" i="1"/>
  <c r="C53" i="1" l="1"/>
  <c r="E41" i="1"/>
  <c r="C41" i="1"/>
  <c r="E13" i="1"/>
  <c r="C13" i="1"/>
  <c r="C70" i="1" l="1"/>
  <c r="E53" i="1"/>
  <c r="E70" i="1" l="1"/>
  <c r="E99" i="1" s="1"/>
</calcChain>
</file>

<file path=xl/sharedStrings.xml><?xml version="1.0" encoding="utf-8"?>
<sst xmlns="http://schemas.openxmlformats.org/spreadsheetml/2006/main" count="95" uniqueCount="64">
  <si>
    <t>Project Name</t>
  </si>
  <si>
    <t>Pakistan</t>
  </si>
  <si>
    <t>Uzbekistan</t>
  </si>
  <si>
    <t>India</t>
  </si>
  <si>
    <t>Armenia</t>
  </si>
  <si>
    <t>Various international banks and financial institutions</t>
  </si>
  <si>
    <t>Indonesia</t>
  </si>
  <si>
    <t>Mongolia</t>
  </si>
  <si>
    <t>Sri Lanka</t>
  </si>
  <si>
    <t>CENTRAL AND WEST ASIA</t>
  </si>
  <si>
    <t>EAST ASIA</t>
  </si>
  <si>
    <t>SOUTH ASIA</t>
  </si>
  <si>
    <t>SOUTHEAST ASIA</t>
  </si>
  <si>
    <t>Tajikistan</t>
  </si>
  <si>
    <t>Cambodia</t>
  </si>
  <si>
    <t>Myanmar</t>
  </si>
  <si>
    <t>Transactions under ADB’s Trade Finance Program</t>
  </si>
  <si>
    <t>China, People’s Republic of</t>
  </si>
  <si>
    <t xml:space="preserve">Source 
of Cofinancing </t>
  </si>
  <si>
    <r>
      <t>ADB 
Amount</t>
    </r>
    <r>
      <rPr>
        <vertAlign val="superscript"/>
        <sz val="10"/>
        <color theme="1"/>
        <rFont val="Arial"/>
        <family val="2"/>
      </rPr>
      <t>a</t>
    </r>
  </si>
  <si>
    <t>Viet Nam</t>
  </si>
  <si>
    <t>ADB = Asian Development Bank, DVA = direct value-added.</t>
  </si>
  <si>
    <t>Participants under risk transfer arrangements</t>
  </si>
  <si>
    <t>Supply Chain Finance Program</t>
  </si>
  <si>
    <t>Standard Chartered Bank (China), Limited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</si>
  <si>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For projects, this refers to the approved amount. </t>
    </r>
  </si>
  <si>
    <t>($ million)</t>
  </si>
  <si>
    <t>Kazakhstan</t>
  </si>
  <si>
    <t>Microfinance Risk Participation and Guarantee Program</t>
  </si>
  <si>
    <t xml:space="preserve">Standard Chartered Bank </t>
  </si>
  <si>
    <t>Cambodia Solar Power Project</t>
  </si>
  <si>
    <t>Total DVA Commercial Cofinancing</t>
  </si>
  <si>
    <t>DVA Commercial Cofinancing</t>
  </si>
  <si>
    <t>Projects Involving Commercial Cofinancing, 2017</t>
  </si>
  <si>
    <t>Distribution Network Rehabilitation Efficiency Improvement, and Augmentation</t>
  </si>
  <si>
    <t>European Bank for Reconstruction and Development</t>
  </si>
  <si>
    <t>Azerbaijan</t>
  </si>
  <si>
    <t>Shah Deniz Gas Field Expansion Project</t>
  </si>
  <si>
    <t>Georgia</t>
  </si>
  <si>
    <t>Triconboston Wind Power</t>
  </si>
  <si>
    <t>Islamic Development Bank</t>
  </si>
  <si>
    <t>Risk Transfer Arrangement</t>
  </si>
  <si>
    <t>Project Quicksilver</t>
  </si>
  <si>
    <t>Various co-investors</t>
  </si>
  <si>
    <t>Sustainable Dairy Farming and Milk Safety Project 
   (Saikexing)</t>
  </si>
  <si>
    <t>Nepal</t>
  </si>
  <si>
    <t>BRED Banque Populaire S.A.</t>
  </si>
  <si>
    <t xml:space="preserve">Muara Laboh Geothermal Power </t>
  </si>
  <si>
    <t>Malaysia</t>
  </si>
  <si>
    <t xml:space="preserve">Standard Chartered Bank Malaysia Berhad </t>
  </si>
  <si>
    <t>Thailand</t>
  </si>
  <si>
    <t>Cornerstone Investment in Leading IPP (Gemstone)</t>
  </si>
  <si>
    <t>REGIONAL</t>
  </si>
  <si>
    <t>Equity Investment in CreditAccess Asia</t>
  </si>
  <si>
    <t>Orbimed Asia Partners III</t>
  </si>
  <si>
    <t>Citibank, Kotak Mahindra, RBL Bank, Standard Chartered Bank</t>
  </si>
  <si>
    <t xml:space="preserve">Deutsche Bank AG, London Branch </t>
  </si>
  <si>
    <t>Bank of Tokyo-Mitsubishi UFJ (China) Co., Ltd.; BNP Paribas (China) Limited (Beijing Branch); Cathay United Bank Co., Ltd. (Shanghai Branch); CTBC Bank Co., Ltd.; Fubon Bank (China) Co., Ltd.; Hang Seng Bank (China) Limited (Beijing Branch); Korea Development Bank (Shanghai Branch); Shanghai Pudong Development Bank Co., Ltd. (Shenzen Branch); Shinhan Bank (China) Ltd. (Tianjin Branch); Sumitomo Mitsui Trust Bank, Limited (Shanghai Branch)</t>
  </si>
  <si>
    <t>Fubon Bank (China) Co., Ltd., Beijing Branch; Korea Development Bank, Shenyang Branch</t>
  </si>
  <si>
    <t>The Bank of Tokyo Mitsubishi UFJ, Ltd.; JBIC; Mizuho Bank Ltd.; Sumitomo Mitsui Banking Corp., Singapore Branch</t>
  </si>
  <si>
    <t>Clifford Capital Pte. Ltd.; DBS Bank Ltd.; DZ BANK AG Deutsche Zentral-Genossensc haftsbank; Frankfurt am Main, Hong Kong Branch; Oversea-Chinese Banking Corporation Limited</t>
  </si>
  <si>
    <t>Dynagreen Waste-to-Energy</t>
  </si>
  <si>
    <t>Myingyan Natural Gas Power</t>
  </si>
  <si>
    <t>ASEAN Distributed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</si>
</sst>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indent="4"/>
    </xf>
    <xf numFmtId="4" fontId="1" fillId="0" borderId="0" xfId="0" applyNumberFormat="1" applyFont="1" applyFill="1" applyBorder="1" applyAlignment="1">
      <alignment wrapText="1"/>
    </xf>
    <xf numFmtId="4" fontId="1" fillId="2" borderId="0" xfId="0" applyNumberFormat="1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3" fontId="5" fillId="0" borderId="0" xfId="0" applyNumberFormat="1" applyFont="1" applyBorder="1" applyAlignment="1">
      <alignment vertical="top" wrapText="1"/>
    </xf>
    <xf numFmtId="0" fontId="1" fillId="2" borderId="0" xfId="0" applyFont="1" applyFill="1" applyAlignment="1">
      <alignment horizontal="left" vertical="top" indent="4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 indent="2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indent="4"/>
    </xf>
    <xf numFmtId="0" fontId="5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top"/>
    </xf>
    <xf numFmtId="0" fontId="1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4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horizontal="right" vertical="top" wrapText="1"/>
    </xf>
    <xf numFmtId="39" fontId="1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vertical="top" wrapText="1"/>
    </xf>
    <xf numFmtId="0" fontId="15" fillId="0" borderId="0" xfId="0" applyFont="1" applyFill="1" applyBorder="1" applyAlignment="1"/>
    <xf numFmtId="0" fontId="3" fillId="2" borderId="0" xfId="0" applyFont="1" applyFill="1" applyAlignment="1">
      <alignment horizontal="left" vertical="center" indent="4"/>
    </xf>
    <xf numFmtId="0" fontId="1" fillId="2" borderId="0" xfId="0" applyFont="1" applyFill="1" applyAlignment="1">
      <alignment horizontal="left" vertical="center" indent="4"/>
    </xf>
    <xf numFmtId="0" fontId="5" fillId="2" borderId="0" xfId="0" applyFont="1" applyFill="1" applyAlignment="1">
      <alignment horizontal="left" vertical="center" wrapText="1" indent="2"/>
    </xf>
    <xf numFmtId="4" fontId="1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top" indent="4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 indent="4"/>
    </xf>
    <xf numFmtId="0" fontId="1" fillId="2" borderId="0" xfId="0" applyFont="1" applyFill="1" applyAlignment="1">
      <alignment vertical="top" wrapText="1"/>
    </xf>
    <xf numFmtId="2" fontId="3" fillId="2" borderId="0" xfId="0" applyNumberFormat="1" applyFont="1" applyFill="1" applyBorder="1" applyAlignment="1" applyProtection="1">
      <alignment horizontal="left" vertical="top" wrapText="1" indent="4"/>
    </xf>
    <xf numFmtId="0" fontId="1" fillId="2" borderId="0" xfId="0" quotePrefix="1" applyFont="1" applyFill="1" applyAlignment="1">
      <alignment horizontal="left" vertical="center" wrapText="1" indent="4"/>
    </xf>
    <xf numFmtId="0" fontId="1" fillId="2" borderId="0" xfId="0" applyFont="1" applyFill="1" applyAlignment="1">
      <alignment horizontal="left" vertical="center" wrapText="1" indent="4"/>
    </xf>
    <xf numFmtId="0" fontId="1" fillId="2" borderId="0" xfId="0" applyFont="1" applyFill="1" applyAlignment="1">
      <alignment horizontal="left" vertical="center" indent="4"/>
    </xf>
    <xf numFmtId="0" fontId="3" fillId="2" borderId="0" xfId="0" applyFont="1" applyFill="1" applyAlignment="1">
      <alignment horizontal="left" vertical="top" wrapText="1" indent="4"/>
    </xf>
    <xf numFmtId="0" fontId="3" fillId="2" borderId="0" xfId="0" applyFont="1" applyFill="1" applyAlignment="1">
      <alignment horizontal="left" vertical="top" indent="4"/>
    </xf>
    <xf numFmtId="0" fontId="1" fillId="2" borderId="0" xfId="0" applyFont="1" applyFill="1" applyAlignment="1">
      <alignment horizontal="left" vertical="top" wrapText="1" indent="4"/>
    </xf>
    <xf numFmtId="0" fontId="2" fillId="0" borderId="1" xfId="0" applyFont="1" applyBorder="1" applyAlignment="1">
      <alignment horizontal="center" wrapText="1"/>
    </xf>
    <xf numFmtId="0" fontId="14" fillId="0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horizontal="left" vertical="center" indent="4"/>
    </xf>
    <xf numFmtId="0" fontId="5" fillId="2" borderId="0" xfId="0" applyFont="1" applyFill="1" applyAlignment="1">
      <alignment horizontal="right" vertical="top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503097</xdr:colOff>
      <xdr:row>0</xdr:row>
      <xdr:rowOff>24679</xdr:rowOff>
    </xdr:from>
    <xdr:to>
      <xdr:col>2</xdr:col>
      <xdr:colOff>597657</xdr:colOff>
      <xdr:row>4</xdr:row>
      <xdr:rowOff>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097" y="24679"/>
          <a:ext cx="3755473" cy="63865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41415</xdr:colOff>
      <xdr:row>0</xdr:row>
      <xdr:rowOff>49035</xdr:rowOff>
    </xdr:from>
    <xdr:to>
      <xdr:col>0</xdr:col>
      <xdr:colOff>430035</xdr:colOff>
      <xdr:row>3</xdr:row>
      <xdr:rowOff>54998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5" y="49035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111"/>
  <sheetViews>
    <sheetView tabSelected="1" zoomScale="115" zoomScaleNormal="115" zoomScalePageLayoutView="125" workbookViewId="0">
      <selection activeCell="A8" sqref="A8:A9"/>
    </sheetView>
  </sheetViews>
  <sheetFormatPr baseColWidth="10" defaultColWidth="8.83203125" defaultRowHeight="13" x14ac:dyDescent="0.2"/>
  <cols>
    <col min="1" max="1" width="23.6640625" style="3" customWidth="1"/>
    <col min="2" max="2" width="31.1640625" style="3" customWidth="1"/>
    <col min="3" max="3" width="9.6640625" style="8" customWidth="1"/>
    <col min="4" max="4" width="2.5" style="8" customWidth="1"/>
    <col min="5" max="5" width="10.5" style="8" customWidth="1"/>
    <col min="6" max="7" width="2.5" style="8" customWidth="1"/>
    <col min="8" max="8" width="48.1640625" style="8" customWidth="1"/>
    <col min="9" max="9" width="7.1640625" style="3" customWidth="1"/>
    <col min="10" max="16384" width="8.83203125" style="3"/>
  </cols>
  <sheetData>
    <row r="8" spans="1:8" x14ac:dyDescent="0.2">
      <c r="A8" s="4" t="s">
        <v>33</v>
      </c>
    </row>
    <row r="9" spans="1:8" x14ac:dyDescent="0.2">
      <c r="A9" s="5" t="s">
        <v>26</v>
      </c>
    </row>
    <row r="10" spans="1:8" x14ac:dyDescent="0.2">
      <c r="A10" s="6"/>
    </row>
    <row r="11" spans="1:8" s="1" customFormat="1" ht="39.75" customHeight="1" x14ac:dyDescent="0.15">
      <c r="A11" s="2" t="s">
        <v>0</v>
      </c>
      <c r="B11" s="2"/>
      <c r="C11" s="61" t="s">
        <v>19</v>
      </c>
      <c r="D11" s="61"/>
      <c r="E11" s="61" t="s">
        <v>32</v>
      </c>
      <c r="F11" s="61"/>
      <c r="G11" s="23"/>
      <c r="H11" s="23" t="s">
        <v>18</v>
      </c>
    </row>
    <row r="12" spans="1:8" s="1" customFormat="1" x14ac:dyDescent="0.2">
      <c r="C12" s="17"/>
      <c r="D12" s="17"/>
      <c r="E12" s="17"/>
      <c r="F12" s="17"/>
      <c r="G12" s="17"/>
      <c r="H12" s="17"/>
    </row>
    <row r="13" spans="1:8" s="1" customFormat="1" x14ac:dyDescent="0.2">
      <c r="A13" s="24" t="s">
        <v>9</v>
      </c>
      <c r="B13" s="25"/>
      <c r="C13" s="41">
        <f>SUM(C16:C38)</f>
        <v>1372.4</v>
      </c>
      <c r="D13" s="41"/>
      <c r="E13" s="42">
        <f>SUM(E16:E38)</f>
        <v>1307.3489999999999</v>
      </c>
      <c r="F13" s="42"/>
      <c r="G13" s="42"/>
      <c r="H13" s="15"/>
    </row>
    <row r="14" spans="1:8" s="1" customFormat="1" x14ac:dyDescent="0.2">
      <c r="A14" s="26"/>
      <c r="B14" s="27"/>
      <c r="C14" s="15"/>
      <c r="D14" s="15"/>
      <c r="E14" s="43"/>
      <c r="F14" s="43"/>
      <c r="G14" s="43"/>
      <c r="H14" s="15"/>
    </row>
    <row r="15" spans="1:8" s="1" customFormat="1" x14ac:dyDescent="0.2">
      <c r="A15" s="28" t="s">
        <v>4</v>
      </c>
      <c r="B15" s="29"/>
      <c r="C15" s="15"/>
      <c r="D15" s="15"/>
      <c r="E15" s="15"/>
      <c r="F15" s="15"/>
      <c r="G15" s="15"/>
      <c r="H15" s="15"/>
    </row>
    <row r="16" spans="1:8" s="1" customFormat="1" x14ac:dyDescent="0.2">
      <c r="A16" s="56" t="s">
        <v>34</v>
      </c>
      <c r="B16" s="56"/>
      <c r="C16" s="49">
        <v>80</v>
      </c>
      <c r="D16" s="49"/>
      <c r="E16" s="49">
        <v>80</v>
      </c>
      <c r="F16" s="49"/>
      <c r="G16" s="49"/>
      <c r="H16" s="25" t="s">
        <v>35</v>
      </c>
    </row>
    <row r="17" spans="1:8" s="1" customFormat="1" x14ac:dyDescent="0.2">
      <c r="A17" s="47" t="s">
        <v>16</v>
      </c>
      <c r="B17" s="29"/>
      <c r="C17" s="49">
        <v>28.42</v>
      </c>
      <c r="D17" s="49"/>
      <c r="E17" s="49">
        <v>11.917</v>
      </c>
      <c r="F17" s="49"/>
      <c r="G17" s="49"/>
      <c r="H17" s="25" t="s">
        <v>5</v>
      </c>
    </row>
    <row r="18" spans="1:8" s="1" customFormat="1" x14ac:dyDescent="0.2">
      <c r="A18" s="30"/>
      <c r="B18" s="29"/>
      <c r="C18" s="14"/>
      <c r="D18" s="14"/>
      <c r="E18" s="14"/>
      <c r="F18" s="14"/>
      <c r="G18" s="14"/>
      <c r="H18" s="15"/>
    </row>
    <row r="19" spans="1:8" s="1" customFormat="1" x14ac:dyDescent="0.2">
      <c r="A19" s="28" t="s">
        <v>36</v>
      </c>
      <c r="B19" s="29"/>
      <c r="C19" s="49"/>
      <c r="D19" s="49"/>
      <c r="E19" s="49"/>
      <c r="F19" s="49"/>
      <c r="G19" s="49"/>
      <c r="H19" s="25"/>
    </row>
    <row r="20" spans="1:8" s="1" customFormat="1" x14ac:dyDescent="0.2">
      <c r="A20" s="56" t="s">
        <v>37</v>
      </c>
      <c r="B20" s="56"/>
      <c r="C20" s="49">
        <v>500</v>
      </c>
      <c r="D20" s="49"/>
      <c r="E20" s="49">
        <v>26.23</v>
      </c>
      <c r="F20" s="49"/>
      <c r="G20" s="49"/>
      <c r="H20" s="25" t="s">
        <v>56</v>
      </c>
    </row>
    <row r="21" spans="1:8" s="1" customFormat="1" ht="12.75" customHeight="1" x14ac:dyDescent="0.2">
      <c r="A21" s="47"/>
      <c r="B21" s="29"/>
      <c r="C21" s="49"/>
      <c r="D21" s="49"/>
      <c r="E21" s="49"/>
      <c r="F21" s="49"/>
      <c r="G21" s="49"/>
      <c r="H21" s="25"/>
    </row>
    <row r="22" spans="1:8" s="1" customFormat="1" x14ac:dyDescent="0.2">
      <c r="A22" s="28" t="s">
        <v>38</v>
      </c>
      <c r="B22" s="29"/>
      <c r="C22" s="25"/>
      <c r="D22" s="25"/>
      <c r="E22" s="25"/>
      <c r="F22" s="25"/>
      <c r="G22" s="25"/>
      <c r="H22" s="25"/>
    </row>
    <row r="23" spans="1:8" s="1" customFormat="1" x14ac:dyDescent="0.2">
      <c r="A23" s="47" t="s">
        <v>16</v>
      </c>
      <c r="B23" s="29"/>
      <c r="C23" s="49">
        <v>11.77</v>
      </c>
      <c r="D23" s="49"/>
      <c r="E23" s="49">
        <v>15.019</v>
      </c>
      <c r="F23" s="49"/>
      <c r="G23" s="49"/>
      <c r="H23" s="25" t="s">
        <v>5</v>
      </c>
    </row>
    <row r="24" spans="1:8" s="1" customFormat="1" x14ac:dyDescent="0.2">
      <c r="A24" s="47"/>
      <c r="B24" s="29"/>
      <c r="C24" s="14"/>
      <c r="D24" s="14"/>
      <c r="E24" s="14"/>
      <c r="F24" s="14"/>
      <c r="G24" s="14"/>
      <c r="H24" s="15"/>
    </row>
    <row r="25" spans="1:8" s="1" customFormat="1" x14ac:dyDescent="0.2">
      <c r="A25" s="28" t="s">
        <v>27</v>
      </c>
      <c r="B25" s="29"/>
      <c r="C25" s="49"/>
      <c r="D25" s="49"/>
      <c r="E25" s="49"/>
      <c r="F25" s="49"/>
      <c r="G25" s="49"/>
      <c r="H25" s="25"/>
    </row>
    <row r="26" spans="1:8" s="1" customFormat="1" x14ac:dyDescent="0.2">
      <c r="A26" s="47" t="s">
        <v>16</v>
      </c>
      <c r="B26" s="29"/>
      <c r="C26" s="49">
        <v>5.12</v>
      </c>
      <c r="D26" s="49"/>
      <c r="E26" s="49">
        <v>8.6910000000000007</v>
      </c>
      <c r="F26" s="49"/>
      <c r="G26" s="49"/>
      <c r="H26" s="25" t="s">
        <v>5</v>
      </c>
    </row>
    <row r="27" spans="1:8" s="1" customFormat="1" x14ac:dyDescent="0.2">
      <c r="A27" s="47"/>
      <c r="B27" s="29"/>
      <c r="C27" s="49"/>
      <c r="D27" s="49"/>
      <c r="E27" s="49"/>
      <c r="F27" s="49"/>
      <c r="G27" s="49"/>
      <c r="H27" s="25"/>
    </row>
    <row r="28" spans="1:8" s="1" customFormat="1" x14ac:dyDescent="0.2">
      <c r="A28" s="28" t="s">
        <v>1</v>
      </c>
      <c r="B28" s="29"/>
      <c r="C28" s="49"/>
      <c r="D28" s="49"/>
      <c r="E28" s="49"/>
      <c r="F28" s="49"/>
      <c r="G28" s="49"/>
      <c r="H28" s="25"/>
    </row>
    <row r="29" spans="1:8" s="1" customFormat="1" x14ac:dyDescent="0.2">
      <c r="A29" s="47" t="s">
        <v>39</v>
      </c>
      <c r="B29" s="29"/>
      <c r="C29" s="49">
        <v>66</v>
      </c>
      <c r="D29" s="49"/>
      <c r="E29" s="49">
        <v>66</v>
      </c>
      <c r="F29" s="49"/>
      <c r="G29" s="49"/>
      <c r="H29" s="25" t="s">
        <v>40</v>
      </c>
    </row>
    <row r="30" spans="1:8" s="1" customFormat="1" x14ac:dyDescent="0.2">
      <c r="A30" s="57" t="s">
        <v>16</v>
      </c>
      <c r="B30" s="57"/>
      <c r="C30" s="49">
        <v>646.59</v>
      </c>
      <c r="D30" s="49"/>
      <c r="E30" s="49">
        <v>794.71799999999996</v>
      </c>
      <c r="F30" s="49"/>
      <c r="G30" s="49"/>
      <c r="H30" s="25" t="s">
        <v>5</v>
      </c>
    </row>
    <row r="31" spans="1:8" s="1" customFormat="1" x14ac:dyDescent="0.2">
      <c r="A31" s="47"/>
      <c r="B31" s="47"/>
      <c r="C31" s="49"/>
      <c r="D31" s="49"/>
      <c r="E31" s="49"/>
      <c r="F31" s="49"/>
      <c r="G31" s="49"/>
      <c r="H31" s="25"/>
    </row>
    <row r="32" spans="1:8" s="1" customFormat="1" x14ac:dyDescent="0.2">
      <c r="A32" s="28" t="s">
        <v>13</v>
      </c>
      <c r="B32" s="29"/>
      <c r="C32" s="49"/>
      <c r="D32" s="49"/>
      <c r="E32" s="49"/>
      <c r="F32" s="49"/>
      <c r="G32" s="49"/>
      <c r="H32" s="25"/>
    </row>
    <row r="33" spans="1:8" s="1" customFormat="1" x14ac:dyDescent="0.2">
      <c r="A33" s="57" t="s">
        <v>16</v>
      </c>
      <c r="B33" s="57"/>
      <c r="C33" s="49">
        <v>1.69</v>
      </c>
      <c r="D33" s="49"/>
      <c r="E33" s="49">
        <v>0.57999999999999996</v>
      </c>
      <c r="F33" s="49"/>
      <c r="G33" s="49"/>
      <c r="H33" s="25" t="s">
        <v>5</v>
      </c>
    </row>
    <row r="34" spans="1:8" s="1" customFormat="1" x14ac:dyDescent="0.2">
      <c r="A34" s="47"/>
      <c r="B34" s="47"/>
      <c r="C34" s="49"/>
      <c r="D34" s="49"/>
      <c r="E34" s="49"/>
      <c r="F34" s="49"/>
      <c r="G34" s="49"/>
      <c r="H34" s="25"/>
    </row>
    <row r="35" spans="1:8" s="1" customFormat="1" x14ac:dyDescent="0.2">
      <c r="A35" s="48" t="s">
        <v>2</v>
      </c>
      <c r="B35" s="32"/>
      <c r="C35" s="49"/>
      <c r="D35" s="49"/>
      <c r="E35" s="49"/>
      <c r="F35" s="49"/>
      <c r="G35" s="49"/>
      <c r="H35" s="25"/>
    </row>
    <row r="36" spans="1:8" s="1" customFormat="1" x14ac:dyDescent="0.2">
      <c r="A36" s="57" t="s">
        <v>16</v>
      </c>
      <c r="B36" s="57"/>
      <c r="C36" s="49">
        <v>32.81</v>
      </c>
      <c r="D36" s="49"/>
      <c r="E36" s="49">
        <v>33.643999999999998</v>
      </c>
      <c r="F36" s="49"/>
      <c r="G36" s="49"/>
      <c r="H36" s="25" t="s">
        <v>5</v>
      </c>
    </row>
    <row r="37" spans="1:8" s="1" customFormat="1" x14ac:dyDescent="0.2">
      <c r="A37" s="47"/>
      <c r="B37" s="47"/>
      <c r="C37" s="49"/>
      <c r="D37" s="49"/>
      <c r="E37" s="49"/>
      <c r="F37" s="49"/>
      <c r="G37" s="49"/>
      <c r="H37" s="25"/>
    </row>
    <row r="38" spans="1:8" s="1" customFormat="1" x14ac:dyDescent="0.2">
      <c r="A38" s="33" t="s">
        <v>41</v>
      </c>
      <c r="B38" s="25"/>
      <c r="C38" s="49"/>
      <c r="D38" s="49"/>
      <c r="E38" s="49">
        <v>270.55</v>
      </c>
      <c r="F38" s="49"/>
      <c r="G38" s="49"/>
      <c r="H38" s="25" t="s">
        <v>22</v>
      </c>
    </row>
    <row r="39" spans="1:8" s="1" customFormat="1" x14ac:dyDescent="0.2">
      <c r="A39" s="33"/>
      <c r="B39" s="25"/>
      <c r="C39" s="14"/>
      <c r="D39" s="14"/>
      <c r="E39" s="14"/>
      <c r="F39" s="14"/>
      <c r="G39" s="14"/>
      <c r="H39" s="15"/>
    </row>
    <row r="40" spans="1:8" s="1" customFormat="1" x14ac:dyDescent="0.2">
      <c r="A40" s="25"/>
      <c r="B40" s="25"/>
      <c r="C40" s="14"/>
      <c r="D40" s="14"/>
      <c r="E40" s="14"/>
      <c r="F40" s="14"/>
      <c r="G40" s="14"/>
      <c r="H40" s="15"/>
    </row>
    <row r="41" spans="1:8" s="1" customFormat="1" x14ac:dyDescent="0.2">
      <c r="A41" s="34" t="s">
        <v>10</v>
      </c>
      <c r="B41" s="25"/>
      <c r="C41" s="16">
        <f>SUM(C44:C50)</f>
        <v>292.07000000000005</v>
      </c>
      <c r="D41" s="16"/>
      <c r="E41" s="16">
        <f>SUM(E44:E50)</f>
        <v>643.851</v>
      </c>
      <c r="F41" s="16"/>
      <c r="G41" s="16"/>
      <c r="H41" s="15"/>
    </row>
    <row r="42" spans="1:8" s="1" customFormat="1" x14ac:dyDescent="0.2">
      <c r="A42" s="34"/>
      <c r="B42" s="25"/>
      <c r="C42" s="14"/>
      <c r="D42" s="14"/>
      <c r="E42" s="14"/>
      <c r="F42" s="14"/>
      <c r="G42" s="14"/>
      <c r="H42" s="15"/>
    </row>
    <row r="43" spans="1:8" s="1" customFormat="1" x14ac:dyDescent="0.2">
      <c r="A43" s="63" t="s">
        <v>17</v>
      </c>
      <c r="B43" s="63"/>
      <c r="C43" s="14"/>
      <c r="D43" s="14"/>
      <c r="E43" s="14"/>
      <c r="F43" s="14"/>
      <c r="G43" s="14"/>
      <c r="H43" s="15"/>
    </row>
    <row r="44" spans="1:8" s="1" customFormat="1" ht="117" x14ac:dyDescent="0.2">
      <c r="A44" s="50" t="s">
        <v>61</v>
      </c>
      <c r="B44" s="51"/>
      <c r="C44" s="14">
        <v>100.44</v>
      </c>
      <c r="D44" s="14"/>
      <c r="E44" s="14">
        <v>100</v>
      </c>
      <c r="F44" s="49"/>
      <c r="G44" s="49"/>
      <c r="H44" s="25" t="s">
        <v>57</v>
      </c>
    </row>
    <row r="45" spans="1:8" s="1" customFormat="1" ht="12.75" customHeight="1" x14ac:dyDescent="0.2">
      <c r="A45" s="52" t="s">
        <v>42</v>
      </c>
      <c r="B45" s="48"/>
      <c r="C45" s="49">
        <v>10</v>
      </c>
      <c r="D45" s="49"/>
      <c r="E45" s="49">
        <v>375.54</v>
      </c>
      <c r="F45" s="49"/>
      <c r="G45" s="49"/>
      <c r="H45" s="25" t="s">
        <v>43</v>
      </c>
    </row>
    <row r="46" spans="1:8" s="1" customFormat="1" ht="26" x14ac:dyDescent="0.2">
      <c r="A46" s="58" t="s">
        <v>44</v>
      </c>
      <c r="B46" s="59"/>
      <c r="C46" s="14">
        <v>62.62</v>
      </c>
      <c r="D46" s="14"/>
      <c r="E46" s="14">
        <v>36.83</v>
      </c>
      <c r="F46" s="49"/>
      <c r="G46" s="49"/>
      <c r="H46" s="25" t="s">
        <v>58</v>
      </c>
    </row>
    <row r="47" spans="1:8" s="1" customFormat="1" x14ac:dyDescent="0.2">
      <c r="A47" s="46" t="s">
        <v>23</v>
      </c>
      <c r="B47" s="32"/>
      <c r="C47" s="49">
        <v>99.66</v>
      </c>
      <c r="D47" s="49"/>
      <c r="E47" s="49">
        <v>99.66</v>
      </c>
      <c r="F47" s="49"/>
      <c r="G47" s="49"/>
      <c r="H47" s="25" t="s">
        <v>24</v>
      </c>
    </row>
    <row r="48" spans="1:8" s="1" customFormat="1" x14ac:dyDescent="0.2">
      <c r="A48" s="32"/>
      <c r="B48" s="32"/>
      <c r="C48" s="14"/>
      <c r="D48" s="14"/>
      <c r="E48" s="14"/>
      <c r="F48" s="14"/>
      <c r="G48" s="14"/>
      <c r="H48" s="15"/>
    </row>
    <row r="49" spans="1:8" s="1" customFormat="1" x14ac:dyDescent="0.2">
      <c r="A49" s="31" t="s">
        <v>7</v>
      </c>
      <c r="B49" s="29"/>
      <c r="C49" s="14"/>
      <c r="D49" s="14"/>
      <c r="E49" s="14"/>
      <c r="F49" s="14"/>
      <c r="G49" s="14"/>
      <c r="H49" s="15"/>
    </row>
    <row r="50" spans="1:8" s="1" customFormat="1" x14ac:dyDescent="0.2">
      <c r="A50" s="22" t="s">
        <v>16</v>
      </c>
      <c r="B50" s="29"/>
      <c r="C50" s="14">
        <v>19.350000000000001</v>
      </c>
      <c r="D50" s="14"/>
      <c r="E50" s="14">
        <v>31.821000000000002</v>
      </c>
      <c r="F50" s="14"/>
      <c r="G50" s="14"/>
      <c r="H50" s="25" t="s">
        <v>5</v>
      </c>
    </row>
    <row r="51" spans="1:8" s="1" customFormat="1" x14ac:dyDescent="0.2">
      <c r="A51" s="22"/>
      <c r="B51" s="29"/>
      <c r="C51" s="14"/>
      <c r="D51" s="14"/>
      <c r="E51" s="14"/>
      <c r="F51" s="14"/>
      <c r="G51" s="14"/>
      <c r="H51" s="15"/>
    </row>
    <row r="52" spans="1:8" s="1" customFormat="1" x14ac:dyDescent="0.2">
      <c r="A52" s="25"/>
      <c r="B52" s="25"/>
      <c r="C52" s="14"/>
      <c r="D52" s="14"/>
      <c r="E52" s="14"/>
      <c r="F52" s="14"/>
      <c r="G52" s="14"/>
      <c r="H52" s="15"/>
    </row>
    <row r="53" spans="1:8" s="1" customFormat="1" x14ac:dyDescent="0.2">
      <c r="A53" s="35" t="s">
        <v>11</v>
      </c>
      <c r="B53" s="25"/>
      <c r="C53" s="16">
        <f>SUM(C56:C67)</f>
        <v>454.65999999999997</v>
      </c>
      <c r="D53" s="16"/>
      <c r="E53" s="16">
        <f>SUM(E56:E67)</f>
        <v>1167.9839999999999</v>
      </c>
      <c r="F53" s="16"/>
      <c r="G53" s="16"/>
      <c r="H53" s="15"/>
    </row>
    <row r="54" spans="1:8" s="1" customFormat="1" x14ac:dyDescent="0.2">
      <c r="A54" s="35"/>
      <c r="B54" s="36"/>
      <c r="C54" s="14"/>
      <c r="D54" s="14"/>
      <c r="E54" s="14"/>
      <c r="F54" s="14"/>
      <c r="G54" s="14"/>
      <c r="H54" s="15"/>
    </row>
    <row r="55" spans="1:8" s="1" customFormat="1" x14ac:dyDescent="0.2">
      <c r="A55" s="48" t="s">
        <v>14</v>
      </c>
      <c r="B55" s="25"/>
      <c r="C55" s="14"/>
      <c r="D55" s="14"/>
      <c r="E55" s="14"/>
      <c r="F55" s="14"/>
      <c r="G55" s="14"/>
      <c r="H55" s="15"/>
    </row>
    <row r="56" spans="1:8" s="1" customFormat="1" ht="12.75" customHeight="1" x14ac:dyDescent="0.2">
      <c r="A56" s="60" t="s">
        <v>28</v>
      </c>
      <c r="B56" s="60"/>
      <c r="C56" s="14">
        <v>41.63</v>
      </c>
      <c r="D56" s="14"/>
      <c r="E56" s="14">
        <v>41.63</v>
      </c>
      <c r="F56" s="14"/>
      <c r="G56" s="14"/>
      <c r="H56" s="25" t="s">
        <v>29</v>
      </c>
    </row>
    <row r="57" spans="1:8" s="1" customFormat="1" x14ac:dyDescent="0.2">
      <c r="A57" s="22" t="s">
        <v>16</v>
      </c>
      <c r="B57" s="29"/>
      <c r="C57" s="14">
        <v>129.35</v>
      </c>
      <c r="D57" s="14"/>
      <c r="E57" s="14">
        <v>380.63400000000001</v>
      </c>
      <c r="F57" s="14"/>
      <c r="G57" s="14"/>
      <c r="H57" s="25" t="s">
        <v>5</v>
      </c>
    </row>
    <row r="58" spans="1:8" s="1" customFormat="1" x14ac:dyDescent="0.2">
      <c r="A58" s="35"/>
      <c r="B58" s="25"/>
      <c r="C58" s="14"/>
      <c r="D58" s="14"/>
      <c r="E58" s="14"/>
      <c r="F58" s="14"/>
      <c r="G58" s="14"/>
      <c r="H58" s="15"/>
    </row>
    <row r="59" spans="1:8" s="1" customFormat="1" x14ac:dyDescent="0.2">
      <c r="A59" s="31" t="s">
        <v>3</v>
      </c>
      <c r="B59" s="25"/>
      <c r="C59" s="14"/>
      <c r="D59" s="14"/>
      <c r="E59" s="14"/>
      <c r="F59" s="14"/>
      <c r="G59" s="14"/>
      <c r="H59" s="15"/>
    </row>
    <row r="60" spans="1:8" s="1" customFormat="1" ht="25.5" customHeight="1" x14ac:dyDescent="0.2">
      <c r="A60" s="60" t="s">
        <v>28</v>
      </c>
      <c r="B60" s="60"/>
      <c r="C60" s="14">
        <v>65.23</v>
      </c>
      <c r="D60" s="14"/>
      <c r="E60" s="14">
        <v>67.709999999999994</v>
      </c>
      <c r="F60" s="14"/>
      <c r="G60" s="14"/>
      <c r="H60" s="53" t="s">
        <v>55</v>
      </c>
    </row>
    <row r="61" spans="1:8" s="1" customFormat="1" x14ac:dyDescent="0.2">
      <c r="A61" s="48" t="s">
        <v>45</v>
      </c>
      <c r="B61" s="25"/>
      <c r="C61" s="14"/>
      <c r="D61" s="14"/>
      <c r="E61" s="14"/>
      <c r="F61" s="14"/>
      <c r="G61" s="14"/>
      <c r="H61" s="15"/>
    </row>
    <row r="62" spans="1:8" s="1" customFormat="1" x14ac:dyDescent="0.2">
      <c r="A62" s="57" t="s">
        <v>16</v>
      </c>
      <c r="B62" s="57"/>
      <c r="C62" s="49">
        <v>1.32</v>
      </c>
      <c r="D62" s="49"/>
      <c r="E62" s="14">
        <v>1.728</v>
      </c>
      <c r="F62" s="14"/>
      <c r="G62" s="14"/>
      <c r="H62" s="25" t="s">
        <v>5</v>
      </c>
    </row>
    <row r="63" spans="1:8" s="1" customFormat="1" x14ac:dyDescent="0.2">
      <c r="A63" s="25"/>
      <c r="B63" s="25"/>
      <c r="C63" s="14"/>
      <c r="D63" s="14"/>
      <c r="E63" s="14"/>
      <c r="F63" s="14"/>
      <c r="G63" s="14"/>
      <c r="H63" s="15"/>
    </row>
    <row r="64" spans="1:8" s="1" customFormat="1" x14ac:dyDescent="0.2">
      <c r="A64" s="31" t="s">
        <v>8</v>
      </c>
      <c r="B64" s="25"/>
      <c r="C64" s="14"/>
      <c r="D64" s="14"/>
      <c r="E64" s="14"/>
      <c r="F64" s="14"/>
      <c r="G64" s="14"/>
      <c r="H64" s="15"/>
    </row>
    <row r="65" spans="1:8" s="1" customFormat="1" x14ac:dyDescent="0.2">
      <c r="C65" s="49">
        <v>217.13</v>
      </c>
      <c r="D65" s="49"/>
      <c r="E65" s="49">
        <v>381.27199999999999</v>
      </c>
      <c r="F65" s="49"/>
      <c r="G65" s="49"/>
      <c r="H65" s="25" t="s">
        <v>5</v>
      </c>
    </row>
    <row r="66" spans="1:8" s="1" customFormat="1" x14ac:dyDescent="0.2">
      <c r="A66" s="25"/>
      <c r="B66" s="25"/>
      <c r="C66" s="14"/>
      <c r="D66" s="14"/>
      <c r="E66" s="14"/>
      <c r="F66" s="14"/>
      <c r="G66" s="14"/>
      <c r="H66" s="15"/>
    </row>
    <row r="67" spans="1:8" s="1" customFormat="1" x14ac:dyDescent="0.2">
      <c r="A67" s="33" t="s">
        <v>41</v>
      </c>
      <c r="B67" s="25"/>
      <c r="C67" s="14"/>
      <c r="D67" s="14"/>
      <c r="E67" s="49">
        <v>295.01</v>
      </c>
      <c r="F67" s="14"/>
      <c r="G67" s="14"/>
      <c r="H67" s="15" t="s">
        <v>22</v>
      </c>
    </row>
    <row r="68" spans="1:8" s="1" customFormat="1" x14ac:dyDescent="0.2">
      <c r="A68" s="33"/>
      <c r="B68" s="25"/>
      <c r="C68" s="14"/>
      <c r="D68" s="14"/>
      <c r="E68" s="14"/>
      <c r="F68" s="14"/>
      <c r="G68" s="14"/>
      <c r="H68" s="15"/>
    </row>
    <row r="69" spans="1:8" s="1" customFormat="1" x14ac:dyDescent="0.2">
      <c r="A69" s="33"/>
      <c r="B69" s="25"/>
      <c r="C69" s="14"/>
      <c r="D69" s="14"/>
      <c r="E69" s="14"/>
      <c r="F69" s="14"/>
      <c r="G69" s="14"/>
      <c r="H69" s="15"/>
    </row>
    <row r="70" spans="1:8" s="1" customFormat="1" x14ac:dyDescent="0.2">
      <c r="A70" s="35" t="s">
        <v>12</v>
      </c>
      <c r="B70" s="25"/>
      <c r="C70" s="16">
        <f>SUM(C73:C91)</f>
        <v>926.88000000000011</v>
      </c>
      <c r="D70" s="16"/>
      <c r="E70" s="16">
        <f>SUM(E73:E91)</f>
        <v>2642.1790000000001</v>
      </c>
      <c r="F70" s="16"/>
      <c r="G70" s="16"/>
      <c r="H70" s="15"/>
    </row>
    <row r="71" spans="1:8" s="1" customFormat="1" x14ac:dyDescent="0.2">
      <c r="A71" s="35"/>
      <c r="B71" s="25"/>
      <c r="C71" s="14"/>
      <c r="D71" s="14"/>
      <c r="E71" s="14"/>
      <c r="F71" s="14"/>
      <c r="G71" s="14"/>
      <c r="H71" s="15"/>
    </row>
    <row r="72" spans="1:8" s="1" customFormat="1" x14ac:dyDescent="0.2">
      <c r="A72" s="31" t="s">
        <v>14</v>
      </c>
      <c r="B72" s="25"/>
      <c r="C72" s="14"/>
      <c r="D72" s="14"/>
      <c r="E72" s="14"/>
      <c r="F72" s="14"/>
      <c r="G72" s="14"/>
      <c r="H72" s="15"/>
    </row>
    <row r="73" spans="1:8" s="1" customFormat="1" x14ac:dyDescent="0.2">
      <c r="A73" s="57" t="s">
        <v>30</v>
      </c>
      <c r="B73" s="57"/>
      <c r="C73" s="49">
        <v>3.25</v>
      </c>
      <c r="D73" s="49"/>
      <c r="E73" s="14">
        <v>2.7</v>
      </c>
      <c r="F73" s="14"/>
      <c r="G73" s="14"/>
      <c r="H73" s="53" t="s">
        <v>46</v>
      </c>
    </row>
    <row r="74" spans="1:8" s="1" customFormat="1" x14ac:dyDescent="0.2">
      <c r="A74" s="30"/>
      <c r="B74" s="30"/>
      <c r="C74" s="14"/>
      <c r="D74" s="14"/>
      <c r="E74" s="14"/>
      <c r="F74" s="14"/>
      <c r="G74" s="14"/>
      <c r="H74" s="15"/>
    </row>
    <row r="75" spans="1:8" s="1" customFormat="1" x14ac:dyDescent="0.2">
      <c r="A75" s="31" t="s">
        <v>6</v>
      </c>
      <c r="B75" s="25"/>
      <c r="C75" s="14"/>
      <c r="D75" s="14"/>
      <c r="E75" s="14"/>
      <c r="F75" s="14"/>
      <c r="G75" s="14"/>
      <c r="H75" s="15"/>
    </row>
    <row r="76" spans="1:8" s="1" customFormat="1" ht="25.5" customHeight="1" x14ac:dyDescent="0.2">
      <c r="A76" s="60" t="s">
        <v>47</v>
      </c>
      <c r="B76" s="60"/>
      <c r="C76" s="14">
        <v>70</v>
      </c>
      <c r="D76" s="14"/>
      <c r="E76" s="14">
        <v>330.43</v>
      </c>
      <c r="F76" s="49"/>
      <c r="G76" s="49"/>
      <c r="H76" s="53" t="s">
        <v>59</v>
      </c>
    </row>
    <row r="77" spans="1:8" s="1" customFormat="1" x14ac:dyDescent="0.2">
      <c r="A77" s="57" t="s">
        <v>16</v>
      </c>
      <c r="B77" s="57"/>
      <c r="C77" s="49">
        <v>17.739999999999998</v>
      </c>
      <c r="D77" s="49"/>
      <c r="E77" s="49">
        <v>1.4059999999999999</v>
      </c>
      <c r="F77" s="49"/>
      <c r="G77" s="49"/>
      <c r="H77" s="25" t="s">
        <v>5</v>
      </c>
    </row>
    <row r="78" spans="1:8" s="1" customFormat="1" x14ac:dyDescent="0.2">
      <c r="A78" s="47"/>
      <c r="B78" s="47"/>
      <c r="C78" s="49"/>
      <c r="D78" s="49"/>
      <c r="E78" s="49"/>
      <c r="F78" s="49"/>
      <c r="G78" s="49"/>
      <c r="H78" s="25"/>
    </row>
    <row r="79" spans="1:8" s="1" customFormat="1" x14ac:dyDescent="0.2">
      <c r="A79" s="48" t="s">
        <v>48</v>
      </c>
      <c r="B79" s="25"/>
      <c r="C79" s="49"/>
      <c r="D79" s="49"/>
      <c r="E79" s="14"/>
      <c r="F79" s="14"/>
      <c r="G79" s="14"/>
      <c r="H79" s="25"/>
    </row>
    <row r="80" spans="1:8" s="1" customFormat="1" ht="12.75" customHeight="1" x14ac:dyDescent="0.2">
      <c r="A80" s="54" t="s">
        <v>23</v>
      </c>
      <c r="B80" s="54"/>
      <c r="C80" s="14">
        <v>18.510000000000002</v>
      </c>
      <c r="D80" s="14"/>
      <c r="E80" s="49">
        <v>18.510000000000002</v>
      </c>
      <c r="F80" s="49"/>
      <c r="G80" s="49"/>
      <c r="H80" s="53" t="s">
        <v>49</v>
      </c>
    </row>
    <row r="81" spans="1:8" s="1" customFormat="1" x14ac:dyDescent="0.2">
      <c r="A81" s="30"/>
      <c r="B81" s="30"/>
      <c r="C81" s="14"/>
      <c r="D81" s="14"/>
      <c r="E81" s="14"/>
      <c r="F81" s="14"/>
      <c r="G81" s="14"/>
      <c r="H81" s="15"/>
    </row>
    <row r="82" spans="1:8" s="1" customFormat="1" x14ac:dyDescent="0.2">
      <c r="A82" s="48" t="s">
        <v>15</v>
      </c>
      <c r="B82" s="25"/>
      <c r="C82" s="49"/>
      <c r="D82" s="49"/>
      <c r="E82" s="14"/>
      <c r="F82" s="14"/>
      <c r="G82" s="14"/>
      <c r="H82" s="25"/>
    </row>
    <row r="83" spans="1:8" s="1" customFormat="1" ht="52" x14ac:dyDescent="0.2">
      <c r="A83" s="54" t="s">
        <v>62</v>
      </c>
      <c r="B83" s="54"/>
      <c r="C83" s="14">
        <v>41.8</v>
      </c>
      <c r="D83" s="14"/>
      <c r="E83" s="14">
        <v>100.9</v>
      </c>
      <c r="F83" s="49"/>
      <c r="G83" s="49"/>
      <c r="H83" s="53" t="s">
        <v>60</v>
      </c>
    </row>
    <row r="84" spans="1:8" s="1" customFormat="1" x14ac:dyDescent="0.2">
      <c r="A84" s="35"/>
      <c r="B84" s="25"/>
      <c r="C84" s="14"/>
      <c r="D84" s="14"/>
      <c r="E84" s="14"/>
      <c r="F84" s="14"/>
      <c r="G84" s="14"/>
      <c r="H84" s="15"/>
    </row>
    <row r="85" spans="1:8" s="1" customFormat="1" x14ac:dyDescent="0.2">
      <c r="A85" s="48" t="s">
        <v>50</v>
      </c>
      <c r="B85" s="25"/>
      <c r="C85" s="14"/>
      <c r="D85" s="14"/>
      <c r="E85" s="14"/>
      <c r="F85" s="14"/>
      <c r="G85" s="14"/>
      <c r="H85" s="15"/>
    </row>
    <row r="86" spans="1:8" s="1" customFormat="1" ht="12.75" customHeight="1" x14ac:dyDescent="0.2">
      <c r="A86" s="55" t="s">
        <v>51</v>
      </c>
      <c r="B86" s="56"/>
      <c r="C86" s="49">
        <v>65.88</v>
      </c>
      <c r="D86" s="49"/>
      <c r="E86" s="49">
        <v>644.85</v>
      </c>
      <c r="F86" s="49"/>
      <c r="G86" s="49"/>
      <c r="H86" s="25" t="s">
        <v>43</v>
      </c>
    </row>
    <row r="87" spans="1:8" s="1" customFormat="1" x14ac:dyDescent="0.2">
      <c r="A87" s="35"/>
      <c r="B87" s="25"/>
      <c r="C87" s="14"/>
      <c r="D87" s="14"/>
      <c r="E87" s="14"/>
      <c r="F87" s="14"/>
      <c r="G87" s="14"/>
      <c r="H87" s="15"/>
    </row>
    <row r="88" spans="1:8" s="1" customFormat="1" x14ac:dyDescent="0.2">
      <c r="A88" s="31" t="s">
        <v>20</v>
      </c>
      <c r="B88" s="32"/>
      <c r="C88" s="14"/>
      <c r="D88" s="14"/>
      <c r="E88" s="14"/>
      <c r="F88" s="14"/>
      <c r="G88" s="14"/>
      <c r="H88" s="15"/>
    </row>
    <row r="89" spans="1:8" s="1" customFormat="1" x14ac:dyDescent="0.2">
      <c r="A89" s="64" t="s">
        <v>16</v>
      </c>
      <c r="B89" s="64"/>
      <c r="C89" s="49">
        <v>559.99</v>
      </c>
      <c r="D89" s="49"/>
      <c r="E89" s="49">
        <v>1150.143</v>
      </c>
      <c r="F89" s="49"/>
      <c r="G89" s="49"/>
      <c r="H89" s="25" t="s">
        <v>5</v>
      </c>
    </row>
    <row r="90" spans="1:8" s="1" customFormat="1" x14ac:dyDescent="0.2">
      <c r="A90" s="32"/>
      <c r="B90" s="32"/>
      <c r="C90" s="14"/>
      <c r="D90" s="14"/>
      <c r="E90" s="14"/>
      <c r="F90" s="14"/>
      <c r="G90" s="14"/>
      <c r="H90" s="15"/>
    </row>
    <row r="91" spans="1:8" s="1" customFormat="1" x14ac:dyDescent="0.2">
      <c r="A91" s="35" t="s">
        <v>52</v>
      </c>
      <c r="B91" s="25"/>
      <c r="C91" s="16">
        <f>SUM(C93:C97)</f>
        <v>149.71</v>
      </c>
      <c r="D91" s="14"/>
      <c r="E91" s="16">
        <f>SUM(E93:E97)</f>
        <v>393.24</v>
      </c>
      <c r="F91" s="14"/>
      <c r="G91" s="14"/>
      <c r="H91" s="15" t="s">
        <v>22</v>
      </c>
    </row>
    <row r="92" spans="1:8" s="1" customFormat="1" x14ac:dyDescent="0.2">
      <c r="A92" s="35"/>
      <c r="B92" s="25"/>
      <c r="C92" s="14"/>
      <c r="D92" s="14"/>
      <c r="E92" s="14"/>
      <c r="F92" s="14"/>
      <c r="G92" s="14"/>
      <c r="H92" s="15"/>
    </row>
    <row r="93" spans="1:8" s="1" customFormat="1" ht="12.75" customHeight="1" x14ac:dyDescent="0.2">
      <c r="A93" s="57" t="s">
        <v>63</v>
      </c>
      <c r="B93" s="57"/>
      <c r="C93" s="49">
        <v>57.75</v>
      </c>
      <c r="D93" s="49"/>
      <c r="E93" s="14">
        <v>251.92</v>
      </c>
      <c r="F93" s="14"/>
      <c r="G93" s="14"/>
      <c r="H93" s="25" t="s">
        <v>43</v>
      </c>
    </row>
    <row r="94" spans="1:8" s="1" customFormat="1" x14ac:dyDescent="0.2">
      <c r="A94" s="35"/>
      <c r="B94" s="25"/>
      <c r="C94" s="49"/>
      <c r="D94" s="49"/>
      <c r="E94" s="14"/>
      <c r="F94" s="14"/>
      <c r="G94" s="14"/>
      <c r="H94" s="25"/>
    </row>
    <row r="95" spans="1:8" s="1" customFormat="1" ht="12.75" customHeight="1" x14ac:dyDescent="0.2">
      <c r="A95" s="60" t="s">
        <v>53</v>
      </c>
      <c r="B95" s="60"/>
      <c r="C95" s="14">
        <v>31.96</v>
      </c>
      <c r="D95" s="14"/>
      <c r="E95" s="14">
        <v>21.52</v>
      </c>
      <c r="F95" s="49"/>
      <c r="G95" s="49"/>
      <c r="H95" s="25" t="s">
        <v>43</v>
      </c>
    </row>
    <row r="96" spans="1:8" s="1" customFormat="1" x14ac:dyDescent="0.2">
      <c r="A96" s="32"/>
      <c r="B96" s="32"/>
      <c r="C96" s="49"/>
      <c r="D96" s="49"/>
      <c r="E96" s="49"/>
      <c r="F96" s="49"/>
      <c r="G96" s="49"/>
      <c r="H96" s="25"/>
    </row>
    <row r="97" spans="1:8" s="1" customFormat="1" ht="12.75" customHeight="1" x14ac:dyDescent="0.2">
      <c r="A97" s="46" t="s">
        <v>54</v>
      </c>
      <c r="B97" s="32"/>
      <c r="C97" s="49">
        <v>60</v>
      </c>
      <c r="D97" s="49"/>
      <c r="E97" s="49">
        <v>119.8</v>
      </c>
      <c r="F97" s="49"/>
      <c r="G97" s="49"/>
      <c r="H97" s="25" t="s">
        <v>43</v>
      </c>
    </row>
    <row r="98" spans="1:8" s="1" customFormat="1" x14ac:dyDescent="0.2">
      <c r="A98" s="32"/>
      <c r="B98" s="32"/>
      <c r="C98" s="14"/>
      <c r="D98" s="14"/>
      <c r="E98" s="14"/>
      <c r="F98" s="14"/>
      <c r="G98" s="14"/>
      <c r="H98" s="15"/>
    </row>
    <row r="99" spans="1:8" s="1" customFormat="1" x14ac:dyDescent="0.2">
      <c r="A99" s="65" t="s">
        <v>31</v>
      </c>
      <c r="B99" s="65"/>
      <c r="C99" s="65"/>
      <c r="D99" s="37"/>
      <c r="E99" s="44">
        <f>+E70+E53+E41+E13</f>
        <v>5761.3630000000003</v>
      </c>
      <c r="F99" s="44"/>
      <c r="G99" s="44"/>
      <c r="H99" s="44"/>
    </row>
    <row r="100" spans="1:8" x14ac:dyDescent="0.2">
      <c r="A100" s="12"/>
      <c r="B100" s="11"/>
      <c r="C100" s="20"/>
      <c r="D100" s="20"/>
      <c r="E100" s="19"/>
      <c r="F100" s="19"/>
      <c r="G100" s="19"/>
      <c r="H100" s="21"/>
    </row>
    <row r="101" spans="1:8" x14ac:dyDescent="0.15">
      <c r="A101" s="62" t="s">
        <v>21</v>
      </c>
      <c r="B101" s="62"/>
      <c r="C101" s="62"/>
      <c r="D101" s="62"/>
      <c r="E101" s="62"/>
      <c r="F101" s="62"/>
      <c r="G101" s="62"/>
      <c r="H101" s="62"/>
    </row>
    <row r="102" spans="1:8" x14ac:dyDescent="0.15">
      <c r="A102" s="45" t="s">
        <v>25</v>
      </c>
      <c r="B102" s="38"/>
      <c r="C102" s="13"/>
      <c r="D102" s="13"/>
      <c r="E102" s="39"/>
      <c r="F102" s="39"/>
      <c r="G102" s="39"/>
      <c r="H102" s="40"/>
    </row>
    <row r="103" spans="1:8" x14ac:dyDescent="0.2">
      <c r="A103" s="9"/>
      <c r="B103" s="9"/>
      <c r="C103" s="10"/>
      <c r="D103" s="10"/>
      <c r="E103" s="10"/>
      <c r="F103" s="10"/>
      <c r="G103" s="10"/>
    </row>
    <row r="104" spans="1:8" x14ac:dyDescent="0.2">
      <c r="A104" s="9"/>
      <c r="B104" s="9"/>
      <c r="C104" s="10"/>
      <c r="D104" s="10"/>
      <c r="E104" s="10"/>
      <c r="F104" s="10"/>
      <c r="G104" s="10"/>
    </row>
    <row r="105" spans="1:8" x14ac:dyDescent="0.2">
      <c r="A105" s="9"/>
      <c r="B105" s="9"/>
      <c r="C105" s="10"/>
      <c r="D105" s="10"/>
      <c r="E105" s="10"/>
      <c r="F105" s="10"/>
      <c r="G105" s="10"/>
    </row>
    <row r="106" spans="1:8" x14ac:dyDescent="0.2">
      <c r="A106" s="9"/>
      <c r="B106" s="9"/>
      <c r="C106" s="10"/>
      <c r="D106" s="10"/>
      <c r="E106" s="10"/>
      <c r="F106" s="10"/>
      <c r="G106" s="10"/>
    </row>
    <row r="107" spans="1:8" x14ac:dyDescent="0.2">
      <c r="A107" s="7"/>
      <c r="B107" s="7"/>
      <c r="C107" s="18"/>
      <c r="D107" s="18"/>
      <c r="E107" s="18"/>
      <c r="F107" s="18"/>
      <c r="G107" s="18"/>
    </row>
    <row r="108" spans="1:8" x14ac:dyDescent="0.2">
      <c r="A108" s="7"/>
      <c r="B108" s="7"/>
      <c r="E108" s="18"/>
      <c r="F108" s="18"/>
      <c r="G108" s="18"/>
    </row>
    <row r="109" spans="1:8" x14ac:dyDescent="0.2">
      <c r="A109" s="7"/>
      <c r="B109" s="7"/>
    </row>
    <row r="110" spans="1:8" x14ac:dyDescent="0.2">
      <c r="A110" s="7"/>
      <c r="B110" s="7"/>
    </row>
    <row r="111" spans="1:8" x14ac:dyDescent="0.2">
      <c r="A111" s="7"/>
      <c r="B111" s="7"/>
    </row>
  </sheetData>
  <mergeCells count="23">
    <mergeCell ref="C11:D11"/>
    <mergeCell ref="E11:F11"/>
    <mergeCell ref="A101:H101"/>
    <mergeCell ref="A33:B33"/>
    <mergeCell ref="A36:B36"/>
    <mergeCell ref="A43:B43"/>
    <mergeCell ref="A56:B56"/>
    <mergeCell ref="A60:B60"/>
    <mergeCell ref="A77:B77"/>
    <mergeCell ref="A73:B73"/>
    <mergeCell ref="A89:B89"/>
    <mergeCell ref="A99:C99"/>
    <mergeCell ref="A62:B62"/>
    <mergeCell ref="A80:B80"/>
    <mergeCell ref="A93:B93"/>
    <mergeCell ref="A95:B95"/>
    <mergeCell ref="A83:B83"/>
    <mergeCell ref="A86:B86"/>
    <mergeCell ref="A16:B16"/>
    <mergeCell ref="A20:B20"/>
    <mergeCell ref="A30:B30"/>
    <mergeCell ref="A46:B46"/>
    <mergeCell ref="A76:B76"/>
  </mergeCells>
  <phoneticPr fontId="7" type="noConversion"/>
  <pageMargins left="0.5" right="0.5" top="0.5" bottom="0.5" header="0.3" footer="0.3"/>
  <pageSetup scale="73" orientation="portrait" r:id="rId1"/>
  <headerFooter differentFirst="1">
    <oddHeader>&amp;L&amp;"Lucida Grande,Regular"&amp;7&amp;K000000CONTINUED&amp;R&amp;"Arial,Regular"&amp;7&amp;KFF0000Click here to view Excel file</oddHeader>
  </headerFooter>
  <drawing r:id="rId2"/>
  <extLst>
    <ext xmlns:mx="http://schemas.microsoft.com/office/mac/excel/2008/main" uri="{64002731-A6B0-56B0-2670-7721B7C09600}">
      <mx:PLV Mode="0" OnePage="0" WScale="7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0" sqref="B40"/>
    </sheetView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Projects Involving Commercial Cofinancing, 2017 ($ million)	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cofinancing, commercial cofinancing, private sector, nonsovereign</cp:keywords>
  <dc:description/>
  <cp:lastModifiedBy>Angelo Jacinto</cp:lastModifiedBy>
  <cp:lastPrinted>2018-04-04T00:15:31Z</cp:lastPrinted>
  <dcterms:created xsi:type="dcterms:W3CDTF">2013-01-29T02:57:29Z</dcterms:created>
  <dcterms:modified xsi:type="dcterms:W3CDTF">2018-04-20T03:10:58Z</dcterms:modified>
  <cp:category/>
</cp:coreProperties>
</file>