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6E36B061-D52A-704B-8104-DAE17D6C328D}" xr6:coauthVersionLast="32" xr6:coauthVersionMax="32" xr10:uidLastSave="{00000000-0000-0000-0000-000000000000}"/>
  <bookViews>
    <workbookView xWindow="640" yWindow="460" windowWidth="1932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&amp; Nonsov Approvals" sheetId="57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&amp; Nonsov Approvals'!$A$1:$E$48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57" l="1"/>
  <c r="C38" i="57"/>
  <c r="E26" i="57"/>
  <c r="C26" i="57"/>
  <c r="E21" i="57"/>
  <c r="C21" i="57"/>
  <c r="E39" i="57" l="1"/>
  <c r="C39" i="57"/>
  <c r="J40" i="26"/>
  <c r="J33" i="26"/>
  <c r="J16" i="26"/>
  <c r="J14" i="26" s="1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G49" i="26" s="1"/>
  <c r="H7" i="26"/>
  <c r="F33" i="19"/>
  <c r="C20" i="19"/>
  <c r="I30" i="16"/>
  <c r="H30" i="16"/>
  <c r="G30" i="16"/>
  <c r="I12" i="16"/>
  <c r="I6" i="16"/>
  <c r="I48" i="16" s="1"/>
  <c r="F22" i="12"/>
  <c r="F23" i="12" s="1"/>
  <c r="F21" i="12"/>
  <c r="F36" i="9"/>
  <c r="F35" i="9"/>
  <c r="F34" i="9"/>
  <c r="F33" i="9"/>
  <c r="F32" i="9"/>
  <c r="F29" i="9"/>
  <c r="F27" i="9"/>
  <c r="F37" i="9" s="1"/>
  <c r="H19" i="30"/>
  <c r="G19" i="30"/>
  <c r="F19" i="30"/>
  <c r="E19" i="30"/>
  <c r="E23" i="30" s="1"/>
  <c r="D19" i="30"/>
  <c r="H16" i="30"/>
  <c r="G16" i="30"/>
  <c r="G23" i="30" s="1"/>
  <c r="F16" i="30"/>
  <c r="F23" i="30" s="1"/>
  <c r="E16" i="30"/>
  <c r="D16" i="30"/>
  <c r="G42" i="26"/>
  <c r="H42" i="26"/>
  <c r="I42" i="26"/>
  <c r="F14" i="26"/>
  <c r="F49" i="26" s="1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H43" i="20" s="1"/>
  <c r="I7" i="20"/>
  <c r="I43" i="20" s="1"/>
  <c r="G42" i="16"/>
  <c r="H42" i="16"/>
  <c r="I42" i="16"/>
  <c r="G36" i="16"/>
  <c r="H36" i="16"/>
  <c r="I36" i="16"/>
  <c r="G24" i="16"/>
  <c r="H24" i="16"/>
  <c r="I24" i="16"/>
  <c r="G6" i="16"/>
  <c r="H6" i="16"/>
  <c r="H48" i="16" s="1"/>
  <c r="G18" i="16"/>
  <c r="H18" i="16"/>
  <c r="I18" i="16"/>
  <c r="G12" i="16"/>
  <c r="H12" i="16"/>
  <c r="I18" i="13"/>
  <c r="G18" i="13"/>
  <c r="G7" i="13"/>
  <c r="I7" i="13"/>
  <c r="H7" i="13"/>
  <c r="H30" i="13" s="1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I43" i="10" s="1"/>
  <c r="K7" i="10"/>
  <c r="K43" i="10" s="1"/>
  <c r="I7" i="10"/>
  <c r="J47" i="26"/>
  <c r="D34" i="25"/>
  <c r="E34" i="25"/>
  <c r="C34" i="25"/>
  <c r="F26" i="25"/>
  <c r="F27" i="25"/>
  <c r="F30" i="25"/>
  <c r="F31" i="25"/>
  <c r="F32" i="25"/>
  <c r="F33" i="25"/>
  <c r="F25" i="25"/>
  <c r="F34" i="25" s="1"/>
  <c r="D29" i="24"/>
  <c r="E29" i="24"/>
  <c r="C29" i="24"/>
  <c r="F24" i="24"/>
  <c r="F25" i="24"/>
  <c r="F26" i="24"/>
  <c r="F27" i="24"/>
  <c r="F28" i="24"/>
  <c r="F23" i="24"/>
  <c r="F29" i="24" s="1"/>
  <c r="D45" i="19"/>
  <c r="E45" i="19"/>
  <c r="C45" i="19"/>
  <c r="F41" i="19"/>
  <c r="F42" i="19"/>
  <c r="F44" i="19"/>
  <c r="F40" i="19"/>
  <c r="F39" i="19"/>
  <c r="F38" i="19"/>
  <c r="F37" i="19"/>
  <c r="F36" i="19"/>
  <c r="F45" i="19" s="1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C11" i="34"/>
  <c r="C15" i="34" s="1"/>
  <c r="H9" i="34"/>
  <c r="H8" i="34" s="1"/>
  <c r="G8" i="34"/>
  <c r="F8" i="34"/>
  <c r="E8" i="34"/>
  <c r="D8" i="34"/>
  <c r="C8" i="34"/>
  <c r="J45" i="26"/>
  <c r="J42" i="26" s="1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/>
  <c r="H11" i="33"/>
  <c r="G8" i="33"/>
  <c r="G11" i="33" s="1"/>
  <c r="F8" i="33"/>
  <c r="F11" i="33"/>
  <c r="E8" i="33"/>
  <c r="E11" i="33"/>
  <c r="D8" i="33"/>
  <c r="D11" i="33"/>
  <c r="C8" i="33"/>
  <c r="C11" i="33" s="1"/>
  <c r="J34" i="20"/>
  <c r="J33" i="20"/>
  <c r="J31" i="20"/>
  <c r="J30" i="20"/>
  <c r="F28" i="20"/>
  <c r="E28" i="20"/>
  <c r="J27" i="20"/>
  <c r="J21" i="20" s="1"/>
  <c r="J26" i="20"/>
  <c r="J24" i="20"/>
  <c r="J23" i="20"/>
  <c r="F21" i="20"/>
  <c r="E21" i="20"/>
  <c r="F14" i="20"/>
  <c r="E14" i="20"/>
  <c r="J13" i="20"/>
  <c r="J12" i="20"/>
  <c r="J11" i="20"/>
  <c r="J10" i="20"/>
  <c r="J9" i="20"/>
  <c r="J7" i="20" s="1"/>
  <c r="F7" i="20"/>
  <c r="F43" i="20" s="1"/>
  <c r="E7" i="20"/>
  <c r="E43" i="20" s="1"/>
  <c r="C8" i="31"/>
  <c r="D8" i="31"/>
  <c r="D17" i="31" s="1"/>
  <c r="E8" i="31"/>
  <c r="E17" i="31"/>
  <c r="F8" i="31"/>
  <c r="F17" i="31"/>
  <c r="G8" i="31"/>
  <c r="G17" i="31" s="1"/>
  <c r="H8" i="31"/>
  <c r="H17" i="31" s="1"/>
  <c r="C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18" i="13" s="1"/>
  <c r="J20" i="13"/>
  <c r="E18" i="13"/>
  <c r="J16" i="13"/>
  <c r="J15" i="13"/>
  <c r="J14" i="13"/>
  <c r="J12" i="13"/>
  <c r="J11" i="13"/>
  <c r="J10" i="13"/>
  <c r="J7" i="13" s="1"/>
  <c r="J9" i="13"/>
  <c r="F7" i="13"/>
  <c r="E7" i="13"/>
  <c r="I21" i="30"/>
  <c r="I20" i="30"/>
  <c r="I19" i="30" s="1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/>
  <c r="J15" i="10"/>
  <c r="J43" i="10" s="1"/>
  <c r="H15" i="10"/>
  <c r="G15" i="10"/>
  <c r="L14" i="10"/>
  <c r="L13" i="10"/>
  <c r="L11" i="10"/>
  <c r="J11" i="10"/>
  <c r="H11" i="10"/>
  <c r="G11" i="10"/>
  <c r="L10" i="10"/>
  <c r="L9" i="10"/>
  <c r="J7" i="10"/>
  <c r="H7" i="10"/>
  <c r="H43" i="10" s="1"/>
  <c r="G7" i="10"/>
  <c r="G30" i="13"/>
  <c r="D15" i="34"/>
  <c r="G15" i="34"/>
  <c r="F15" i="34"/>
  <c r="E15" i="34"/>
  <c r="J28" i="26"/>
  <c r="J7" i="26"/>
  <c r="I49" i="26"/>
  <c r="E49" i="26"/>
  <c r="H49" i="26"/>
  <c r="J28" i="20"/>
  <c r="G43" i="20"/>
  <c r="J24" i="16"/>
  <c r="J12" i="16"/>
  <c r="E48" i="16"/>
  <c r="G48" i="16"/>
  <c r="I30" i="13"/>
  <c r="E30" i="13"/>
  <c r="F30" i="13"/>
  <c r="D23" i="30"/>
  <c r="L23" i="10"/>
  <c r="L27" i="10"/>
  <c r="L7" i="10"/>
  <c r="J43" i="20" l="1"/>
  <c r="J49" i="26"/>
  <c r="J30" i="13"/>
  <c r="H23" i="30"/>
  <c r="G43" i="10"/>
  <c r="L43" i="10"/>
  <c r="H15" i="34"/>
  <c r="J48" i="16"/>
  <c r="I2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<sst xmlns="http://schemas.openxmlformats.org/spreadsheetml/2006/main" count="440" uniqueCount="137">
  <si>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</si>
  <si>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</si>
  <si>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</si>
  <si>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</si>
  <si>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</si>
  <si>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</si>
  <si>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</si>
  <si>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</si>
  <si>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</si>
  <si>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</si>
  <si>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</si>
  <si>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</si>
  <si>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</si>
  <si>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</si>
  <si>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</si>
  <si>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</si>
  <si>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</si>
  <si>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</si>
  <si>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</si>
  <si>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</si>
  <si>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</si>
  <si>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</si>
  <si>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</si>
  <si>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</si>
  <si>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</si>
  <si>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</si>
  <si>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</si>
  <si>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</si>
  <si>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</si>
  <si>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</si>
  <si>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</si>
  <si>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</si>
  <si>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</si>
  <si>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</si>
  <si>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</si>
  <si>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</si>
  <si>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</si>
  <si>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</si>
  <si>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</si>
  <si>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</si>
  <si>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</si>
  <si>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</si>
  <si>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</si>
  <si>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</si>
  <si>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</si>
  <si>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</si>
  <si>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</si>
  <si>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</si>
  <si>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</si>
  <si>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</si>
  <si>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</si>
  <si>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</si>
  <si>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</si>
  <si>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</si>
  <si>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</si>
  <si>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</si>
  <si>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</si>
  <si>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</si>
  <si>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</si>
  <si>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</si>
  <si>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</si>
  <si>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</si>
  <si>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</si>
  <si>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</si>
  <si>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</si>
  <si>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</si>
  <si>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</si>
  <si>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</si>
  <si>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</si>
  <si>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</si>
  <si>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</si>
  <si>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</si>
  <si>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</si>
  <si>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</si>
  <si>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</si>
  <si>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</si>
  <si>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</si>
  <si>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</si>
  <si>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</si>
  <si>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</si>
  <si>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</si>
  <si>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</si>
  <si>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</si>
  <si>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</si>
  <si>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</si>
  <si>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</si>
  <si>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</si>
  <si>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</si>
  <si>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</si>
  <si>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</si>
  <si>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</si>
  <si>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</si>
  <si>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</si>
  <si>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</si>
  <si>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</si>
  <si>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</si>
  <si>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</si>
  <si>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</si>
  <si>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</si>
  <si>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</si>
  <si>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</si>
  <si>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</si>
  <si>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</si>
  <si>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</si>
  <si>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</si>
  <si>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</si>
  <si>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</si>
  <si>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</si>
  <si>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</si>
  <si>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</si>
  <si>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</si>
  <si>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Sovereign</t>
  </si>
  <si>
    <t>Nonsovereign</t>
  </si>
  <si>
    <t>c</t>
  </si>
  <si>
    <t>a</t>
  </si>
  <si>
    <t>b</t>
  </si>
  <si>
    <t>Item</t>
  </si>
  <si>
    <t>Technical Assistance</t>
  </si>
  <si>
    <t>Subtotal</t>
  </si>
  <si>
    <t>ADB-financed nonsovereign approvals include nonsovereign public and private sector loans, equity investments, guarantees, and technical assistance.</t>
  </si>
  <si>
    <t>Cofinancing Including Trust Funds</t>
  </si>
  <si>
    <r>
      <t>Loans</t>
    </r>
    <r>
      <rPr>
        <vertAlign val="superscript"/>
        <sz val="10"/>
        <rFont val="Arial"/>
        <family val="2"/>
      </rPr>
      <t>b</t>
    </r>
  </si>
  <si>
    <t>Equity Investments</t>
  </si>
  <si>
    <t>Trust Funds Administered by ADB</t>
  </si>
  <si>
    <t>Bilateral</t>
  </si>
  <si>
    <t>Multilateral</t>
  </si>
  <si>
    <r>
      <t>Others</t>
    </r>
    <r>
      <rPr>
        <vertAlign val="superscript"/>
        <sz val="10"/>
        <rFont val="Arial"/>
        <family val="2"/>
      </rPr>
      <t>c</t>
    </r>
  </si>
  <si>
    <r>
      <t>TOTAL</t>
    </r>
    <r>
      <rPr>
        <vertAlign val="superscript"/>
        <sz val="10"/>
        <color theme="1"/>
        <rFont val="Arial"/>
        <family val="2"/>
      </rPr>
      <t>d</t>
    </r>
  </si>
  <si>
    <t>Note: Numbers may not sum precisely because of rounding.</t>
  </si>
  <si>
    <t>d</t>
  </si>
  <si>
    <t>Projects</t>
  </si>
  <si>
    <t>Revolving Programs</t>
  </si>
  <si>
    <t>- = nil.</t>
  </si>
  <si>
    <t>The 2017 figures include $74.92 million classified as debt securities in financial statements in accordance with accounting standards.</t>
  </si>
  <si>
    <r>
      <t>Sovereign and Nonsovereign</t>
    </r>
    <r>
      <rPr>
        <vertAlign val="superscript"/>
        <sz val="11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Commitments, 2016–2017</t>
    </r>
  </si>
  <si>
    <t>The total includes risk transfers: $291.43 million for 2016, and $565.56 million for 2017. The risk transfers do not increase the total amount of financing being made available to borrowers—rather, they diversify the composition thereof.</t>
  </si>
  <si>
    <t>“Others” includes private sector cofinancing through foundations and corporate social responsibility programs, and any public source, such as national development banks, that do not fall under official cofinancing.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</si>
</sst>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.0_);_(* \(#,##0.0\);_(* &quot;-&quot;_);_(@_)"/>
  </numFmts>
  <fonts count="43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55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6" fillId="8" borderId="0" xfId="0" applyFont="1" applyFill="1"/>
    <xf numFmtId="0" fontId="39" fillId="8" borderId="0" xfId="0" applyFont="1" applyFill="1" applyAlignment="1">
      <alignment horizontal="right"/>
    </xf>
    <xf numFmtId="0" fontId="6" fillId="8" borderId="0" xfId="0" applyFont="1" applyFill="1"/>
    <xf numFmtId="0" fontId="6" fillId="8" borderId="0" xfId="0" applyFont="1" applyFill="1" applyAlignment="1"/>
    <xf numFmtId="168" fontId="37" fillId="8" borderId="0" xfId="3" applyNumberFormat="1" applyFont="1" applyFill="1" applyBorder="1" applyAlignment="1">
      <alignment horizontal="center" vertical="center"/>
    </xf>
    <xf numFmtId="0" fontId="37" fillId="8" borderId="0" xfId="20" applyFont="1" applyFill="1" applyBorder="1" applyAlignment="1">
      <alignment vertical="center"/>
    </xf>
    <xf numFmtId="0" fontId="6" fillId="8" borderId="8" xfId="0" applyFont="1" applyFill="1" applyBorder="1"/>
    <xf numFmtId="0" fontId="35" fillId="8" borderId="0" xfId="0" applyFont="1" applyFill="1"/>
    <xf numFmtId="0" fontId="32" fillId="8" borderId="0" xfId="31" applyNumberFormat="1" applyFont="1" applyFill="1" applyBorder="1" applyAlignment="1">
      <alignment vertical="top"/>
    </xf>
    <xf numFmtId="0" fontId="7" fillId="8" borderId="0" xfId="0" applyFont="1" applyFill="1" applyAlignment="1">
      <alignment vertical="top"/>
    </xf>
    <xf numFmtId="0" fontId="37" fillId="8" borderId="8" xfId="0" applyFont="1" applyFill="1" applyBorder="1"/>
    <xf numFmtId="0" fontId="37" fillId="8" borderId="0" xfId="0" applyFont="1" applyFill="1"/>
    <xf numFmtId="0" fontId="6" fillId="8" borderId="0" xfId="20" applyFont="1" applyFill="1" applyBorder="1" applyAlignment="1">
      <alignment vertical="center"/>
    </xf>
    <xf numFmtId="168" fontId="34" fillId="8" borderId="0" xfId="1" applyNumberFormat="1" applyFont="1" applyFill="1" applyBorder="1"/>
    <xf numFmtId="0" fontId="34" fillId="8" borderId="0" xfId="0" applyFont="1" applyFill="1" applyBorder="1"/>
    <xf numFmtId="0" fontId="6" fillId="8" borderId="0" xfId="0" applyFont="1" applyFill="1" applyBorder="1"/>
    <xf numFmtId="168" fontId="6" fillId="8" borderId="0" xfId="3" applyNumberFormat="1" applyFont="1" applyFill="1" applyBorder="1" applyAlignment="1">
      <alignment horizontal="center" vertical="center"/>
    </xf>
    <xf numFmtId="0" fontId="6" fillId="8" borderId="0" xfId="31" applyNumberFormat="1" applyFont="1" applyFill="1" applyBorder="1" applyAlignment="1">
      <alignment horizontal="left" indent="2"/>
    </xf>
    <xf numFmtId="0" fontId="34" fillId="8" borderId="10" xfId="0" applyFont="1" applyFill="1" applyBorder="1"/>
    <xf numFmtId="168" fontId="34" fillId="8" borderId="10" xfId="1" applyNumberFormat="1" applyFont="1" applyFill="1" applyBorder="1"/>
    <xf numFmtId="168" fontId="37" fillId="8" borderId="9" xfId="3" applyNumberFormat="1" applyFont="1" applyFill="1" applyBorder="1" applyAlignment="1">
      <alignment horizontal="center" vertical="center"/>
    </xf>
    <xf numFmtId="0" fontId="37" fillId="8" borderId="0" xfId="20" applyFont="1" applyFill="1" applyBorder="1" applyAlignment="1">
      <alignment vertical="center" wrapText="1"/>
    </xf>
    <xf numFmtId="168" fontId="33" fillId="8" borderId="0" xfId="1" applyNumberFormat="1" applyFont="1" applyFill="1" applyBorder="1"/>
    <xf numFmtId="168" fontId="6" fillId="8" borderId="0" xfId="1" applyNumberFormat="1" applyFont="1" applyFill="1" applyBorder="1"/>
    <xf numFmtId="0" fontId="34" fillId="8" borderId="10" xfId="1" applyNumberFormat="1" applyFont="1" applyFill="1" applyBorder="1" applyAlignment="1">
      <alignment horizontal="left" indent="2"/>
    </xf>
    <xf numFmtId="0" fontId="6" fillId="8" borderId="10" xfId="0" applyFont="1" applyFill="1" applyBorder="1"/>
    <xf numFmtId="0" fontId="34" fillId="8" borderId="10" xfId="1" applyNumberFormat="1" applyFont="1" applyFill="1" applyBorder="1" applyAlignment="1">
      <alignment horizontal="left" indent="4"/>
    </xf>
    <xf numFmtId="0" fontId="6" fillId="8" borderId="0" xfId="0" applyFont="1" applyFill="1" applyBorder="1" applyAlignment="1">
      <alignment horizontal="left" indent="2"/>
    </xf>
    <xf numFmtId="0" fontId="6" fillId="8" borderId="0" xfId="0" applyFont="1" applyFill="1" applyBorder="1" applyAlignment="1"/>
    <xf numFmtId="0" fontId="37" fillId="8" borderId="0" xfId="0" applyFont="1" applyFill="1" applyBorder="1"/>
    <xf numFmtId="0" fontId="37" fillId="8" borderId="9" xfId="20" applyFont="1" applyFill="1" applyBorder="1" applyAlignment="1">
      <alignment vertical="center"/>
    </xf>
    <xf numFmtId="49" fontId="7" fillId="8" borderId="0" xfId="0" applyNumberFormat="1" applyFont="1" applyFill="1" applyAlignment="1">
      <alignment vertical="top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0" applyFont="1" applyFill="1" applyAlignment="1">
      <alignment horizontal="left" vertical="top" wrapText="1"/>
    </xf>
    <xf numFmtId="0" fontId="41" fillId="8" borderId="0" xfId="0" applyFont="1" applyFill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41" fillId="8" borderId="0" xfId="0" applyFont="1" applyFill="1" applyAlignment="1">
      <alignment horizontal="left" vertical="top" wrapText="1"/>
    </xf>
  </cellXfs>
  <cellStyles count="35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3 2" xfId="34" xr:uid="{00000000-0005-0000-0000-000014000000}"/>
    <cellStyle name="Normal 4" xfId="8" xr:uid="{00000000-0005-0000-0000-000015000000}"/>
    <cellStyle name="Normal 4 2" xfId="21" xr:uid="{00000000-0005-0000-0000-000016000000}"/>
    <cellStyle name="Normal 4 3" xfId="22" xr:uid="{00000000-0005-0000-0000-000017000000}"/>
    <cellStyle name="Normal 5" xfId="9" xr:uid="{00000000-0005-0000-0000-000018000000}"/>
    <cellStyle name="Normal 6" xfId="10" xr:uid="{00000000-0005-0000-0000-000019000000}"/>
    <cellStyle name="Normal 6 2" xfId="23" xr:uid="{00000000-0005-0000-0000-00001A000000}"/>
    <cellStyle name="Normal 6 3" xfId="29" xr:uid="{00000000-0005-0000-0000-00001B000000}"/>
    <cellStyle name="Normal 7" xfId="24" xr:uid="{00000000-0005-0000-0000-00001C000000}"/>
    <cellStyle name="Normal 7 2" xfId="25" xr:uid="{00000000-0005-0000-0000-00001D000000}"/>
    <cellStyle name="Normal 8" xfId="26" xr:uid="{00000000-0005-0000-0000-00001E000000}"/>
    <cellStyle name="Normal 9" xfId="30" xr:uid="{00000000-0005-0000-0000-00001F000000}"/>
    <cellStyle name="Percent [2]" xfId="27" xr:uid="{00000000-0005-0000-0000-000020000000}"/>
    <cellStyle name="Percent 2" xfId="11" xr:uid="{00000000-0005-0000-0000-000021000000}"/>
    <cellStyle name="Percent 2 2" xfId="28" xr:uid="{00000000-0005-0000-0000-000022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366660</xdr:colOff>
      <xdr:row>0</xdr:row>
      <xdr:rowOff>28575</xdr:rowOff>
    </xdr:from>
    <xdr:to>
      <xdr:col>5</xdr:col>
      <xdr:colOff>430437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6007377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commitments, public loans, sovereign, cofinancing, nonsovereign, private sector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66675</xdr:rowOff>
    </xdr:from>
    <xdr:to>
      <xdr:col>1</xdr:col>
      <xdr:colOff>283845</xdr:colOff>
      <xdr:row>3</xdr:row>
      <xdr:rowOff>112395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88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64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65</v>
      </c>
      <c r="J5" s="86" t="s">
        <v>66</v>
      </c>
      <c r="K5" s="86" t="s">
        <v>44</v>
      </c>
      <c r="L5" s="86" t="s">
        <v>7</v>
      </c>
    </row>
    <row r="6" spans="1:12">
      <c r="A6" s="8" t="s">
        <v>107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108</v>
      </c>
      <c r="C7" s="4"/>
      <c r="D7" s="3" t="s">
        <v>75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110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76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77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78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79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80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81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82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83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42</v>
      </c>
      <c r="B44" s="16"/>
      <c r="C44" s="16"/>
    </row>
    <row r="46" spans="1:13">
      <c r="A46" s="93" t="s">
        <v>71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72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70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73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74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99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64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65</v>
      </c>
      <c r="H5" s="86" t="s">
        <v>66</v>
      </c>
      <c r="I5" s="86" t="s">
        <v>44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75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76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77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78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79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47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100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48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101</v>
      </c>
    </row>
    <row r="2" spans="1:14" ht="17">
      <c r="A2" s="60" t="s">
        <v>87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47" t="s">
        <v>63</v>
      </c>
      <c r="N6" s="73"/>
    </row>
    <row r="7" spans="1:14">
      <c r="A7" s="59" t="s">
        <v>30</v>
      </c>
      <c r="C7" s="72"/>
      <c r="D7" s="148"/>
      <c r="N7" s="73"/>
    </row>
    <row r="8" spans="1:14">
      <c r="A8" s="59" t="s">
        <v>31</v>
      </c>
      <c r="C8" s="72"/>
      <c r="D8" s="148"/>
      <c r="N8" s="73"/>
    </row>
    <row r="9" spans="1:14">
      <c r="A9" s="59" t="s">
        <v>32</v>
      </c>
      <c r="C9" s="72"/>
      <c r="D9" s="148"/>
      <c r="N9" s="73"/>
    </row>
    <row r="10" spans="1:14">
      <c r="A10" s="59" t="s">
        <v>33</v>
      </c>
      <c r="C10" s="72"/>
      <c r="D10" s="148"/>
      <c r="N10" s="73"/>
    </row>
    <row r="11" spans="1:14">
      <c r="A11" s="59" t="s">
        <v>34</v>
      </c>
      <c r="C11" s="72"/>
      <c r="D11" s="148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51</v>
      </c>
    </row>
    <row r="15" spans="1:14">
      <c r="A15" s="66" t="s">
        <v>52</v>
      </c>
    </row>
    <row r="18" spans="1:6">
      <c r="A18" s="60" t="s">
        <v>102</v>
      </c>
    </row>
    <row r="19" spans="1:6">
      <c r="A19" s="60" t="s">
        <v>85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67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69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64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65</v>
      </c>
      <c r="H5" s="86" t="s">
        <v>66</v>
      </c>
      <c r="I5" s="86" t="s">
        <v>44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75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76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77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78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79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80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47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49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75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76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48</v>
      </c>
    </row>
    <row r="17" spans="1:1" s="55" customFormat="1" ht="13">
      <c r="A17" s="55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105</v>
      </c>
    </row>
    <row r="2" spans="1:16" ht="17">
      <c r="A2" s="60" t="s">
        <v>84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9" t="s">
        <v>63</v>
      </c>
      <c r="P6" s="77"/>
    </row>
    <row r="7" spans="1:16">
      <c r="A7" s="59" t="s">
        <v>58</v>
      </c>
      <c r="C7" s="70"/>
      <c r="D7" s="150"/>
      <c r="P7" s="77"/>
    </row>
    <row r="8" spans="1:16">
      <c r="A8" s="59" t="s">
        <v>59</v>
      </c>
      <c r="C8" s="70"/>
      <c r="D8" s="150"/>
      <c r="P8" s="77"/>
    </row>
    <row r="9" spans="1:16">
      <c r="A9" s="59" t="s">
        <v>60</v>
      </c>
      <c r="C9" s="70"/>
      <c r="D9" s="150"/>
      <c r="P9" s="77"/>
    </row>
    <row r="10" spans="1:16">
      <c r="A10" s="59" t="s">
        <v>61</v>
      </c>
      <c r="C10" s="70"/>
      <c r="D10" s="150"/>
      <c r="P10" s="77"/>
    </row>
    <row r="11" spans="1:16">
      <c r="A11" s="59" t="s">
        <v>37</v>
      </c>
      <c r="C11" s="70"/>
      <c r="D11" s="150"/>
      <c r="P11" s="77"/>
    </row>
    <row r="12" spans="1:16">
      <c r="A12" s="59" t="s">
        <v>38</v>
      </c>
      <c r="C12" s="70"/>
      <c r="D12" s="150"/>
      <c r="P12" s="77"/>
    </row>
    <row r="13" spans="1:16">
      <c r="A13" s="59" t="s">
        <v>40</v>
      </c>
      <c r="C13" s="70"/>
      <c r="D13" s="150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51</v>
      </c>
      <c r="D16" s="81"/>
      <c r="P16" s="77"/>
    </row>
    <row r="17" spans="1:14">
      <c r="A17" s="66" t="s">
        <v>52</v>
      </c>
    </row>
    <row r="20" spans="1:14">
      <c r="A20" s="60" t="s">
        <v>106</v>
      </c>
    </row>
    <row r="21" spans="1:14">
      <c r="A21" s="60" t="s">
        <v>85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67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59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60</v>
      </c>
      <c r="B28" s="97"/>
      <c r="C28" s="101"/>
      <c r="D28" s="101"/>
      <c r="E28" s="101"/>
      <c r="F28" s="101"/>
      <c r="G28" s="101"/>
    </row>
    <row r="29" spans="1:14">
      <c r="A29" s="97" t="s">
        <v>61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40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69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E48"/>
  <sheetViews>
    <sheetView tabSelected="1" zoomScaleNormal="100" zoomScalePageLayoutView="150" workbookViewId="0">
      <selection activeCell="A8" sqref="A8:A9"/>
    </sheetView>
  </sheetViews>
  <sheetFormatPr baseColWidth="10" defaultColWidth="8.6640625" defaultRowHeight="13"/>
  <cols>
    <col min="1" max="1" width="2" style="108" customWidth="1"/>
    <col min="2" max="2" width="49.6640625" style="108" customWidth="1"/>
    <col min="3" max="3" width="8.6640625" style="108" customWidth="1"/>
    <col min="4" max="4" width="2.33203125" style="108" customWidth="1"/>
    <col min="5" max="5" width="11.6640625" style="108" customWidth="1"/>
    <col min="6" max="16384" width="8.6640625" style="108"/>
  </cols>
  <sheetData>
    <row r="1" spans="1:5" ht="12" customHeight="1"/>
    <row r="2" spans="1:5" ht="12" customHeight="1"/>
    <row r="3" spans="1:5" ht="12" customHeight="1"/>
    <row r="4" spans="1:5" ht="12" customHeight="1"/>
    <row r="5" spans="1:5" ht="12" customHeight="1"/>
    <row r="6" spans="1:5" ht="12" customHeight="1"/>
    <row r="7" spans="1:5" ht="12" customHeight="1"/>
    <row r="8" spans="1:5" ht="15">
      <c r="A8" s="113" t="s">
        <v>134</v>
      </c>
    </row>
    <row r="9" spans="1:5" ht="14">
      <c r="A9" s="106" t="s">
        <v>8</v>
      </c>
      <c r="E9" s="107"/>
    </row>
    <row r="10" spans="1:5" s="109" customFormat="1" ht="12" customHeight="1"/>
    <row r="11" spans="1:5" ht="14.25" customHeight="1">
      <c r="A11" s="116" t="s">
        <v>116</v>
      </c>
      <c r="B11" s="112"/>
      <c r="C11" s="130">
        <v>2016</v>
      </c>
      <c r="D11" s="131"/>
      <c r="E11" s="132">
        <v>2017</v>
      </c>
    </row>
    <row r="12" spans="1:5" ht="14.25" customHeight="1">
      <c r="A12" s="111" t="s">
        <v>130</v>
      </c>
      <c r="B12" s="118"/>
      <c r="C12" s="110"/>
      <c r="D12" s="127"/>
      <c r="E12" s="110"/>
    </row>
    <row r="13" spans="1:5" s="117" customFormat="1" ht="14.25" customHeight="1">
      <c r="A13" s="121"/>
      <c r="B13" s="118" t="s">
        <v>111</v>
      </c>
      <c r="C13" s="122">
        <v>11519.087023119999</v>
      </c>
      <c r="D13" s="122"/>
      <c r="E13" s="122">
        <v>17812.486554139999</v>
      </c>
    </row>
    <row r="14" spans="1:5" ht="14.25" customHeight="1">
      <c r="A14" s="121"/>
      <c r="B14" s="123" t="s">
        <v>0</v>
      </c>
      <c r="C14" s="128">
        <v>11028.41202312</v>
      </c>
      <c r="D14" s="128"/>
      <c r="E14" s="128">
        <v>16716.721554139996</v>
      </c>
    </row>
    <row r="15" spans="1:5" ht="14.25" customHeight="1">
      <c r="A15" s="121"/>
      <c r="B15" s="123" t="s">
        <v>1</v>
      </c>
      <c r="C15" s="128">
        <v>490.67499999999995</v>
      </c>
      <c r="D15" s="128"/>
      <c r="E15" s="128">
        <v>597.49</v>
      </c>
    </row>
    <row r="16" spans="1:5" ht="14.25" customHeight="1">
      <c r="A16" s="121"/>
      <c r="B16" s="133" t="s">
        <v>2</v>
      </c>
      <c r="C16" s="128">
        <v>0</v>
      </c>
      <c r="D16" s="128"/>
      <c r="E16" s="128">
        <v>498.27499999999998</v>
      </c>
    </row>
    <row r="17" spans="1:5" s="117" customFormat="1" ht="14.25" customHeight="1">
      <c r="A17" s="121"/>
      <c r="B17" s="118" t="s">
        <v>112</v>
      </c>
      <c r="C17" s="122">
        <v>1750.4910715600001</v>
      </c>
      <c r="D17" s="122"/>
      <c r="E17" s="122">
        <v>2286.7160380300002</v>
      </c>
    </row>
    <row r="18" spans="1:5" ht="14.25" customHeight="1">
      <c r="A18" s="121"/>
      <c r="B18" s="123" t="s">
        <v>121</v>
      </c>
      <c r="C18" s="128">
        <v>1486.4402072299999</v>
      </c>
      <c r="D18" s="128"/>
      <c r="E18" s="128">
        <v>1999.6212832600002</v>
      </c>
    </row>
    <row r="19" spans="1:5" ht="14.25" customHeight="1">
      <c r="A19" s="121"/>
      <c r="B19" s="123" t="s">
        <v>122</v>
      </c>
      <c r="C19" s="128">
        <v>95.9</v>
      </c>
      <c r="D19" s="128"/>
      <c r="E19" s="128">
        <v>287.09475477000001</v>
      </c>
    </row>
    <row r="20" spans="1:5" ht="14.25" customHeight="1">
      <c r="A20" s="121"/>
      <c r="B20" s="123" t="s">
        <v>2</v>
      </c>
      <c r="C20" s="128">
        <v>168.15086433000002</v>
      </c>
      <c r="D20" s="128"/>
      <c r="E20" s="128">
        <v>0</v>
      </c>
    </row>
    <row r="21" spans="1:5" s="117" customFormat="1" ht="14.25" customHeight="1">
      <c r="A21" s="121"/>
      <c r="B21" s="111" t="s">
        <v>118</v>
      </c>
      <c r="C21" s="110">
        <f>C13+C17</f>
        <v>13269.578094679999</v>
      </c>
      <c r="D21" s="110"/>
      <c r="E21" s="110">
        <f>E13+E17</f>
        <v>20099.202592170001</v>
      </c>
    </row>
    <row r="22" spans="1:5" s="117" customFormat="1" ht="14.25" customHeight="1">
      <c r="A22" s="121"/>
      <c r="B22" s="121"/>
      <c r="C22" s="129"/>
      <c r="D22" s="129"/>
      <c r="E22" s="129"/>
    </row>
    <row r="23" spans="1:5" ht="14.25" customHeight="1">
      <c r="A23" s="111" t="s">
        <v>117</v>
      </c>
      <c r="B23" s="118"/>
      <c r="C23" s="122"/>
      <c r="D23" s="122"/>
      <c r="E23" s="122"/>
    </row>
    <row r="24" spans="1:5" ht="14.25" customHeight="1">
      <c r="A24" s="121"/>
      <c r="B24" s="118" t="s">
        <v>111</v>
      </c>
      <c r="C24" s="122">
        <v>169.51150000000001</v>
      </c>
      <c r="D24" s="122"/>
      <c r="E24" s="122">
        <v>191.93339999999992</v>
      </c>
    </row>
    <row r="25" spans="1:5" ht="14.25" customHeight="1">
      <c r="A25" s="121"/>
      <c r="B25" s="118" t="s">
        <v>112</v>
      </c>
      <c r="C25" s="122">
        <v>10.886666999999999</v>
      </c>
      <c r="D25" s="122"/>
      <c r="E25" s="122">
        <v>8.5915999999999997</v>
      </c>
    </row>
    <row r="26" spans="1:5" s="117" customFormat="1" ht="14.25" customHeight="1">
      <c r="A26" s="121"/>
      <c r="B26" s="111" t="s">
        <v>118</v>
      </c>
      <c r="C26" s="110">
        <f>C24+C25</f>
        <v>180.398167</v>
      </c>
      <c r="D26" s="110"/>
      <c r="E26" s="110">
        <f>E24+E25</f>
        <v>200.52499999999992</v>
      </c>
    </row>
    <row r="27" spans="1:5" s="117" customFormat="1" ht="14.25" customHeight="1">
      <c r="A27" s="121"/>
      <c r="B27" s="134"/>
      <c r="C27" s="129"/>
      <c r="D27" s="129"/>
      <c r="E27" s="129"/>
    </row>
    <row r="28" spans="1:5" ht="14.25" customHeight="1">
      <c r="A28" s="111" t="s">
        <v>120</v>
      </c>
      <c r="B28" s="118"/>
      <c r="C28" s="122"/>
      <c r="D28" s="122"/>
      <c r="E28" s="122"/>
    </row>
    <row r="29" spans="1:5" s="117" customFormat="1" ht="14.25" customHeight="1">
      <c r="A29" s="135"/>
      <c r="B29" s="111" t="s">
        <v>111</v>
      </c>
      <c r="C29" s="122">
        <v>6368.7130129999996</v>
      </c>
      <c r="D29" s="122"/>
      <c r="E29" s="122">
        <v>5975.6699031500002</v>
      </c>
    </row>
    <row r="30" spans="1:5" ht="14.25" customHeight="1">
      <c r="A30" s="121"/>
      <c r="B30" s="123" t="s">
        <v>123</v>
      </c>
      <c r="C30" s="128">
        <v>396.69200000000006</v>
      </c>
      <c r="D30" s="128"/>
      <c r="E30" s="128">
        <v>145.57049999999995</v>
      </c>
    </row>
    <row r="31" spans="1:5" ht="14.25" customHeight="1">
      <c r="A31" s="121"/>
      <c r="B31" s="123" t="s">
        <v>124</v>
      </c>
      <c r="C31" s="128">
        <v>2577.159971</v>
      </c>
      <c r="D31" s="128"/>
      <c r="E31" s="128">
        <v>3385.0194041899999</v>
      </c>
    </row>
    <row r="32" spans="1:5" ht="14.25" customHeight="1">
      <c r="A32" s="121"/>
      <c r="B32" s="123" t="s">
        <v>125</v>
      </c>
      <c r="C32" s="128">
        <v>3309.631042</v>
      </c>
      <c r="D32" s="128"/>
      <c r="E32" s="128">
        <v>2134.671668</v>
      </c>
    </row>
    <row r="33" spans="1:5" ht="14.25" customHeight="1">
      <c r="A33" s="121"/>
      <c r="B33" s="123" t="s">
        <v>126</v>
      </c>
      <c r="C33" s="128">
        <v>85.23</v>
      </c>
      <c r="D33" s="128"/>
      <c r="E33" s="128">
        <v>310.40833096</v>
      </c>
    </row>
    <row r="34" spans="1:5" s="117" customFormat="1" ht="14.25" customHeight="1">
      <c r="A34" s="135"/>
      <c r="B34" s="111" t="s">
        <v>112</v>
      </c>
      <c r="C34" s="122">
        <v>5653.5193857099994</v>
      </c>
      <c r="D34" s="122"/>
      <c r="E34" s="122">
        <v>5946.6975253200008</v>
      </c>
    </row>
    <row r="35" spans="1:5" ht="14.25" customHeight="1">
      <c r="A35" s="121"/>
      <c r="B35" s="123" t="s">
        <v>130</v>
      </c>
      <c r="C35" s="128">
        <v>3699.7199999999993</v>
      </c>
      <c r="D35" s="128"/>
      <c r="E35" s="128">
        <v>2906.865836930001</v>
      </c>
    </row>
    <row r="36" spans="1:5" ht="14.25" customHeight="1">
      <c r="A36" s="121"/>
      <c r="B36" s="123" t="s">
        <v>117</v>
      </c>
      <c r="C36" s="128">
        <v>2</v>
      </c>
      <c r="D36" s="128"/>
      <c r="E36" s="128">
        <v>0.74229999999999996</v>
      </c>
    </row>
    <row r="37" spans="1:5" ht="14.25" customHeight="1">
      <c r="A37" s="121"/>
      <c r="B37" s="123" t="s">
        <v>131</v>
      </c>
      <c r="C37" s="128">
        <v>1951.79938571</v>
      </c>
      <c r="D37" s="128"/>
      <c r="E37" s="128">
        <v>3039.0893883899998</v>
      </c>
    </row>
    <row r="38" spans="1:5" s="117" customFormat="1" ht="14.25" customHeight="1">
      <c r="A38" s="108"/>
      <c r="B38" s="136" t="s">
        <v>118</v>
      </c>
      <c r="C38" s="126">
        <f>C29+C34</f>
        <v>12022.232398709999</v>
      </c>
      <c r="D38" s="126"/>
      <c r="E38" s="126">
        <f>E29+E34</f>
        <v>11922.367428470001</v>
      </c>
    </row>
    <row r="39" spans="1:5" ht="14.25" customHeight="1">
      <c r="A39" s="124" t="s">
        <v>127</v>
      </c>
      <c r="B39" s="124"/>
      <c r="C39" s="125">
        <f>C21+C26+C38</f>
        <v>25472.208660389995</v>
      </c>
      <c r="D39" s="125"/>
      <c r="E39" s="125">
        <f>E21+E26+E38</f>
        <v>32222.095020640001</v>
      </c>
    </row>
    <row r="40" spans="1:5" ht="3.75" customHeight="1">
      <c r="A40" s="120"/>
      <c r="B40" s="120"/>
      <c r="C40" s="119"/>
      <c r="D40" s="121"/>
      <c r="E40" s="119"/>
    </row>
    <row r="41" spans="1:5">
      <c r="A41" s="137" t="s">
        <v>132</v>
      </c>
      <c r="B41" s="115"/>
      <c r="C41" s="115"/>
      <c r="D41" s="115"/>
      <c r="E41" s="115"/>
    </row>
    <row r="42" spans="1:5">
      <c r="A42" s="115" t="s">
        <v>128</v>
      </c>
      <c r="B42" s="115"/>
      <c r="C42" s="115"/>
      <c r="D42" s="115"/>
      <c r="E42" s="115"/>
    </row>
    <row r="43" spans="1:5" ht="21.75" customHeight="1">
      <c r="A43" s="114" t="s">
        <v>114</v>
      </c>
      <c r="B43" s="154" t="s">
        <v>119</v>
      </c>
      <c r="C43" s="154"/>
      <c r="D43" s="154"/>
      <c r="E43" s="154"/>
    </row>
    <row r="44" spans="1:5" ht="22" customHeight="1">
      <c r="A44" s="114" t="s">
        <v>115</v>
      </c>
      <c r="B44" s="151" t="s">
        <v>133</v>
      </c>
      <c r="C44" s="151"/>
      <c r="D44" s="151"/>
      <c r="E44" s="151"/>
    </row>
    <row r="45" spans="1:5" ht="21.75" customHeight="1">
      <c r="A45" s="114" t="s">
        <v>113</v>
      </c>
      <c r="B45" s="153" t="s">
        <v>136</v>
      </c>
      <c r="C45" s="153"/>
      <c r="D45" s="153"/>
      <c r="E45" s="153"/>
    </row>
    <row r="46" spans="1:5" ht="21.75" customHeight="1">
      <c r="A46" s="114" t="s">
        <v>129</v>
      </c>
      <c r="B46" s="153" t="s">
        <v>135</v>
      </c>
      <c r="C46" s="153"/>
      <c r="D46" s="153"/>
      <c r="E46" s="153"/>
    </row>
    <row r="47" spans="1:5" ht="32" customHeight="1">
      <c r="A47" s="114"/>
      <c r="B47" s="151"/>
      <c r="C47" s="151"/>
      <c r="D47" s="151"/>
      <c r="E47" s="151"/>
    </row>
    <row r="48" spans="1:5" ht="22" customHeight="1">
      <c r="A48" s="114"/>
      <c r="B48" s="152"/>
      <c r="C48" s="152"/>
      <c r="D48" s="152"/>
      <c r="E48" s="152"/>
    </row>
  </sheetData>
  <mergeCells count="6">
    <mergeCell ref="B44:E44"/>
    <mergeCell ref="B47:E47"/>
    <mergeCell ref="B48:E48"/>
    <mergeCell ref="B45:E45"/>
    <mergeCell ref="B43:E43"/>
    <mergeCell ref="B46:E46"/>
  </mergeCells>
  <phoneticPr fontId="7" type="noConversion"/>
  <printOptions horizontalCentered="1"/>
  <pageMargins left="0.5" right="0.5" top="0.5" bottom="0.5" header="0.3" footer="0.3"/>
  <pageSetup scale="96" orientation="portrait" r:id="rId1"/>
  <drawing r:id="rId2"/>
  <extLst>
    <ext xmlns:mx="http://schemas.microsoft.com/office/mac/excel/2008/main" uri="{64002731-A6B0-56B0-2670-7721B7C09600}">
      <mx:PLV Mode="0" OnePage="0" WScale="9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89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38" t="s">
        <v>4</v>
      </c>
      <c r="E4" s="138"/>
      <c r="F4" s="138"/>
      <c r="G4" s="139" t="s">
        <v>3</v>
      </c>
      <c r="H4" s="139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43</v>
      </c>
      <c r="G5" s="20" t="s">
        <v>6</v>
      </c>
      <c r="H5" s="20" t="s">
        <v>44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75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76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77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78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79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90</v>
      </c>
    </row>
    <row r="2" spans="1:4" ht="17">
      <c r="A2" s="60" t="s">
        <v>84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40" t="s">
        <v>63</v>
      </c>
    </row>
    <row r="7" spans="1:4">
      <c r="A7" s="59" t="s">
        <v>12</v>
      </c>
      <c r="C7" s="72"/>
      <c r="D7" s="141"/>
    </row>
    <row r="8" spans="1:4">
      <c r="A8" s="59" t="s">
        <v>13</v>
      </c>
      <c r="C8" s="72"/>
      <c r="D8" s="141"/>
    </row>
    <row r="9" spans="1:4">
      <c r="A9" s="59" t="s">
        <v>14</v>
      </c>
      <c r="C9" s="72"/>
      <c r="D9" s="141"/>
    </row>
    <row r="10" spans="1:4">
      <c r="A10" s="59" t="s">
        <v>15</v>
      </c>
      <c r="C10" s="72"/>
      <c r="D10" s="141"/>
    </row>
    <row r="11" spans="1:4">
      <c r="A11" s="59" t="s">
        <v>16</v>
      </c>
      <c r="C11" s="72"/>
      <c r="D11" s="141"/>
    </row>
    <row r="12" spans="1:4">
      <c r="A12" s="59" t="s">
        <v>17</v>
      </c>
      <c r="C12" s="72"/>
      <c r="D12" s="141"/>
    </row>
    <row r="13" spans="1:4">
      <c r="A13" s="59" t="s">
        <v>53</v>
      </c>
      <c r="C13" s="72"/>
      <c r="D13" s="141"/>
    </row>
    <row r="14" spans="1:4">
      <c r="A14" s="59" t="s">
        <v>18</v>
      </c>
      <c r="C14" s="72"/>
      <c r="D14" s="141"/>
    </row>
    <row r="15" spans="1:4">
      <c r="A15" s="59" t="s">
        <v>28</v>
      </c>
      <c r="C15" s="72"/>
      <c r="D15" s="141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51</v>
      </c>
    </row>
    <row r="19" spans="1:9">
      <c r="A19" s="66" t="s">
        <v>52</v>
      </c>
    </row>
    <row r="22" spans="1:9">
      <c r="A22" s="60" t="s">
        <v>91</v>
      </c>
    </row>
    <row r="23" spans="1:9">
      <c r="A23" s="60" t="s">
        <v>85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68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53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69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92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64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65</v>
      </c>
      <c r="H5" s="86" t="s">
        <v>66</v>
      </c>
      <c r="I5" s="86" t="s">
        <v>44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75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76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42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93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75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76</v>
      </c>
      <c r="B11" s="12"/>
      <c r="C11" s="5"/>
      <c r="D11" s="5"/>
      <c r="E11" s="5"/>
      <c r="F11" s="5"/>
      <c r="G11" s="5"/>
      <c r="H11" s="5"/>
    </row>
    <row r="14" spans="1:8">
      <c r="A14" s="44" t="s">
        <v>77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94</v>
      </c>
    </row>
    <row r="2" spans="1:4" ht="17">
      <c r="A2" s="60" t="s">
        <v>84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75</v>
      </c>
      <c r="C6" s="72"/>
      <c r="D6" s="142" t="s">
        <v>63</v>
      </c>
    </row>
    <row r="7" spans="1:4" ht="15" customHeight="1">
      <c r="A7" s="59" t="s">
        <v>76</v>
      </c>
      <c r="C7" s="72"/>
      <c r="D7" s="143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51</v>
      </c>
    </row>
    <row r="11" spans="1:4" ht="15" customHeight="1">
      <c r="A11" s="66" t="s">
        <v>52</v>
      </c>
    </row>
    <row r="16" spans="1:4">
      <c r="A16" s="60" t="s">
        <v>95</v>
      </c>
    </row>
    <row r="17" spans="1:6">
      <c r="A17" s="60" t="s">
        <v>85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68</v>
      </c>
      <c r="F20" s="2" t="s">
        <v>7</v>
      </c>
    </row>
    <row r="21" spans="1:6">
      <c r="A21" s="59" t="s">
        <v>75</v>
      </c>
      <c r="C21" s="79"/>
      <c r="D21" s="79"/>
      <c r="E21" s="79"/>
      <c r="F21" s="79">
        <f>SUM(C21:E21)</f>
        <v>0</v>
      </c>
    </row>
    <row r="22" spans="1:6">
      <c r="A22" s="59" t="s">
        <v>76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69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96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64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65</v>
      </c>
      <c r="H5" s="86" t="s">
        <v>66</v>
      </c>
      <c r="I5" s="86" t="s">
        <v>44</v>
      </c>
      <c r="J5" s="86" t="s">
        <v>7</v>
      </c>
    </row>
    <row r="6" spans="1:10" s="3" customFormat="1">
      <c r="B6" s="3" t="s">
        <v>75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76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77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78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79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80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41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42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86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43</v>
      </c>
      <c r="F6" s="20" t="s">
        <v>6</v>
      </c>
      <c r="G6" s="20" t="s">
        <v>44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45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97</v>
      </c>
    </row>
    <row r="2" spans="1:8" ht="17">
      <c r="A2" s="60" t="s">
        <v>87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44" t="s">
        <v>63</v>
      </c>
    </row>
    <row r="7" spans="1:8">
      <c r="A7" s="59" t="s">
        <v>21</v>
      </c>
      <c r="C7" s="70"/>
      <c r="D7" s="145"/>
    </row>
    <row r="8" spans="1:8">
      <c r="A8" s="59" t="s">
        <v>24</v>
      </c>
      <c r="C8" s="70"/>
      <c r="D8" s="145"/>
    </row>
    <row r="9" spans="1:8">
      <c r="A9" s="78" t="s">
        <v>22</v>
      </c>
      <c r="C9" s="70"/>
      <c r="D9" s="145"/>
      <c r="H9" s="78"/>
    </row>
    <row r="10" spans="1:8">
      <c r="A10" s="59" t="s">
        <v>54</v>
      </c>
      <c r="C10" s="70"/>
      <c r="D10" s="145"/>
      <c r="H10" s="78"/>
    </row>
    <row r="11" spans="1:8">
      <c r="A11" s="59" t="s">
        <v>46</v>
      </c>
      <c r="C11" s="70"/>
      <c r="D11" s="145"/>
    </row>
    <row r="12" spans="1:8">
      <c r="A12" s="78" t="s">
        <v>25</v>
      </c>
      <c r="C12" s="70"/>
      <c r="D12" s="145"/>
      <c r="H12" s="78"/>
    </row>
    <row r="13" spans="1:8">
      <c r="A13" s="59" t="s">
        <v>23</v>
      </c>
      <c r="C13" s="70"/>
      <c r="D13" s="145"/>
      <c r="H13" s="78"/>
    </row>
    <row r="14" spans="1:8">
      <c r="A14" s="59" t="s">
        <v>26</v>
      </c>
      <c r="C14" s="70"/>
      <c r="D14" s="145"/>
    </row>
    <row r="15" spans="1:8">
      <c r="A15" s="59" t="s">
        <v>55</v>
      </c>
      <c r="C15" s="70"/>
      <c r="D15" s="145"/>
    </row>
    <row r="16" spans="1:8">
      <c r="A16" s="59" t="s">
        <v>56</v>
      </c>
      <c r="C16" s="70"/>
      <c r="D16" s="145"/>
    </row>
    <row r="17" spans="1:11">
      <c r="A17" s="59" t="s">
        <v>27</v>
      </c>
      <c r="C17" s="70"/>
      <c r="D17" s="145"/>
    </row>
    <row r="18" spans="1:11">
      <c r="A18" s="59" t="s">
        <v>57</v>
      </c>
      <c r="C18" s="70"/>
      <c r="D18" s="145"/>
    </row>
    <row r="19" spans="1:11">
      <c r="A19" s="59" t="s">
        <v>28</v>
      </c>
      <c r="C19" s="70"/>
      <c r="D19" s="146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51</v>
      </c>
    </row>
    <row r="22" spans="1:11">
      <c r="A22" s="66" t="s">
        <v>52</v>
      </c>
    </row>
    <row r="25" spans="1:11">
      <c r="A25" s="60" t="s">
        <v>98</v>
      </c>
    </row>
    <row r="26" spans="1:11">
      <c r="A26" s="60" t="s">
        <v>85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67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54</v>
      </c>
      <c r="C34" s="79"/>
      <c r="D34" s="79"/>
      <c r="E34" s="79"/>
      <c r="F34" s="79"/>
    </row>
    <row r="35" spans="1:8">
      <c r="A35" s="59" t="s">
        <v>46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55</v>
      </c>
      <c r="C39" s="79"/>
      <c r="D39" s="79"/>
      <c r="E39" s="79"/>
      <c r="F39" s="79">
        <f t="shared" si="0"/>
        <v>0</v>
      </c>
    </row>
    <row r="40" spans="1:8">
      <c r="A40" s="59" t="s">
        <v>62</v>
      </c>
      <c r="C40" s="79"/>
      <c r="D40" s="79"/>
      <c r="E40" s="79"/>
      <c r="F40" s="79">
        <f t="shared" si="0"/>
        <v>0</v>
      </c>
    </row>
    <row r="41" spans="1:8">
      <c r="A41" s="59" t="s">
        <v>56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57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69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&amp; Nonsov Approvals</vt:lpstr>
      <vt:lpstr>'CW-Lending, Grants, and Disb'!Print_Area</vt:lpstr>
      <vt:lpstr>'CW-Sov Approvals by Country'!Print_Area</vt:lpstr>
      <vt:lpstr>'SA-Sov Approvals by Ctry'!Print_Area</vt:lpstr>
      <vt:lpstr>'Sov &amp; Nonsov Approvals'!Print_Area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Sovereign and Nonsovereigna Commitments, 2016–2017  ($ million)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loans, commitments, public loans, sovereign, cofinancing, nonsovereign, private sector</cp:keywords>
  <dc:description/>
  <cp:lastModifiedBy>Angelo Jacinto</cp:lastModifiedBy>
  <cp:lastPrinted>2018-04-10T01:38:16Z</cp:lastPrinted>
  <dcterms:created xsi:type="dcterms:W3CDTF">2010-12-13T09:40:53Z</dcterms:created>
  <dcterms:modified xsi:type="dcterms:W3CDTF">2018-04-20T03:18:43Z</dcterms:modified>
  <cp:category/>
</cp:coreProperties>
</file>