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60" windowWidth="25440" windowHeight="15330"/>
  </bookViews>
  <sheets>
    <sheet name="Table 24" sheetId="2" r:id="rId1"/>
  </sheets>
  <definedNames>
    <definedName name="_xlnm.Print_Area" localSheetId="0">'Table 24'!$A$1:$I$123</definedName>
    <definedName name="_xlnm.Print_Titles" localSheetId="0">'Table 24'!$11:$12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3" i="2" l="1"/>
  <c r="E83" i="2"/>
  <c r="C83" i="2"/>
  <c r="G65" i="2"/>
  <c r="E65" i="2"/>
  <c r="C65" i="2"/>
  <c r="G37" i="2"/>
  <c r="E37" i="2"/>
  <c r="C37" i="2"/>
  <c r="E31" i="2"/>
  <c r="C31" i="2"/>
  <c r="G13" i="2"/>
  <c r="E13" i="2"/>
  <c r="C13" i="2"/>
</calcChain>
</file>

<file path=xl/sharedStrings.xml><?xml version="1.0" encoding="utf-8"?>
<sst xmlns="http://schemas.openxmlformats.org/spreadsheetml/2006/main" count="159" uniqueCount="115">
  <si>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</si>
  <si>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</si>
  <si>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</si>
  <si>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</si>
  <si>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</si>
  <si>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</si>
  <si>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</si>
  <si>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PACIFIC</t>
  </si>
  <si>
    <t xml:space="preserve"> TOTAL</t>
  </si>
  <si>
    <t>Grant</t>
  </si>
  <si>
    <t>Loan</t>
  </si>
  <si>
    <t>Note: Numbers may not sum precisely because of rounding.</t>
  </si>
  <si>
    <t>France</t>
  </si>
  <si>
    <t>JFPR</t>
  </si>
  <si>
    <t>Australia</t>
  </si>
  <si>
    <t>New Zealand</t>
  </si>
  <si>
    <t>Germany</t>
  </si>
  <si>
    <t>Region / Country / Project Name</t>
  </si>
  <si>
    <t>World Bank</t>
  </si>
  <si>
    <t>EU</t>
  </si>
  <si>
    <t>Armenia</t>
  </si>
  <si>
    <t>Tajikistan</t>
  </si>
  <si>
    <t>Mongolia</t>
  </si>
  <si>
    <t>Fiji</t>
  </si>
  <si>
    <t>Kiribati</t>
  </si>
  <si>
    <t>Palau</t>
  </si>
  <si>
    <t>Papua New Guinea</t>
  </si>
  <si>
    <t>Tonga</t>
  </si>
  <si>
    <t>Tuvalu</t>
  </si>
  <si>
    <t>Vanuatu</t>
  </si>
  <si>
    <t>Bangladesh</t>
  </si>
  <si>
    <t>Bhutan</t>
  </si>
  <si>
    <t>India</t>
  </si>
  <si>
    <t>Cambodia</t>
  </si>
  <si>
    <t>Indonesia</t>
  </si>
  <si>
    <t>Lao People's Democratic Republic</t>
  </si>
  <si>
    <t>Philippines</t>
  </si>
  <si>
    <t>Timor-Leste</t>
  </si>
  <si>
    <t>Public Sector Cofinancing</t>
  </si>
  <si>
    <t>Projects Involving Public Sector Cofinancing, 2025</t>
  </si>
  <si>
    <t>Payments of Verified Expenditures</t>
  </si>
  <si>
    <t>Afghanistan Infrastructure Trust Fund</t>
  </si>
  <si>
    <t>IFAD</t>
  </si>
  <si>
    <t>Resilient and Inclusive Road Sector Improvement</t>
  </si>
  <si>
    <t>European Investment Bank</t>
  </si>
  <si>
    <t>Global Concessional Finance Facility</t>
  </si>
  <si>
    <t>Pakistan</t>
  </si>
  <si>
    <t>GEATTF</t>
  </si>
  <si>
    <t>HLTF</t>
  </si>
  <si>
    <t>Sindh Coastal Resilience Sector</t>
  </si>
  <si>
    <t>GCF-CRPPIF</t>
  </si>
  <si>
    <t>Green Corridor Demonstration</t>
  </si>
  <si>
    <t>Managing Glacier Loss and Water Security</t>
  </si>
  <si>
    <t>ACliFF</t>
  </si>
  <si>
    <t>Ulaanbaatar Transport Improvement Project 1</t>
  </si>
  <si>
    <t>Critical Bridges Resilience</t>
  </si>
  <si>
    <t>Equitable Access to Quality Education</t>
  </si>
  <si>
    <t>Global Partnership for Education Fund</t>
  </si>
  <si>
    <t>UFPF-URTF</t>
  </si>
  <si>
    <t>Japan Fund for the Joint Crediting Mechanism</t>
  </si>
  <si>
    <t>Enduring Fiscal Position Program—Subprogram 1</t>
  </si>
  <si>
    <t>Asian Infrastructure Investment Bank</t>
  </si>
  <si>
    <t>Khulna Water Supply Project—Phase 2</t>
  </si>
  <si>
    <t>Northwest Distribution Network Modernization</t>
  </si>
  <si>
    <t>Japan</t>
  </si>
  <si>
    <t>Indore Metro Rail</t>
  </si>
  <si>
    <t>New Development Bank</t>
  </si>
  <si>
    <t>Sri Lanka</t>
  </si>
  <si>
    <t>OFID</t>
  </si>
  <si>
    <t>AIF</t>
  </si>
  <si>
    <t>UK-ACGFTF</t>
  </si>
  <si>
    <t>EU-ACGFTF</t>
  </si>
  <si>
    <t>Sustainable Agrifood Systems Sector</t>
  </si>
  <si>
    <t>Climate Change Action Program—Subprogram 2</t>
  </si>
  <si>
    <t>Workforce Skills Development</t>
  </si>
  <si>
    <t>Viet Nam</t>
  </si>
  <si>
    <t>Climate-Resilient Inclusive Development 
   Program—Subprogram 2</t>
  </si>
  <si>
    <t>Strengthening Economic Management and 
   Governance Program—Subprogram 1</t>
  </si>
  <si>
    <t>Enhancing Food Security through Smallholders' 
   Climate-Adaptive Potato Production</t>
  </si>
  <si>
    <t>Maharashtra Power Distribution Enhancement 
   Program for Agricultural Solarization</t>
  </si>
  <si>
    <t>Mahaweli Water Security Investment Program 
   Stage 2</t>
  </si>
  <si>
    <t>Strengthening Integrated Health Care and 
   Governance for Universal Health Coverage 
   Program</t>
  </si>
  <si>
    <t>Transforming Irrigation Systems for Improved 
   Food Security</t>
  </si>
  <si>
    <t>Energy Transition Sector Development 
   Program—Subprogram 2</t>
  </si>
  <si>
    <t>Livable, Resilient, and Water-Secure Cities 
   Investment Program—Tranche 1</t>
  </si>
  <si>
    <t>Accelerating Indonesia’s Clean Energy 
   Transition Program—Phase 1</t>
  </si>
  <si>
    <t>Competitiveness, Industrial Modernization, and 
   Trade Acceleration Program—Subprogram 3</t>
  </si>
  <si>
    <t>Skills Enhancement for Inclusive and Green 
   Economic Development</t>
  </si>
  <si>
    <t>Build Universal Health Care Program—
   Subprogram 2</t>
  </si>
  <si>
    <t>Marine Ecosystems for Blue Economy 
   Development Program—Subprogram 1</t>
  </si>
  <si>
    <t>Reducing Food Insecurity and Undernutrition 
   with Electronic Vouchers</t>
  </si>
  <si>
    <t>National Road Networks Upgrading Project 
   (Road Section from Lospalos to Iliomar and 
   Bridges between Baucau to Lautem)</t>
  </si>
  <si>
    <t>Climate Resilient Inclusive Infrastructure for 
   Ethnic Minorities II</t>
  </si>
  <si>
    <t>Innovative Finance Facility for Climate in 
   Asia and the Pacific Grant Trust Fund</t>
  </si>
  <si>
    <t>Clean Technology Fund Parallel Fund under 
   the Climate Investment Funds</t>
  </si>
  <si>
    <t>Green Climate Fund for the ASEAN Catalytic 
   Green Finance Facility—Green Recovery 
   Program</t>
  </si>
  <si>
    <t>Clean Technology Fund under the Climate 
   Investment Funds</t>
  </si>
  <si>
    <t>Supporting Public Sector Management Reform 
   Program—Subprogram 1</t>
  </si>
  <si>
    <t>Improving Economic Management Program—
   Subprogram 2</t>
  </si>
  <si>
    <t>Sustainable Energy Sector Development 
   Program—Subprogram 1</t>
  </si>
  <si>
    <t>Transformative Housing Reforms for Improved 
   Vitality and Empowerment</t>
  </si>
  <si>
    <t>Punjab Climate-Resilient and Low-Carbon 
   Agriculture Mechanization</t>
  </si>
  <si>
    <t xml:space="preserve">Digital Agriculture Management for Improved 
   Food Security </t>
  </si>
  <si>
    <t>Developing Elderly Care System and Services in 
   Mongolia</t>
  </si>
  <si>
    <t>Support for Innovation and Collaboration in 
   Science and Technology Education in 
   Secondary Schools</t>
  </si>
  <si>
    <t>Sustainable and Inclusive Economic Recovery 
   Program—Subprogram 2</t>
  </si>
  <si>
    <t>Sustainable Economic Corridors and Urban 
   Resilience</t>
  </si>
  <si>
    <r>
      <t>Afghanistan</t>
    </r>
    <r>
      <rPr>
        <b/>
        <vertAlign val="superscript"/>
        <sz val="10"/>
        <rFont val="Arial"/>
        <family val="2"/>
      </rPr>
      <t>a</t>
    </r>
  </si>
  <si>
    <r>
      <t>a</t>
    </r>
    <r>
      <rPr>
        <sz val="8"/>
        <color rgb="FF000000"/>
        <rFont val="Arial"/>
        <family val="2"/>
      </rPr>
      <t xml:space="preserve">  ADB placed its regular assistance to Afghanistan on hold effective 15 August 2021, but since 2022 has supported the Afghan people through a special arrangement with the United Nations to 
    address basic human needs, including critical food support, and health and education services.</t>
    </r>
  </si>
  <si>
    <t>EBRD</t>
  </si>
  <si>
    <t>Risk-Layered Disaster Relief Finance Program</t>
  </si>
  <si>
    <t>Koror-Airai Sanitation—Additional Financing</t>
  </si>
  <si>
    <t>Pandemic Prevention, Preparedness, and 
   Response Trust Fund</t>
  </si>
  <si>
    <t>Promoting Research and Innovation Through 
   Modern and Efficient Science and Technology 
   Parks—Additional Financing</t>
  </si>
  <si>
    <t>ACliFF = Asia-Pacific Climate Finance Fund, ADB = Asian Development Bank, AIF = ASEAN Infrastructure Fund, ASEAN = Association of Southeast Asian Nations, EBRD = European Bank for Reconstruction and Development, EU = European Union, EU-ACGFTF = European Union–ASEAN Catalytic Green Finance Facility Trust Fund, GCF-CRPPIF = Green Climate Fund for the Community Resilience Partnership Program Investment Fund, GEATTF = Global Energy Alliance for People and Planet Limited Liability Company (GEAPP) Energy Access and Transition Trust Fund, HLTF = High-Level Technology Fund, IFAD = International Fund for Agricultural Development, JFPR = Japan Fund for Prosperous and Resilient Asia and the Pacific, OFID = Organization of Petroleum Exporting Countries (OPEC) Fund for International Development, UFPF-URTF = Urban Resilience Trust Fund under the Urban Financing Partnership Facility, UK-ACGFTF = United Kingdom–ASEAN Catalytic Green Finance Facility Trust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</si>
</sst>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-#,##0.00;&quot; &quot;"/>
    <numFmt numFmtId="165" formatCode="#,##0.00;\-#,##0.00;&quot; 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4" fontId="5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49" fontId="7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9" fontId="5" fillId="2" borderId="0" xfId="0" applyNumberFormat="1" applyFont="1" applyFill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wrapText="1"/>
    </xf>
    <xf numFmtId="43" fontId="8" fillId="0" borderId="0" xfId="0" applyNumberFormat="1" applyFont="1" applyAlignment="1">
      <alignment vertical="top"/>
    </xf>
    <xf numFmtId="43" fontId="8" fillId="2" borderId="2" xfId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/>
    <xf numFmtId="49" fontId="18" fillId="2" borderId="0" xfId="0" applyNumberFormat="1" applyFont="1" applyFill="1" applyAlignment="1">
      <alignment vertical="top" wrapText="1"/>
    </xf>
    <xf numFmtId="49" fontId="20" fillId="2" borderId="0" xfId="0" applyNumberFormat="1" applyFont="1" applyFill="1" applyAlignment="1">
      <alignment horizontal="left" vertical="top" wrapText="1"/>
    </xf>
    <xf numFmtId="49" fontId="16" fillId="2" borderId="2" xfId="0" applyNumberFormat="1" applyFont="1" applyFill="1" applyBorder="1" applyAlignment="1">
      <alignment horizontal="left" vertical="top" wrapText="1"/>
    </xf>
    <xf numFmtId="43" fontId="18" fillId="2" borderId="2" xfId="1" applyFont="1" applyFill="1" applyBorder="1" applyAlignment="1">
      <alignment horizontal="center" vertical="top" wrapText="1"/>
    </xf>
    <xf numFmtId="0" fontId="17" fillId="0" borderId="3" xfId="0" applyFont="1" applyBorder="1"/>
    <xf numFmtId="0" fontId="19" fillId="0" borderId="0" xfId="0" applyFont="1"/>
    <xf numFmtId="0" fontId="19" fillId="0" borderId="0" xfId="0" applyFont="1" applyAlignment="1">
      <alignment vertical="top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vertical="top"/>
    </xf>
    <xf numFmtId="49" fontId="19" fillId="0" borderId="0" xfId="0" applyNumberFormat="1" applyFont="1" applyAlignment="1">
      <alignment vertical="top" wrapText="1"/>
    </xf>
    <xf numFmtId="43" fontId="18" fillId="2" borderId="2" xfId="1" applyFont="1" applyFill="1" applyBorder="1" applyAlignment="1">
      <alignment horizontal="left" vertical="top" wrapText="1" indent="1"/>
    </xf>
    <xf numFmtId="43" fontId="18" fillId="2" borderId="0" xfId="32" applyFont="1" applyFill="1" applyAlignment="1">
      <alignment horizontal="center" vertical="top" wrapText="1"/>
    </xf>
    <xf numFmtId="0" fontId="18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/>
    </xf>
    <xf numFmtId="43" fontId="20" fillId="2" borderId="0" xfId="32" applyFont="1" applyFill="1" applyAlignment="1">
      <alignment horizontal="center" vertical="top" wrapText="1"/>
    </xf>
    <xf numFmtId="49" fontId="20" fillId="2" borderId="0" xfId="0" applyNumberFormat="1" applyFont="1" applyFill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43" fontId="20" fillId="2" borderId="0" xfId="32" applyFont="1" applyFill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164" fontId="12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49" fontId="18" fillId="2" borderId="0" xfId="0" applyNumberFormat="1" applyFont="1" applyFill="1" applyAlignment="1">
      <alignment horizontal="left" vertical="top" wrapText="1"/>
    </xf>
    <xf numFmtId="0" fontId="21" fillId="2" borderId="0" xfId="0" applyFont="1" applyFill="1" applyAlignment="1">
      <alignment vertical="top"/>
    </xf>
    <xf numFmtId="165" fontId="21" fillId="2" borderId="0" xfId="0" applyNumberFormat="1" applyFont="1" applyFill="1" applyAlignment="1">
      <alignment vertical="top"/>
    </xf>
    <xf numFmtId="43" fontId="21" fillId="2" borderId="0" xfId="0" applyNumberFormat="1" applyFont="1" applyFill="1" applyAlignment="1">
      <alignment vertical="top"/>
    </xf>
    <xf numFmtId="43" fontId="20" fillId="2" borderId="0" xfId="0" applyNumberFormat="1" applyFont="1" applyFill="1" applyAlignment="1">
      <alignment vertical="top"/>
    </xf>
    <xf numFmtId="43" fontId="20" fillId="2" borderId="0" xfId="0" applyNumberFormat="1" applyFont="1" applyFill="1" applyAlignment="1">
      <alignment horizontal="center" vertical="top"/>
    </xf>
    <xf numFmtId="0" fontId="20" fillId="2" borderId="0" xfId="0" applyFont="1" applyFill="1" applyAlignment="1">
      <alignment vertical="top" wrapText="1"/>
    </xf>
    <xf numFmtId="49" fontId="18" fillId="2" borderId="0" xfId="0" applyNumberFormat="1" applyFont="1" applyFill="1" applyAlignment="1">
      <alignment horizontal="left" vertical="top" wrapText="1" indent="1"/>
    </xf>
    <xf numFmtId="49" fontId="20" fillId="2" borderId="0" xfId="0" applyNumberFormat="1" applyFont="1" applyFill="1" applyAlignment="1">
      <alignment horizontal="left" vertical="top" wrapText="1" indent="1"/>
    </xf>
    <xf numFmtId="0" fontId="20" fillId="2" borderId="0" xfId="0" applyFont="1" applyFill="1" applyAlignment="1">
      <alignment horizontal="left" vertical="top" wrapText="1" indent="2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vertical="top" wrapText="1"/>
    </xf>
    <xf numFmtId="49" fontId="20" fillId="2" borderId="0" xfId="0" applyNumberFormat="1" applyFont="1" applyFill="1" applyAlignment="1">
      <alignment horizontal="left" vertical="top" wrapText="1" indent="2"/>
    </xf>
    <xf numFmtId="43" fontId="18" fillId="2" borderId="0" xfId="32" applyFont="1" applyFill="1" applyAlignment="1">
      <alignment horizontal="right" vertical="top" wrapText="1"/>
    </xf>
    <xf numFmtId="0" fontId="20" fillId="2" borderId="0" xfId="0" applyFont="1" applyFill="1" applyAlignment="1">
      <alignment horizontal="left" vertical="top" wrapText="1" indent="1"/>
    </xf>
    <xf numFmtId="0" fontId="13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top" wrapText="1" indent="2"/>
    </xf>
    <xf numFmtId="0" fontId="16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20" fillId="2" borderId="0" xfId="0" applyNumberFormat="1" applyFont="1" applyFill="1" applyAlignment="1">
      <alignment horizontal="left" vertical="top" wrapText="1" indent="3"/>
    </xf>
    <xf numFmtId="0" fontId="16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</cellXfs>
  <cellStyles count="33">
    <cellStyle name="Comma" xfId="1" builtinId="3"/>
    <cellStyle name="Comma 2" xfId="3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4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eaLnBrk="1" fontAlgn="auto" latinLnBrk="0" hangingPunct="1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public sector, sovereign</a:t>
          </a:r>
        </a:p>
      </xdr:txBody>
    </xdr:sp>
    <xdr:clientData/>
  </xdr:twoCellAnchor>
  <xdr:twoCellAnchor editAs="oneCell">
    <xdr:from>
      <xdr:col>0</xdr:col>
      <xdr:colOff>42036</xdr:colOff>
      <xdr:row>0</xdr:row>
      <xdr:rowOff>64181</xdr:rowOff>
    </xdr:from>
    <xdr:to>
      <xdr:col>0</xdr:col>
      <xdr:colOff>438638</xdr:colOff>
      <xdr:row>3</xdr:row>
      <xdr:rowOff>120231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6" y="64181"/>
          <a:ext cx="396602" cy="513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D42A4BE6-701B-45C6-B08C-21C1B157E452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125"/>
  <sheetViews>
    <sheetView tabSelected="1" topLeftCell="A103" zoomScaleNormal="100" zoomScalePageLayoutView="87" workbookViewId="0">
      <selection activeCell="D129" sqref="D129"/>
    </sheetView>
  </sheetViews>
  <sheetFormatPr defaultColWidth="8.85546875" defaultRowHeight="12" x14ac:dyDescent="0.2"/>
  <cols>
    <col min="1" max="1" width="45" style="2" customWidth="1"/>
    <col min="2" max="2" width="1.140625" style="2" customWidth="1"/>
    <col min="3" max="3" width="10.42578125" style="3" customWidth="1"/>
    <col min="4" max="4" width="4.42578125" style="3" customWidth="1"/>
    <col min="5" max="5" width="9.85546875" style="3" customWidth="1"/>
    <col min="6" max="6" width="1.28515625" style="3" customWidth="1"/>
    <col min="7" max="7" width="10.42578125" style="3" customWidth="1"/>
    <col min="8" max="8" width="1.28515625" style="3" customWidth="1"/>
    <col min="9" max="9" width="39.140625" style="2" customWidth="1"/>
    <col min="10" max="13" width="8.85546875" style="3"/>
    <col min="14" max="14" width="3.42578125" style="3" customWidth="1"/>
    <col min="15" max="15" width="8.85546875" style="3"/>
    <col min="16" max="16" width="3.28515625" style="3" customWidth="1"/>
    <col min="17" max="16384" width="8.85546875" style="3"/>
  </cols>
  <sheetData>
    <row r="8" spans="1:15" x14ac:dyDescent="0.2">
      <c r="A8" s="49" t="s">
        <v>39</v>
      </c>
      <c r="I8" s="11"/>
    </row>
    <row r="9" spans="1:15" x14ac:dyDescent="0.2">
      <c r="A9" s="50" t="s">
        <v>6</v>
      </c>
      <c r="I9" s="11"/>
    </row>
    <row r="10" spans="1:15" x14ac:dyDescent="0.2">
      <c r="A10" s="51"/>
      <c r="L10" s="1"/>
      <c r="M10" s="1"/>
      <c r="N10" s="1"/>
      <c r="O10" s="2"/>
    </row>
    <row r="11" spans="1:15" s="22" customFormat="1" ht="12.75" x14ac:dyDescent="0.2">
      <c r="A11" s="60" t="s">
        <v>17</v>
      </c>
      <c r="B11" s="60"/>
      <c r="C11" s="21"/>
      <c r="D11" s="21"/>
      <c r="E11" s="65" t="s">
        <v>38</v>
      </c>
      <c r="F11" s="65"/>
      <c r="G11" s="65"/>
      <c r="H11" s="65"/>
      <c r="I11" s="63" t="s">
        <v>1</v>
      </c>
      <c r="L11" s="23"/>
    </row>
    <row r="12" spans="1:15" s="22" customFormat="1" ht="12.75" x14ac:dyDescent="0.2">
      <c r="A12" s="61"/>
      <c r="B12" s="61"/>
      <c r="C12" s="24" t="s">
        <v>0</v>
      </c>
      <c r="D12" s="24"/>
      <c r="E12" s="57" t="s">
        <v>9</v>
      </c>
      <c r="F12" s="57"/>
      <c r="G12" s="25" t="s">
        <v>10</v>
      </c>
      <c r="H12" s="25"/>
      <c r="I12" s="64"/>
      <c r="L12" s="26"/>
      <c r="M12" s="26"/>
      <c r="N12" s="26"/>
      <c r="O12" s="27"/>
    </row>
    <row r="13" spans="1:15" s="31" customFormat="1" ht="13.35" customHeight="1" x14ac:dyDescent="0.25">
      <c r="A13" s="39" t="s">
        <v>2</v>
      </c>
      <c r="B13" s="17"/>
      <c r="C13" s="29">
        <f>SUM(C14:C30)</f>
        <v>1050.846</v>
      </c>
      <c r="D13" s="29"/>
      <c r="E13" s="29">
        <f>SUM(E14:E30)</f>
        <v>79.149999999999991</v>
      </c>
      <c r="F13" s="29"/>
      <c r="G13" s="29">
        <f>SUM(G14:G30)</f>
        <v>167.84100000000001</v>
      </c>
      <c r="H13" s="29"/>
      <c r="I13" s="30"/>
    </row>
    <row r="14" spans="1:15" s="31" customFormat="1" ht="14.25" x14ac:dyDescent="0.25">
      <c r="A14" s="46" t="s">
        <v>107</v>
      </c>
      <c r="B14" s="17"/>
      <c r="C14" s="29"/>
      <c r="D14" s="29"/>
      <c r="E14" s="29"/>
      <c r="F14" s="29"/>
      <c r="G14" s="29"/>
      <c r="H14" s="29"/>
      <c r="I14" s="30"/>
    </row>
    <row r="15" spans="1:15" s="31" customFormat="1" ht="13.35" customHeight="1" x14ac:dyDescent="0.25">
      <c r="A15" s="53" t="s">
        <v>40</v>
      </c>
      <c r="B15" s="33"/>
      <c r="C15" s="32">
        <v>130</v>
      </c>
      <c r="D15" s="32"/>
      <c r="E15" s="32">
        <v>26.55</v>
      </c>
      <c r="F15" s="32"/>
      <c r="G15" s="32"/>
      <c r="H15" s="32"/>
      <c r="I15" s="34" t="s">
        <v>41</v>
      </c>
    </row>
    <row r="16" spans="1:15" s="31" customFormat="1" ht="13.35" customHeight="1" x14ac:dyDescent="0.25">
      <c r="A16" s="47"/>
      <c r="B16" s="33"/>
      <c r="C16" s="29"/>
      <c r="D16" s="29"/>
      <c r="E16" s="32">
        <v>1.59</v>
      </c>
      <c r="F16" s="32"/>
      <c r="G16" s="32"/>
      <c r="H16" s="32"/>
      <c r="I16" s="34" t="s">
        <v>19</v>
      </c>
    </row>
    <row r="17" spans="1:11" s="31" customFormat="1" ht="13.35" customHeight="1" x14ac:dyDescent="0.25">
      <c r="A17" s="47"/>
      <c r="B17" s="33"/>
      <c r="C17" s="29"/>
      <c r="D17" s="29"/>
      <c r="E17" s="32">
        <v>1.26</v>
      </c>
      <c r="F17" s="32"/>
      <c r="G17" s="32"/>
      <c r="H17" s="32"/>
      <c r="I17" s="34" t="s">
        <v>42</v>
      </c>
    </row>
    <row r="18" spans="1:11" s="31" customFormat="1" ht="13.35" customHeight="1" x14ac:dyDescent="0.25">
      <c r="A18" s="46" t="s">
        <v>20</v>
      </c>
      <c r="B18" s="17"/>
      <c r="C18" s="32"/>
      <c r="D18" s="32"/>
      <c r="E18" s="32"/>
      <c r="F18" s="29"/>
      <c r="G18" s="29"/>
      <c r="H18" s="29"/>
      <c r="I18" s="30"/>
    </row>
    <row r="19" spans="1:11" s="31" customFormat="1" ht="12.75" x14ac:dyDescent="0.25">
      <c r="A19" s="53" t="s">
        <v>43</v>
      </c>
      <c r="B19" s="33"/>
      <c r="C19" s="32">
        <v>257.07499999999999</v>
      </c>
      <c r="D19" s="32"/>
      <c r="E19" s="32"/>
      <c r="F19" s="29"/>
      <c r="G19" s="32">
        <v>107.84099999999999</v>
      </c>
      <c r="H19" s="29"/>
      <c r="I19" s="34" t="s">
        <v>44</v>
      </c>
    </row>
    <row r="20" spans="1:11" s="31" customFormat="1" ht="25.5" x14ac:dyDescent="0.25">
      <c r="A20" s="53" t="s">
        <v>100</v>
      </c>
      <c r="B20" s="33"/>
      <c r="C20" s="32">
        <v>250</v>
      </c>
      <c r="D20" s="32"/>
      <c r="E20" s="32">
        <v>16.45</v>
      </c>
      <c r="F20" s="29"/>
      <c r="G20" s="32"/>
      <c r="H20" s="29"/>
      <c r="I20" s="34" t="s">
        <v>45</v>
      </c>
    </row>
    <row r="21" spans="1:11" s="31" customFormat="1" ht="13.35" customHeight="1" x14ac:dyDescent="0.25">
      <c r="A21" s="46" t="s">
        <v>46</v>
      </c>
      <c r="B21" s="17"/>
      <c r="C21" s="32"/>
      <c r="D21" s="32"/>
      <c r="E21" s="32"/>
      <c r="F21" s="29"/>
      <c r="G21" s="32"/>
      <c r="H21" s="29"/>
      <c r="I21" s="18"/>
    </row>
    <row r="22" spans="1:11" s="31" customFormat="1" ht="12.75" x14ac:dyDescent="0.25">
      <c r="A22" s="59" t="s">
        <v>101</v>
      </c>
      <c r="B22" s="33"/>
      <c r="C22" s="32">
        <v>120</v>
      </c>
      <c r="D22" s="32"/>
      <c r="E22" s="32">
        <v>1</v>
      </c>
      <c r="F22" s="29"/>
      <c r="G22" s="32"/>
      <c r="H22" s="29"/>
      <c r="I22" s="18" t="s">
        <v>47</v>
      </c>
    </row>
    <row r="23" spans="1:11" s="31" customFormat="1" ht="12.75" x14ac:dyDescent="0.25">
      <c r="A23" s="59"/>
      <c r="B23" s="33"/>
      <c r="C23" s="32"/>
      <c r="D23" s="32"/>
      <c r="E23" s="32">
        <v>3</v>
      </c>
      <c r="F23" s="29"/>
      <c r="G23" s="32"/>
      <c r="H23" s="29"/>
      <c r="I23" s="18" t="s">
        <v>48</v>
      </c>
    </row>
    <row r="24" spans="1:11" s="31" customFormat="1" ht="12.75" x14ac:dyDescent="0.25">
      <c r="A24" s="53" t="s">
        <v>49</v>
      </c>
      <c r="B24" s="33"/>
      <c r="C24" s="32">
        <v>140</v>
      </c>
      <c r="D24" s="32"/>
      <c r="E24" s="32">
        <v>20</v>
      </c>
      <c r="F24" s="29"/>
      <c r="G24" s="32">
        <v>20</v>
      </c>
      <c r="H24" s="29"/>
      <c r="I24" s="18" t="s">
        <v>50</v>
      </c>
    </row>
    <row r="25" spans="1:11" s="31" customFormat="1" ht="13.35" customHeight="1" x14ac:dyDescent="0.25">
      <c r="A25" s="46" t="s">
        <v>21</v>
      </c>
      <c r="B25" s="17"/>
      <c r="C25" s="35"/>
      <c r="D25" s="35"/>
      <c r="E25" s="35"/>
      <c r="F25" s="35"/>
      <c r="G25" s="35"/>
      <c r="H25" s="35"/>
      <c r="I25" s="36"/>
      <c r="K25" s="37"/>
    </row>
    <row r="26" spans="1:11" s="31" customFormat="1" ht="25.5" x14ac:dyDescent="0.25">
      <c r="A26" s="53" t="s">
        <v>102</v>
      </c>
      <c r="B26" s="33"/>
      <c r="C26" s="32">
        <v>14</v>
      </c>
      <c r="D26" s="32"/>
      <c r="E26" s="32">
        <v>3</v>
      </c>
      <c r="F26" s="32"/>
      <c r="G26" s="32"/>
      <c r="H26" s="32"/>
      <c r="I26" s="18" t="s">
        <v>13</v>
      </c>
    </row>
    <row r="27" spans="1:11" s="31" customFormat="1" ht="12.75" x14ac:dyDescent="0.25">
      <c r="A27" s="53" t="s">
        <v>51</v>
      </c>
      <c r="B27" s="33"/>
      <c r="C27" s="32">
        <v>86.671000000000006</v>
      </c>
      <c r="D27" s="32"/>
      <c r="E27" s="32"/>
      <c r="F27" s="32"/>
      <c r="G27" s="32">
        <v>40</v>
      </c>
      <c r="H27" s="32"/>
      <c r="I27" s="18" t="s">
        <v>109</v>
      </c>
    </row>
    <row r="28" spans="1:11" s="31" customFormat="1" ht="12.75" x14ac:dyDescent="0.25">
      <c r="A28" s="53" t="s">
        <v>52</v>
      </c>
      <c r="B28" s="33"/>
      <c r="C28" s="32"/>
      <c r="D28" s="32"/>
      <c r="E28" s="32">
        <v>3</v>
      </c>
      <c r="F28" s="32"/>
      <c r="G28" s="32"/>
      <c r="H28" s="32"/>
      <c r="I28" s="18" t="s">
        <v>13</v>
      </c>
    </row>
    <row r="29" spans="1:11" s="31" customFormat="1" ht="12.75" x14ac:dyDescent="0.25">
      <c r="A29" s="53" t="s">
        <v>110</v>
      </c>
      <c r="B29" s="33"/>
      <c r="C29" s="32">
        <v>53.1</v>
      </c>
      <c r="D29" s="32"/>
      <c r="E29" s="32">
        <v>3.3</v>
      </c>
      <c r="F29" s="32"/>
      <c r="G29" s="32"/>
      <c r="H29" s="32"/>
      <c r="I29" s="18" t="s">
        <v>53</v>
      </c>
    </row>
    <row r="30" spans="1:11" s="31" customFormat="1" ht="12.75" x14ac:dyDescent="0.25">
      <c r="A30" s="47"/>
      <c r="B30" s="33"/>
      <c r="C30" s="32"/>
      <c r="D30" s="32"/>
      <c r="E30" s="32"/>
      <c r="F30" s="32"/>
      <c r="G30" s="32"/>
      <c r="H30" s="32"/>
      <c r="I30" s="18"/>
    </row>
    <row r="31" spans="1:11" s="31" customFormat="1" ht="12.75" x14ac:dyDescent="0.25">
      <c r="A31" s="39" t="s">
        <v>3</v>
      </c>
      <c r="B31" s="17"/>
      <c r="C31" s="29">
        <f>SUM(C32:C36)</f>
        <v>60</v>
      </c>
      <c r="D31" s="29"/>
      <c r="E31" s="29">
        <f>SUM(E32:E36)</f>
        <v>6.5</v>
      </c>
      <c r="F31" s="29"/>
      <c r="G31" s="54"/>
      <c r="H31" s="29"/>
      <c r="I31" s="30"/>
    </row>
    <row r="32" spans="1:11" s="31" customFormat="1" ht="12.75" x14ac:dyDescent="0.25">
      <c r="A32" s="46" t="s">
        <v>22</v>
      </c>
      <c r="B32" s="17"/>
      <c r="C32" s="29"/>
      <c r="D32" s="29"/>
      <c r="E32" s="29"/>
      <c r="F32" s="29"/>
      <c r="G32" s="29"/>
      <c r="H32" s="29"/>
      <c r="I32" s="30"/>
    </row>
    <row r="33" spans="1:12" s="31" customFormat="1" ht="25.5" x14ac:dyDescent="0.25">
      <c r="A33" s="53" t="s">
        <v>103</v>
      </c>
      <c r="B33" s="33"/>
      <c r="C33" s="32"/>
      <c r="D33" s="29"/>
      <c r="E33" s="32">
        <v>3</v>
      </c>
      <c r="F33" s="32"/>
      <c r="G33" s="32"/>
      <c r="H33" s="29"/>
      <c r="I33" s="34" t="s">
        <v>13</v>
      </c>
    </row>
    <row r="34" spans="1:12" s="31" customFormat="1" ht="38.25" x14ac:dyDescent="0.25">
      <c r="A34" s="53" t="s">
        <v>104</v>
      </c>
      <c r="B34" s="33"/>
      <c r="C34" s="32"/>
      <c r="D34" s="29"/>
      <c r="E34" s="32">
        <v>3</v>
      </c>
      <c r="F34" s="32"/>
      <c r="G34" s="32"/>
      <c r="H34" s="29"/>
      <c r="I34" s="34" t="s">
        <v>13</v>
      </c>
    </row>
    <row r="35" spans="1:12" s="31" customFormat="1" ht="25.5" x14ac:dyDescent="0.25">
      <c r="A35" s="53" t="s">
        <v>54</v>
      </c>
      <c r="B35" s="33"/>
      <c r="C35" s="32">
        <v>60</v>
      </c>
      <c r="D35" s="29"/>
      <c r="E35" s="32">
        <v>0.5</v>
      </c>
      <c r="F35" s="32"/>
      <c r="G35" s="32"/>
      <c r="H35" s="29"/>
      <c r="I35" s="34" t="s">
        <v>93</v>
      </c>
    </row>
    <row r="36" spans="1:12" s="31" customFormat="1" ht="12.75" x14ac:dyDescent="0.25">
      <c r="A36" s="47"/>
      <c r="B36" s="33"/>
      <c r="C36" s="32"/>
      <c r="D36" s="29"/>
      <c r="E36" s="32"/>
      <c r="F36" s="32"/>
      <c r="G36" s="32"/>
      <c r="H36" s="29"/>
      <c r="I36" s="34"/>
    </row>
    <row r="37" spans="1:12" s="40" customFormat="1" ht="14.25" x14ac:dyDescent="0.25">
      <c r="A37" s="39" t="s">
        <v>7</v>
      </c>
      <c r="B37" s="17"/>
      <c r="C37" s="29">
        <f>SUM(C38:C64)</f>
        <v>391.5</v>
      </c>
      <c r="D37" s="29"/>
      <c r="E37" s="29">
        <f>SUM(E38:E64)</f>
        <v>168.4</v>
      </c>
      <c r="F37" s="29"/>
      <c r="G37" s="29">
        <f>SUM(G38:G64)</f>
        <v>50</v>
      </c>
      <c r="H37" s="29"/>
      <c r="I37" s="39"/>
      <c r="L37" s="41"/>
    </row>
    <row r="38" spans="1:12" s="40" customFormat="1" ht="14.25" x14ac:dyDescent="0.25">
      <c r="A38" s="46" t="s">
        <v>23</v>
      </c>
      <c r="B38" s="39"/>
      <c r="C38" s="32"/>
      <c r="D38" s="32"/>
      <c r="E38" s="32"/>
      <c r="F38" s="32"/>
      <c r="G38" s="32"/>
      <c r="H38" s="32"/>
      <c r="I38" s="38"/>
    </row>
    <row r="39" spans="1:12" s="40" customFormat="1" ht="14.25" x14ac:dyDescent="0.25">
      <c r="A39" s="53" t="s">
        <v>55</v>
      </c>
      <c r="B39" s="18"/>
      <c r="C39" s="32">
        <v>134.5</v>
      </c>
      <c r="D39" s="32"/>
      <c r="E39" s="32"/>
      <c r="F39" s="32"/>
      <c r="G39" s="32">
        <v>50</v>
      </c>
      <c r="H39" s="32"/>
      <c r="I39" s="45" t="s">
        <v>18</v>
      </c>
    </row>
    <row r="40" spans="1:12" s="40" customFormat="1" ht="14.25" x14ac:dyDescent="0.25">
      <c r="A40" s="46" t="s">
        <v>24</v>
      </c>
      <c r="B40" s="39"/>
      <c r="C40" s="32"/>
      <c r="D40" s="32"/>
      <c r="E40" s="32"/>
      <c r="F40" s="32"/>
      <c r="G40" s="32"/>
      <c r="H40" s="32"/>
      <c r="I40" s="45"/>
    </row>
    <row r="41" spans="1:12" s="40" customFormat="1" ht="14.25" x14ac:dyDescent="0.25">
      <c r="A41" s="53" t="s">
        <v>56</v>
      </c>
      <c r="B41" s="18"/>
      <c r="C41" s="32">
        <v>30</v>
      </c>
      <c r="D41" s="32"/>
      <c r="E41" s="32">
        <v>5</v>
      </c>
      <c r="F41" s="32"/>
      <c r="G41" s="32"/>
      <c r="H41" s="32"/>
      <c r="I41" s="45" t="s">
        <v>57</v>
      </c>
    </row>
    <row r="42" spans="1:12" s="40" customFormat="1" ht="14.25" x14ac:dyDescent="0.25">
      <c r="A42" s="59" t="s">
        <v>105</v>
      </c>
      <c r="B42" s="18"/>
      <c r="C42" s="32">
        <v>10</v>
      </c>
      <c r="D42" s="32"/>
      <c r="E42" s="32">
        <v>0.7</v>
      </c>
      <c r="F42" s="32"/>
      <c r="G42" s="32"/>
      <c r="H42" s="32"/>
      <c r="I42" s="45" t="s">
        <v>14</v>
      </c>
    </row>
    <row r="43" spans="1:12" s="40" customFormat="1" ht="14.25" x14ac:dyDescent="0.25">
      <c r="A43" s="59"/>
      <c r="B43" s="18"/>
      <c r="C43" s="32"/>
      <c r="D43" s="32"/>
      <c r="E43" s="32">
        <v>1.7</v>
      </c>
      <c r="F43" s="32"/>
      <c r="G43" s="32"/>
      <c r="H43" s="32"/>
      <c r="I43" s="45" t="s">
        <v>19</v>
      </c>
    </row>
    <row r="44" spans="1:12" s="40" customFormat="1" ht="14.25" x14ac:dyDescent="0.25">
      <c r="A44" s="59"/>
      <c r="B44" s="18"/>
      <c r="C44" s="32"/>
      <c r="D44" s="32"/>
      <c r="E44" s="32">
        <v>1.8</v>
      </c>
      <c r="F44" s="32"/>
      <c r="G44" s="32"/>
      <c r="H44" s="32"/>
      <c r="I44" s="45" t="s">
        <v>15</v>
      </c>
    </row>
    <row r="45" spans="1:12" s="40" customFormat="1" ht="14.25" x14ac:dyDescent="0.25">
      <c r="A45" s="59"/>
      <c r="B45" s="18"/>
      <c r="C45" s="32"/>
      <c r="D45" s="32"/>
      <c r="E45" s="32">
        <v>10</v>
      </c>
      <c r="F45" s="32"/>
      <c r="G45" s="32"/>
      <c r="H45" s="32"/>
      <c r="I45" s="45" t="s">
        <v>18</v>
      </c>
    </row>
    <row r="46" spans="1:12" s="40" customFormat="1" ht="14.25" x14ac:dyDescent="0.25">
      <c r="A46" s="46" t="s">
        <v>25</v>
      </c>
      <c r="B46" s="39"/>
      <c r="C46" s="32"/>
      <c r="D46" s="32"/>
      <c r="E46" s="32"/>
      <c r="F46" s="32"/>
      <c r="G46" s="32"/>
      <c r="H46" s="32"/>
      <c r="I46" s="45"/>
    </row>
    <row r="47" spans="1:12" s="40" customFormat="1" ht="14.25" x14ac:dyDescent="0.25">
      <c r="A47" s="53" t="s">
        <v>111</v>
      </c>
      <c r="B47" s="18"/>
      <c r="C47" s="32"/>
      <c r="D47" s="32"/>
      <c r="E47" s="32">
        <v>2</v>
      </c>
      <c r="F47" s="32"/>
      <c r="G47" s="32"/>
      <c r="H47" s="32"/>
      <c r="I47" s="45" t="s">
        <v>58</v>
      </c>
    </row>
    <row r="48" spans="1:12" s="40" customFormat="1" ht="14.25" x14ac:dyDescent="0.25">
      <c r="A48" s="46" t="s">
        <v>26</v>
      </c>
      <c r="B48" s="39"/>
      <c r="C48" s="32"/>
      <c r="D48" s="32"/>
      <c r="E48" s="32"/>
      <c r="F48" s="32"/>
      <c r="G48" s="32"/>
      <c r="H48" s="32"/>
      <c r="I48" s="45"/>
    </row>
    <row r="49" spans="1:9" s="40" customFormat="1" ht="25.5" x14ac:dyDescent="0.25">
      <c r="A49" s="53" t="s">
        <v>99</v>
      </c>
      <c r="B49" s="18"/>
      <c r="C49" s="32">
        <v>100</v>
      </c>
      <c r="D49" s="32"/>
      <c r="E49" s="32">
        <v>10</v>
      </c>
      <c r="F49" s="32"/>
      <c r="G49" s="32"/>
      <c r="H49" s="32"/>
      <c r="I49" s="45" t="s">
        <v>59</v>
      </c>
    </row>
    <row r="50" spans="1:9" s="40" customFormat="1" ht="14.25" x14ac:dyDescent="0.25">
      <c r="A50" s="46" t="s">
        <v>27</v>
      </c>
      <c r="B50" s="39"/>
      <c r="C50" s="32"/>
      <c r="D50" s="32"/>
      <c r="E50" s="32"/>
      <c r="F50" s="32"/>
      <c r="G50" s="32"/>
      <c r="H50" s="32"/>
      <c r="I50" s="45"/>
    </row>
    <row r="51" spans="1:9" s="40" customFormat="1" ht="14.25" x14ac:dyDescent="0.25">
      <c r="A51" s="59" t="s">
        <v>98</v>
      </c>
      <c r="B51" s="18"/>
      <c r="C51" s="32">
        <v>10</v>
      </c>
      <c r="D51" s="32"/>
      <c r="E51" s="32">
        <v>16.600000000000001</v>
      </c>
      <c r="F51" s="32"/>
      <c r="G51" s="32"/>
      <c r="H51" s="32"/>
      <c r="I51" s="45" t="s">
        <v>14</v>
      </c>
    </row>
    <row r="52" spans="1:9" s="40" customFormat="1" ht="14.25" x14ac:dyDescent="0.25">
      <c r="A52" s="59"/>
      <c r="B52" s="18"/>
      <c r="C52" s="32"/>
      <c r="D52" s="32"/>
      <c r="E52" s="32">
        <v>13.8</v>
      </c>
      <c r="F52" s="32"/>
      <c r="G52" s="32"/>
      <c r="H52" s="32"/>
      <c r="I52" s="45" t="s">
        <v>15</v>
      </c>
    </row>
    <row r="53" spans="1:9" s="40" customFormat="1" ht="14.25" x14ac:dyDescent="0.25">
      <c r="A53" s="59"/>
      <c r="B53" s="18"/>
      <c r="C53" s="32"/>
      <c r="D53" s="32"/>
      <c r="E53" s="32">
        <v>12</v>
      </c>
      <c r="F53" s="32"/>
      <c r="G53" s="32"/>
      <c r="H53" s="32"/>
      <c r="I53" s="45" t="s">
        <v>18</v>
      </c>
    </row>
    <row r="54" spans="1:9" s="40" customFormat="1" ht="25.5" x14ac:dyDescent="0.25">
      <c r="A54" s="53" t="s">
        <v>106</v>
      </c>
      <c r="B54" s="18"/>
      <c r="C54" s="32">
        <v>80</v>
      </c>
      <c r="D54" s="32"/>
      <c r="E54" s="32">
        <v>40</v>
      </c>
      <c r="F54" s="32"/>
      <c r="G54" s="32"/>
      <c r="H54" s="32"/>
      <c r="I54" s="45" t="s">
        <v>18</v>
      </c>
    </row>
    <row r="55" spans="1:9" s="40" customFormat="1" ht="14.25" x14ac:dyDescent="0.25">
      <c r="A55" s="46" t="s">
        <v>28</v>
      </c>
      <c r="B55" s="39"/>
      <c r="C55" s="32"/>
      <c r="D55" s="32"/>
      <c r="E55" s="32"/>
      <c r="F55" s="32"/>
      <c r="G55" s="32"/>
      <c r="H55" s="32"/>
      <c r="I55" s="45"/>
    </row>
    <row r="56" spans="1:9" s="40" customFormat="1" ht="14.25" x14ac:dyDescent="0.25">
      <c r="A56" s="59" t="s">
        <v>97</v>
      </c>
      <c r="B56" s="18"/>
      <c r="C56" s="32">
        <v>7</v>
      </c>
      <c r="D56" s="32"/>
      <c r="E56" s="32">
        <v>3.8</v>
      </c>
      <c r="F56" s="32"/>
      <c r="G56" s="32"/>
      <c r="H56" s="32"/>
      <c r="I56" s="45" t="s">
        <v>14</v>
      </c>
    </row>
    <row r="57" spans="1:9" s="40" customFormat="1" ht="14.25" x14ac:dyDescent="0.25">
      <c r="A57" s="59"/>
      <c r="B57" s="18"/>
      <c r="C57" s="32"/>
      <c r="D57" s="32"/>
      <c r="E57" s="32">
        <v>1.1000000000000001</v>
      </c>
      <c r="F57" s="32"/>
      <c r="G57" s="32"/>
      <c r="H57" s="32"/>
      <c r="I57" s="45" t="s">
        <v>19</v>
      </c>
    </row>
    <row r="58" spans="1:9" s="40" customFormat="1" ht="14.25" x14ac:dyDescent="0.25">
      <c r="A58" s="59"/>
      <c r="B58" s="18"/>
      <c r="C58" s="32"/>
      <c r="D58" s="32"/>
      <c r="E58" s="32">
        <v>2.4</v>
      </c>
      <c r="F58" s="32"/>
      <c r="G58" s="32"/>
      <c r="H58" s="32"/>
      <c r="I58" s="45" t="s">
        <v>15</v>
      </c>
    </row>
    <row r="59" spans="1:9" s="40" customFormat="1" ht="14.25" x14ac:dyDescent="0.25">
      <c r="A59" s="59"/>
      <c r="B59" s="18"/>
      <c r="C59" s="32"/>
      <c r="D59" s="32"/>
      <c r="E59" s="32">
        <v>7</v>
      </c>
      <c r="F59" s="32"/>
      <c r="G59" s="32"/>
      <c r="H59" s="32"/>
      <c r="I59" s="45" t="s">
        <v>18</v>
      </c>
    </row>
    <row r="60" spans="1:9" s="40" customFormat="1" ht="14.25" x14ac:dyDescent="0.25">
      <c r="A60" s="46" t="s">
        <v>29</v>
      </c>
      <c r="B60" s="39"/>
      <c r="C60" s="32"/>
      <c r="D60" s="32"/>
      <c r="E60" s="32"/>
      <c r="F60" s="32"/>
      <c r="G60" s="32"/>
      <c r="H60" s="32"/>
      <c r="I60" s="18"/>
    </row>
    <row r="61" spans="1:9" s="40" customFormat="1" ht="14.25" x14ac:dyDescent="0.25">
      <c r="A61" s="59" t="s">
        <v>60</v>
      </c>
      <c r="B61" s="18"/>
      <c r="C61" s="32">
        <v>20</v>
      </c>
      <c r="D61" s="32"/>
      <c r="E61" s="32">
        <v>9.9</v>
      </c>
      <c r="F61" s="32"/>
      <c r="G61" s="32"/>
      <c r="H61" s="32"/>
      <c r="I61" s="18" t="s">
        <v>14</v>
      </c>
    </row>
    <row r="62" spans="1:9" s="40" customFormat="1" ht="14.25" x14ac:dyDescent="0.25">
      <c r="A62" s="59"/>
      <c r="B62" s="18"/>
      <c r="C62" s="32"/>
      <c r="D62" s="32"/>
      <c r="E62" s="32">
        <v>0.6</v>
      </c>
      <c r="F62" s="32"/>
      <c r="G62" s="32"/>
      <c r="H62" s="32"/>
      <c r="I62" s="18" t="s">
        <v>15</v>
      </c>
    </row>
    <row r="63" spans="1:9" s="40" customFormat="1" ht="14.25" x14ac:dyDescent="0.25">
      <c r="A63" s="59"/>
      <c r="B63" s="18"/>
      <c r="C63" s="32"/>
      <c r="D63" s="32"/>
      <c r="E63" s="32">
        <v>30</v>
      </c>
      <c r="F63" s="32"/>
      <c r="G63" s="32"/>
      <c r="H63" s="32"/>
      <c r="I63" s="45" t="s">
        <v>18</v>
      </c>
    </row>
    <row r="64" spans="1:9" s="40" customFormat="1" ht="14.25" x14ac:dyDescent="0.25">
      <c r="A64" s="47"/>
      <c r="B64" s="18"/>
      <c r="C64" s="32"/>
      <c r="D64" s="32"/>
      <c r="E64" s="32"/>
      <c r="F64" s="32"/>
      <c r="G64" s="32"/>
      <c r="H64" s="32"/>
      <c r="I64" s="18"/>
    </row>
    <row r="65" spans="1:10" s="40" customFormat="1" ht="14.25" x14ac:dyDescent="0.25">
      <c r="A65" s="39" t="s">
        <v>4</v>
      </c>
      <c r="B65" s="17"/>
      <c r="C65" s="29">
        <f>SUM(C66:C82)</f>
        <v>2191.6</v>
      </c>
      <c r="D65" s="29"/>
      <c r="E65" s="29">
        <f>SUM(E66:E82)</f>
        <v>18.899999999999999</v>
      </c>
      <c r="F65" s="29"/>
      <c r="G65" s="29">
        <f>SUM(G66:G82)</f>
        <v>1087.0807731899999</v>
      </c>
      <c r="H65" s="29"/>
      <c r="I65" s="39"/>
      <c r="J65" s="42"/>
    </row>
    <row r="66" spans="1:10" s="40" customFormat="1" ht="14.25" x14ac:dyDescent="0.25">
      <c r="A66" s="46" t="s">
        <v>30</v>
      </c>
      <c r="B66" s="17"/>
      <c r="C66" s="29"/>
      <c r="D66" s="29"/>
      <c r="E66" s="29"/>
      <c r="F66" s="29"/>
      <c r="G66" s="29"/>
      <c r="H66" s="29"/>
      <c r="I66" s="17"/>
    </row>
    <row r="67" spans="1:10" s="40" customFormat="1" ht="14.25" x14ac:dyDescent="0.25">
      <c r="A67" s="59" t="s">
        <v>76</v>
      </c>
      <c r="B67" s="33"/>
      <c r="C67" s="32">
        <v>400</v>
      </c>
      <c r="D67" s="32"/>
      <c r="E67" s="32"/>
      <c r="F67" s="32"/>
      <c r="G67" s="32">
        <v>400</v>
      </c>
      <c r="H67" s="32"/>
      <c r="I67" s="34" t="s">
        <v>61</v>
      </c>
    </row>
    <row r="68" spans="1:10" s="40" customFormat="1" ht="14.25" x14ac:dyDescent="0.25">
      <c r="A68" s="59"/>
      <c r="B68" s="33"/>
      <c r="C68" s="32"/>
      <c r="D68" s="32"/>
      <c r="E68" s="32"/>
      <c r="F68" s="32"/>
      <c r="G68" s="32">
        <v>112.96996919</v>
      </c>
      <c r="H68" s="32"/>
      <c r="I68" s="34" t="s">
        <v>12</v>
      </c>
    </row>
    <row r="69" spans="1:10" s="40" customFormat="1" ht="14.25" x14ac:dyDescent="0.25">
      <c r="A69" s="53" t="s">
        <v>62</v>
      </c>
      <c r="B69" s="33"/>
      <c r="C69" s="32">
        <v>150</v>
      </c>
      <c r="D69" s="32"/>
      <c r="E69" s="32">
        <v>4</v>
      </c>
      <c r="F69" s="32"/>
      <c r="G69" s="32"/>
      <c r="H69" s="32"/>
      <c r="I69" s="34" t="s">
        <v>58</v>
      </c>
    </row>
    <row r="70" spans="1:10" s="40" customFormat="1" ht="14.25" x14ac:dyDescent="0.25">
      <c r="A70" s="53" t="s">
        <v>63</v>
      </c>
      <c r="B70" s="33"/>
      <c r="C70" s="32">
        <v>91</v>
      </c>
      <c r="D70" s="32"/>
      <c r="E70" s="32">
        <v>2</v>
      </c>
      <c r="F70" s="32"/>
      <c r="G70" s="32"/>
      <c r="H70" s="32"/>
      <c r="I70" s="34" t="s">
        <v>13</v>
      </c>
    </row>
    <row r="71" spans="1:10" s="40" customFormat="1" ht="25.5" x14ac:dyDescent="0.25">
      <c r="A71" s="53" t="s">
        <v>77</v>
      </c>
      <c r="B71" s="33"/>
      <c r="C71" s="32">
        <v>600</v>
      </c>
      <c r="D71" s="32"/>
      <c r="E71" s="32"/>
      <c r="F71" s="32"/>
      <c r="G71" s="32">
        <v>207.110804</v>
      </c>
      <c r="H71" s="32"/>
      <c r="I71" s="34" t="s">
        <v>64</v>
      </c>
    </row>
    <row r="72" spans="1:10" s="40" customFormat="1" ht="14.25" x14ac:dyDescent="0.25">
      <c r="A72" s="46" t="s">
        <v>31</v>
      </c>
      <c r="B72" s="17"/>
      <c r="C72" s="32"/>
      <c r="D72" s="32"/>
      <c r="E72" s="32"/>
      <c r="F72" s="32"/>
      <c r="G72" s="32"/>
      <c r="H72" s="32"/>
      <c r="I72" s="33"/>
    </row>
    <row r="73" spans="1:10" s="40" customFormat="1" ht="25.5" x14ac:dyDescent="0.25">
      <c r="A73" s="53" t="s">
        <v>78</v>
      </c>
      <c r="B73" s="33"/>
      <c r="C73" s="32"/>
      <c r="D73" s="32"/>
      <c r="E73" s="32">
        <v>3</v>
      </c>
      <c r="F73" s="35"/>
      <c r="G73" s="35"/>
      <c r="H73" s="35"/>
      <c r="I73" s="18" t="s">
        <v>13</v>
      </c>
    </row>
    <row r="74" spans="1:10" s="40" customFormat="1" ht="14.25" x14ac:dyDescent="0.25">
      <c r="A74" s="46" t="s">
        <v>32</v>
      </c>
      <c r="B74" s="17"/>
      <c r="C74" s="32"/>
      <c r="D74" s="32"/>
      <c r="E74" s="32"/>
      <c r="F74" s="35"/>
      <c r="G74" s="35"/>
      <c r="H74" s="35"/>
      <c r="I74" s="33"/>
    </row>
    <row r="75" spans="1:10" s="40" customFormat="1" ht="14.25" x14ac:dyDescent="0.25">
      <c r="A75" s="53" t="s">
        <v>65</v>
      </c>
      <c r="B75" s="18"/>
      <c r="C75" s="32">
        <v>190.6</v>
      </c>
      <c r="D75" s="32"/>
      <c r="E75" s="32"/>
      <c r="F75" s="32"/>
      <c r="G75" s="32">
        <v>225</v>
      </c>
      <c r="H75" s="32"/>
      <c r="I75" s="45" t="s">
        <v>66</v>
      </c>
    </row>
    <row r="76" spans="1:10" s="40" customFormat="1" 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      <v>40</v>
      </c>
      <c r="H76" s="32"/>
      <c r="I76" s="33" t="s">
        <v>94</v>
      </c>
    </row>
    <row r="77" spans="1:10" s="40" customFormat="1" ht="14.25" x14ac:dyDescent="0.25">
      <c r="A77" s="46" t="s">
        <v>67</v>
      </c>
      <c r="B77" s="17"/>
      <c r="C77" s="32"/>
      <c r="D77" s="32"/>
      <c r="E77" s="32"/>
      <c r="F77" s="32"/>
      <c r="G77" s="32"/>
      <c r="H77" s="32"/>
      <c r="I77" s="18"/>
    </row>
    <row r="78" spans="1:10" s="40" customFormat="1" ht="14.25" x14ac:dyDescent="0.25">
      <c r="A78" s="59" t="s">
        <v>80</v>
      </c>
      <c r="B78" s="33"/>
      <c r="C78" s="32">
        <v>200</v>
      </c>
      <c r="D78" s="32"/>
      <c r="E78" s="32"/>
      <c r="F78" s="32"/>
      <c r="G78" s="32">
        <v>42</v>
      </c>
      <c r="H78" s="32"/>
      <c r="I78" s="38" t="s">
        <v>42</v>
      </c>
    </row>
    <row r="79" spans="1:10" s="40" customFormat="1" ht="14.25" x14ac:dyDescent="0.25">
      <c r="A79" s="59"/>
      <c r="B79" s="38"/>
      <c r="C79" s="44"/>
      <c r="D79" s="43"/>
      <c r="E79" s="32"/>
      <c r="F79" s="43"/>
      <c r="G79" s="44">
        <v>60</v>
      </c>
      <c r="H79" s="38"/>
      <c r="I79" s="38" t="s">
        <v>68</v>
      </c>
    </row>
    <row r="80" spans="1:10" s="40" customFormat="1" ht="38.25" x14ac:dyDescent="0.25">
      <c r="A80" s="48" t="s">
        <v>81</v>
      </c>
      <c r="B80" s="45"/>
      <c r="C80" s="44">
        <v>100</v>
      </c>
      <c r="D80" s="43"/>
      <c r="E80" s="44">
        <v>6.9</v>
      </c>
      <c r="F80" s="43"/>
      <c r="G80" s="32"/>
      <c r="H80" s="38"/>
      <c r="I80" s="45" t="s">
        <v>112</v>
      </c>
    </row>
    <row r="81" spans="1:10" s="40" customFormat="1" ht="25.5" x14ac:dyDescent="0.25">
      <c r="A81" s="48" t="s">
        <v>82</v>
      </c>
      <c r="B81" s="38"/>
      <c r="C81" s="44"/>
      <c r="D81" s="43"/>
      <c r="E81" s="44">
        <v>3</v>
      </c>
      <c r="F81" s="43"/>
      <c r="G81" s="32"/>
      <c r="H81" s="38"/>
      <c r="I81" s="38" t="s">
        <v>13</v>
      </c>
    </row>
    <row r="82" spans="1:10" s="40" customFormat="1" ht="14.25" x14ac:dyDescent="0.25">
      <c r="A82" s="55"/>
      <c r="B82" s="38"/>
      <c r="C82" s="44"/>
      <c r="D82" s="43"/>
      <c r="E82" s="44"/>
      <c r="F82" s="43"/>
      <c r="G82" s="32"/>
      <c r="H82" s="38"/>
      <c r="I82" s="38"/>
    </row>
    <row r="83" spans="1:10" s="40" customFormat="1" ht="14.25" x14ac:dyDescent="0.25">
      <c r="A83" s="39" t="s">
        <v>5</v>
      </c>
      <c r="B83" s="17"/>
      <c r="C83" s="29">
        <f>SUM(C84:C118)</f>
        <v>2262</v>
      </c>
      <c r="D83" s="29"/>
      <c r="E83" s="29">
        <f>SUM(E84:E118)</f>
        <v>31.5</v>
      </c>
      <c r="F83" s="29"/>
      <c r="G83" s="29">
        <f>SUM(G84:G118)</f>
        <v>2662.0650660000001</v>
      </c>
      <c r="H83" s="29"/>
      <c r="I83" s="39"/>
      <c r="J83" s="42"/>
    </row>
    <row r="84" spans="1:10" s="40" customFormat="1" ht="14.25" x14ac:dyDescent="0.25">
      <c r="A84" s="46" t="s">
        <v>33</v>
      </c>
      <c r="B84" s="17"/>
      <c r="C84" s="29"/>
      <c r="D84" s="29"/>
      <c r="E84" s="29"/>
      <c r="F84" s="29"/>
      <c r="G84" s="29"/>
      <c r="H84" s="29"/>
      <c r="I84" s="39"/>
    </row>
    <row r="85" spans="1:10" s="40" customFormat="1" ht="14.25" x14ac:dyDescent="0.25">
      <c r="A85" s="59" t="s">
        <v>83</v>
      </c>
      <c r="B85" s="33"/>
      <c r="C85" s="32">
        <v>50</v>
      </c>
      <c r="D85" s="32"/>
      <c r="E85" s="32">
        <v>2.5</v>
      </c>
      <c r="F85" s="32"/>
      <c r="G85" s="32"/>
      <c r="H85" s="32"/>
      <c r="I85" s="18" t="s">
        <v>53</v>
      </c>
    </row>
    <row r="86" spans="1:10" s="40" customFormat="1" ht="14.25" x14ac:dyDescent="0.25">
      <c r="A86" s="59"/>
      <c r="B86" s="33"/>
      <c r="C86" s="32"/>
      <c r="D86" s="32"/>
      <c r="E86" s="32"/>
      <c r="F86" s="32"/>
      <c r="G86" s="32">
        <v>10</v>
      </c>
      <c r="H86" s="32"/>
      <c r="I86" s="38" t="s">
        <v>69</v>
      </c>
    </row>
    <row r="87" spans="1:10" s="40" customFormat="1" ht="38.25" x14ac:dyDescent="0.25">
      <c r="A87" s="59"/>
      <c r="B87" s="33"/>
      <c r="C87" s="32"/>
      <c r="D87" s="32"/>
      <c r="E87" s="32"/>
      <c r="F87" s="32"/>
      <c r="G87" s="32">
        <v>8</v>
      </c>
      <c r="H87" s="32"/>
      <c r="I87" s="45" t="s">
        <v>95</v>
      </c>
    </row>
    <row r="88" spans="1:10" s="40" customFormat="1" ht="14.25" x14ac:dyDescent="0.25">
      <c r="A88" s="59"/>
      <c r="B88" s="33"/>
      <c r="C88" s="32"/>
      <c r="D88" s="32"/>
      <c r="E88" s="32"/>
      <c r="F88" s="32"/>
      <c r="G88" s="32">
        <v>12</v>
      </c>
      <c r="H88" s="32"/>
      <c r="I88" s="33" t="s">
        <v>70</v>
      </c>
    </row>
    <row r="89" spans="1:10" s="40" customFormat="1" ht="14.25" x14ac:dyDescent="0.25">
      <c r="A89" s="59" t="s">
        <v>84</v>
      </c>
      <c r="B89" s="33"/>
      <c r="C89" s="32">
        <v>140</v>
      </c>
      <c r="D89" s="32"/>
      <c r="E89" s="32"/>
      <c r="F89" s="32"/>
      <c r="G89" s="32">
        <v>10</v>
      </c>
      <c r="H89" s="32"/>
      <c r="I89" s="33" t="s">
        <v>69</v>
      </c>
    </row>
    <row r="90" spans="1:10" s="40" customFormat="1" ht="14.25" x14ac:dyDescent="0.25">
      <c r="A90" s="59"/>
      <c r="B90" s="33"/>
      <c r="C90" s="32"/>
      <c r="D90" s="32"/>
      <c r="E90" s="32"/>
      <c r="F90" s="32"/>
      <c r="G90" s="32">
        <v>10</v>
      </c>
      <c r="H90" s="32"/>
      <c r="I90" s="33" t="s">
        <v>71</v>
      </c>
    </row>
    <row r="91" spans="1:10" s="40" customFormat="1" ht="14.25" x14ac:dyDescent="0.25">
      <c r="A91" s="59"/>
      <c r="B91" s="33"/>
      <c r="C91" s="32"/>
      <c r="D91" s="32"/>
      <c r="E91" s="32"/>
      <c r="F91" s="32"/>
      <c r="G91" s="32">
        <v>135</v>
      </c>
      <c r="H91" s="32"/>
      <c r="I91" s="34" t="s">
        <v>12</v>
      </c>
    </row>
    <row r="92" spans="1:10" s="40" customFormat="1" ht="14.25" x14ac:dyDescent="0.25">
      <c r="A92" s="59"/>
      <c r="B92" s="33"/>
      <c r="C92" s="32"/>
      <c r="D92" s="32"/>
      <c r="E92" s="32">
        <v>3</v>
      </c>
      <c r="F92" s="32"/>
      <c r="G92" s="32"/>
      <c r="H92" s="32"/>
      <c r="I92" s="33" t="s">
        <v>58</v>
      </c>
    </row>
    <row r="93" spans="1:10" s="40" customFormat="1" ht="14.25" x14ac:dyDescent="0.25">
      <c r="A93" s="46" t="s">
        <v>34</v>
      </c>
      <c r="B93" s="17"/>
      <c r="C93" s="32"/>
      <c r="D93" s="32"/>
      <c r="E93" s="32"/>
      <c r="F93" s="32"/>
      <c r="G93" s="32"/>
      <c r="H93" s="32"/>
      <c r="I93" s="38"/>
    </row>
    <row r="94" spans="1:10" s="40" customFormat="1" ht="14.25" x14ac:dyDescent="0.25">
      <c r="A94" s="62" t="s">
        <v>85</v>
      </c>
      <c r="B94" s="33"/>
      <c r="C94" s="32">
        <v>470</v>
      </c>
      <c r="D94" s="32"/>
      <c r="E94" s="32"/>
      <c r="F94" s="32"/>
      <c r="G94" s="32">
        <v>10</v>
      </c>
      <c r="H94" s="32"/>
      <c r="I94" s="33" t="s">
        <v>69</v>
      </c>
    </row>
    <row r="95" spans="1:10" s="40" customFormat="1" ht="14.25" x14ac:dyDescent="0.25">
      <c r="A95" s="62"/>
      <c r="B95" s="33"/>
      <c r="C95" s="32"/>
      <c r="D95" s="32"/>
      <c r="E95" s="32"/>
      <c r="F95" s="32"/>
      <c r="G95" s="32">
        <v>10</v>
      </c>
      <c r="H95" s="32"/>
      <c r="I95" s="34" t="s">
        <v>71</v>
      </c>
    </row>
    <row r="96" spans="1:10" s="40" customFormat="1" ht="14.25" x14ac:dyDescent="0.25">
      <c r="A96" s="62"/>
      <c r="B96" s="33"/>
      <c r="C96" s="32"/>
      <c r="D96" s="32"/>
      <c r="E96" s="32"/>
      <c r="F96" s="32"/>
      <c r="G96" s="32">
        <v>351</v>
      </c>
      <c r="H96" s="32"/>
      <c r="I96" s="34" t="s">
        <v>12</v>
      </c>
    </row>
    <row r="97" spans="1:9" s="40" customFormat="1" ht="14.25" x14ac:dyDescent="0.25">
      <c r="A97" s="62"/>
      <c r="C97" s="32"/>
      <c r="D97" s="32"/>
      <c r="E97" s="32">
        <v>3</v>
      </c>
      <c r="F97" s="32"/>
      <c r="G97" s="32"/>
      <c r="H97" s="32"/>
      <c r="I97" s="33" t="s">
        <v>47</v>
      </c>
    </row>
    <row r="98" spans="1:9" s="40" customFormat="1" ht="14.25" x14ac:dyDescent="0.25">
      <c r="A98" s="62"/>
      <c r="B98" s="33"/>
      <c r="C98" s="32"/>
      <c r="D98" s="32"/>
      <c r="E98" s="32"/>
      <c r="F98" s="32"/>
      <c r="G98" s="32">
        <v>351</v>
      </c>
      <c r="H98" s="32"/>
      <c r="I98" s="33" t="s">
        <v>16</v>
      </c>
    </row>
    <row r="99" spans="1:9" s="40" customFormat="1" ht="14.25" x14ac:dyDescent="0.25">
      <c r="A99" s="62"/>
      <c r="B99" s="33"/>
      <c r="C99" s="32"/>
      <c r="D99" s="32"/>
      <c r="E99" s="32"/>
      <c r="F99" s="32"/>
      <c r="G99" s="32">
        <v>10</v>
      </c>
      <c r="H99" s="32"/>
      <c r="I99" s="34" t="s">
        <v>70</v>
      </c>
    </row>
    <row r="100" spans="1:9" s="40" customFormat="1" ht="25.5" x14ac:dyDescent="0.25">
      <c r="A100" s="53" t="s">
        <v>86</v>
      </c>
      <c r="B100" s="33"/>
      <c r="C100" s="32">
        <v>500</v>
      </c>
      <c r="D100" s="32"/>
      <c r="E100" s="32"/>
      <c r="F100" s="32"/>
      <c r="G100" s="32">
        <v>447.38</v>
      </c>
      <c r="H100" s="32"/>
      <c r="I100" s="33" t="s">
        <v>16</v>
      </c>
    </row>
    <row r="101" spans="1:9" s="40" customFormat="1" ht="38.25" x14ac:dyDescent="0.25">
      <c r="A101" s="53" t="s">
        <v>113</v>
      </c>
      <c r="B101" s="33"/>
      <c r="C101" s="32"/>
      <c r="D101" s="32"/>
      <c r="E101" s="32">
        <v>5</v>
      </c>
      <c r="F101" s="32"/>
      <c r="G101" s="32"/>
      <c r="H101" s="32"/>
      <c r="I101" s="34" t="s">
        <v>96</v>
      </c>
    </row>
    <row r="102" spans="1:9" s="40" customFormat="1" ht="14.25" x14ac:dyDescent="0.25">
      <c r="A102" s="46" t="s">
        <v>35</v>
      </c>
      <c r="B102" s="17"/>
      <c r="C102" s="32"/>
      <c r="D102" s="32"/>
      <c r="E102" s="32"/>
      <c r="F102" s="32"/>
      <c r="G102" s="32"/>
      <c r="H102" s="32"/>
      <c r="I102" s="38"/>
    </row>
    <row r="103" spans="1:9" s="40" customFormat="1" ht="25.5" x14ac:dyDescent="0.25">
      <c r="A103" s="53" t="s">
        <v>87</v>
      </c>
      <c r="B103" s="33"/>
      <c r="C103" s="32">
        <v>33</v>
      </c>
      <c r="D103" s="32"/>
      <c r="E103" s="32">
        <v>3</v>
      </c>
      <c r="F103" s="32"/>
      <c r="G103" s="32"/>
      <c r="H103" s="32"/>
      <c r="I103" s="38" t="s">
        <v>13</v>
      </c>
    </row>
    <row r="104" spans="1:9" s="40" customFormat="1" ht="14.25" x14ac:dyDescent="0.25">
      <c r="A104" s="53" t="s">
        <v>72</v>
      </c>
      <c r="B104" s="33"/>
      <c r="C104" s="32">
        <v>35</v>
      </c>
      <c r="D104" s="32"/>
      <c r="E104" s="32"/>
      <c r="F104" s="32"/>
      <c r="G104" s="32">
        <v>10</v>
      </c>
      <c r="H104" s="32"/>
      <c r="I104" s="45" t="s">
        <v>69</v>
      </c>
    </row>
    <row r="105" spans="1:9" s="40" customFormat="1" ht="14.25" x14ac:dyDescent="0.25">
      <c r="A105" s="47"/>
      <c r="B105" s="33"/>
      <c r="C105" s="32"/>
      <c r="D105" s="32"/>
      <c r="E105" s="32"/>
      <c r="F105" s="32"/>
      <c r="G105" s="32">
        <v>10</v>
      </c>
      <c r="H105" s="32"/>
      <c r="I105" s="38" t="s">
        <v>71</v>
      </c>
    </row>
    <row r="106" spans="1:9" s="40" customFormat="1" ht="14.25" x14ac:dyDescent="0.25">
      <c r="A106" s="47"/>
      <c r="B106" s="33"/>
      <c r="C106" s="32"/>
      <c r="D106" s="32"/>
      <c r="E106" s="32">
        <v>8</v>
      </c>
      <c r="F106" s="32"/>
      <c r="G106" s="32"/>
      <c r="H106" s="32"/>
      <c r="I106" s="38" t="s">
        <v>50</v>
      </c>
    </row>
    <row r="107" spans="1:9" s="40" customFormat="1" ht="14.25" x14ac:dyDescent="0.25">
      <c r="A107" s="46" t="s">
        <v>36</v>
      </c>
      <c r="B107" s="17"/>
      <c r="C107" s="32"/>
      <c r="D107" s="32"/>
      <c r="E107" s="44"/>
      <c r="F107" s="43"/>
      <c r="G107" s="44"/>
      <c r="H107" s="38"/>
      <c r="I107" s="38"/>
    </row>
    <row r="108" spans="1:9" s="40" customFormat="1" ht="25.5" x14ac:dyDescent="0.25">
      <c r="A108" s="53" t="s">
        <v>88</v>
      </c>
      <c r="B108" s="33"/>
      <c r="C108" s="32"/>
      <c r="D108" s="32"/>
      <c r="E108" s="32"/>
      <c r="F108" s="32"/>
      <c r="G108" s="32">
        <v>205.39504299999999</v>
      </c>
      <c r="H108" s="32"/>
      <c r="I108" s="34" t="s">
        <v>64</v>
      </c>
    </row>
    <row r="109" spans="1:9" s="40" customFormat="1" ht="14.25" x14ac:dyDescent="0.25">
      <c r="A109" s="53" t="s">
        <v>73</v>
      </c>
      <c r="B109" s="33"/>
      <c r="C109" s="32"/>
      <c r="D109" s="32"/>
      <c r="E109" s="32"/>
      <c r="F109" s="32"/>
      <c r="G109" s="32">
        <v>232.45002299999999</v>
      </c>
      <c r="H109" s="32"/>
      <c r="I109" s="34" t="s">
        <v>64</v>
      </c>
    </row>
    <row r="110" spans="1:9" s="40" customFormat="1" ht="14.25" x14ac:dyDescent="0.25">
      <c r="A110" s="59" t="s">
        <v>89</v>
      </c>
      <c r="B110" s="33"/>
      <c r="C110" s="32">
        <v>500</v>
      </c>
      <c r="D110" s="32"/>
      <c r="E110" s="32"/>
      <c r="F110" s="32"/>
      <c r="G110" s="32">
        <v>234.92</v>
      </c>
      <c r="H110" s="32"/>
      <c r="I110" s="34" t="s">
        <v>12</v>
      </c>
    </row>
    <row r="111" spans="1:9" s="40" customFormat="1" ht="14.25" x14ac:dyDescent="0.25">
      <c r="A111" s="59"/>
      <c r="B111" s="33"/>
      <c r="C111" s="32"/>
      <c r="D111" s="32"/>
      <c r="E111" s="32"/>
      <c r="F111" s="32"/>
      <c r="G111" s="32">
        <v>234.92</v>
      </c>
      <c r="H111" s="32"/>
      <c r="I111" s="33" t="s">
        <v>16</v>
      </c>
    </row>
    <row r="112" spans="1:9" s="40" customFormat="1" ht="14.25" x14ac:dyDescent="0.25">
      <c r="A112" s="59" t="s">
        <v>90</v>
      </c>
      <c r="B112" s="33"/>
      <c r="C112" s="32">
        <v>400</v>
      </c>
      <c r="D112" s="32"/>
      <c r="E112" s="32"/>
      <c r="F112" s="32"/>
      <c r="G112" s="32">
        <v>220</v>
      </c>
      <c r="H112" s="32"/>
      <c r="I112" s="34" t="s">
        <v>12</v>
      </c>
    </row>
    <row r="113" spans="1:15" s="40" customFormat="1" ht="14.25" x14ac:dyDescent="0.25">
      <c r="A113" s="59"/>
      <c r="B113" s="33"/>
      <c r="C113" s="32"/>
      <c r="D113" s="32"/>
      <c r="E113" s="32"/>
      <c r="F113" s="32"/>
      <c r="G113" s="32">
        <v>150</v>
      </c>
      <c r="H113" s="32"/>
      <c r="I113" s="33" t="s">
        <v>68</v>
      </c>
    </row>
    <row r="114" spans="1:15" s="40" customFormat="1" ht="14.25" x14ac:dyDescent="0.25">
      <c r="A114" s="46" t="s">
        <v>37</v>
      </c>
      <c r="B114" s="17"/>
      <c r="C114" s="32"/>
      <c r="D114" s="32"/>
      <c r="E114" s="32"/>
      <c r="F114" s="32"/>
      <c r="G114" s="32"/>
      <c r="H114" s="32"/>
      <c r="I114" s="38"/>
    </row>
    <row r="115" spans="1:15" s="40" customFormat="1" ht="38.25" x14ac:dyDescent="0.25">
      <c r="A115" s="53" t="s">
        <v>91</v>
      </c>
      <c r="B115" s="33"/>
      <c r="C115" s="32">
        <v>75</v>
      </c>
      <c r="D115" s="32"/>
      <c r="E115" s="32">
        <v>3</v>
      </c>
      <c r="F115" s="32"/>
      <c r="G115" s="32"/>
      <c r="H115" s="32"/>
      <c r="I115" s="38" t="s">
        <v>50</v>
      </c>
    </row>
    <row r="116" spans="1:15" s="40" customFormat="1" ht="14.25" x14ac:dyDescent="0.25">
      <c r="A116" s="53" t="s">
        <v>74</v>
      </c>
      <c r="B116" s="33"/>
      <c r="C116" s="42"/>
      <c r="D116" s="32"/>
      <c r="E116" s="32">
        <v>3</v>
      </c>
      <c r="F116" s="32"/>
      <c r="G116" s="32"/>
      <c r="H116" s="32"/>
      <c r="I116" s="38" t="s">
        <v>13</v>
      </c>
    </row>
    <row r="117" spans="1:15" s="40" customFormat="1" ht="14.25" x14ac:dyDescent="0.25">
      <c r="A117" s="46" t="s">
        <v>75</v>
      </c>
      <c r="B117" s="17"/>
      <c r="C117" s="32"/>
      <c r="D117" s="32"/>
      <c r="E117" s="32"/>
      <c r="F117" s="32"/>
      <c r="G117" s="32"/>
      <c r="H117" s="32"/>
      <c r="I117" s="38"/>
    </row>
    <row r="118" spans="1:15" s="40" customFormat="1" ht="25.5" x14ac:dyDescent="0.25">
      <c r="A118" s="53" t="s">
        <v>92</v>
      </c>
      <c r="B118" s="33"/>
      <c r="C118" s="32">
        <v>59</v>
      </c>
      <c r="D118" s="32"/>
      <c r="E118" s="32">
        <v>1</v>
      </c>
      <c r="F118" s="32"/>
      <c r="G118" s="32"/>
      <c r="H118" s="32"/>
      <c r="I118" s="38" t="s">
        <v>48</v>
      </c>
    </row>
    <row r="119" spans="1:15" ht="12.75" x14ac:dyDescent="0.2">
      <c r="A119" s="19" t="s">
        <v>8</v>
      </c>
      <c r="B119" s="9"/>
      <c r="C119" s="20">
        <v>5955.9459999999999</v>
      </c>
      <c r="D119" s="20"/>
      <c r="E119" s="28">
        <v>304.45</v>
      </c>
      <c r="F119" s="13"/>
      <c r="G119" s="20">
        <v>3966.98683919</v>
      </c>
      <c r="H119" s="13">
        <v>3972.6243575970002</v>
      </c>
      <c r="I119" s="10"/>
      <c r="L119" s="7"/>
      <c r="M119" s="7"/>
      <c r="N119" s="7"/>
      <c r="O119" s="6"/>
    </row>
    <row r="120" spans="1:15" ht="3" customHeight="1" x14ac:dyDescent="0.2">
      <c r="A120" s="52"/>
      <c r="B120" s="8"/>
      <c r="C120" s="4"/>
      <c r="D120" s="4"/>
      <c r="E120" s="4"/>
      <c r="F120" s="4"/>
      <c r="G120" s="4"/>
      <c r="H120" s="4"/>
      <c r="I120" s="5"/>
    </row>
    <row r="121" spans="1:15" s="14" customFormat="1" ht="65.25" customHeight="1" x14ac:dyDescent="0.25">
      <c r="A121" s="56" t="s">
        <v>114</v>
      </c>
      <c r="B121" s="56"/>
      <c r="C121" s="56"/>
      <c r="D121" s="56"/>
      <c r="E121" s="56"/>
      <c r="F121" s="56"/>
      <c r="G121" s="56"/>
      <c r="H121" s="56"/>
      <c r="I121" s="56"/>
    </row>
    <row r="122" spans="1:15" s="14" customFormat="1" ht="12" customHeight="1" x14ac:dyDescent="0.25">
      <c r="A122" s="58" t="s">
        <v>11</v>
      </c>
      <c r="B122" s="58"/>
      <c r="C122" s="58"/>
      <c r="D122" s="58"/>
      <c r="E122" s="58"/>
      <c r="F122" s="58"/>
      <c r="G122" s="58"/>
      <c r="H122" s="58"/>
      <c r="I122" s="58"/>
    </row>
    <row r="123" spans="1:15" s="14" customFormat="1" ht="24" customHeight="1" x14ac:dyDescent="0.25">
      <c r="A123" s="66" t="s">
        <v>108</v>
      </c>
      <c r="B123" s="66"/>
      <c r="C123" s="66"/>
      <c r="D123" s="66"/>
      <c r="E123" s="66"/>
      <c r="F123" s="66"/>
      <c r="G123" s="66"/>
      <c r="H123" s="66"/>
      <c r="I123" s="66"/>
    </row>
    <row r="124" spans="1:15" s="16" customFormat="1" ht="11.25" x14ac:dyDescent="0.2">
      <c r="A124" s="15"/>
      <c r="B124" s="15"/>
      <c r="I124" s="15"/>
    </row>
    <row r="125" spans="1:15" x14ac:dyDescent="0.2">
      <c r="C125" s="12"/>
      <c r="D125" s="12"/>
      <c r="E125" s="12"/>
      <c r="F125" s="12"/>
      <c r="G125" s="12"/>
    </row>
  </sheetData>
  <mergeCells count="19">
    <mergeCell ref="A110:A111"/>
    <mergeCell ref="I11:I12"/>
    <mergeCell ref="E11:H11"/>
    <mergeCell ref="A123:I123"/>
    <mergeCell ref="A121:I121"/>
    <mergeCell ref="E12:F12"/>
    <mergeCell ref="A122:I122"/>
    <mergeCell ref="A112:A113"/>
    <mergeCell ref="A11:B12"/>
    <mergeCell ref="A22:A23"/>
    <mergeCell ref="A42:A45"/>
    <mergeCell ref="A51:A53"/>
    <mergeCell ref="A56:A59"/>
    <mergeCell ref="A61:A63"/>
    <mergeCell ref="A67:A68"/>
    <mergeCell ref="A78:A79"/>
    <mergeCell ref="A85:A88"/>
    <mergeCell ref="A89:A92"/>
    <mergeCell ref="A94:A99"/>
  </mergeCells>
  <phoneticPr fontId="2" type="noConversion"/>
  <printOptions horizontalCentered="1"/>
  <pageMargins left="0.15" right="0.15" top="0.5" bottom="0.5" header="0.3" footer="0.3"/>
  <pageSetup scale="81" fitToHeight="0" orientation="portrait" r:id="rId1"/>
  <headerFooter differentFirst="1" scaleWithDoc="0">
    <oddHeader>&amp;L&amp;"Arial,Bold"&amp;8 Projects Involving Public Sector Cofinancing  &amp;"Arial,Italic"continued</oddHeader>
  </headerFooter>
  <rowBreaks count="1" manualBreakCount="1">
    <brk id="59" max="16383" man="1"/>
  </rowBreaks>
  <drawing r:id="rId2"/>
  <extLst>
    <ext xmlns:mx="http://schemas.microsoft.com/office/mac/excel/2008/main" uri="{64002731-A6B0-56B0-2670-7721B7C09600}">
      <mx:PLV Mode="0" OnePage="0" WScale="88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0232D-3FCA-43A2-A5BB-7F374D939889}"/>
</file>

<file path=customXml/itemProps2.xml><?xml version="1.0" encoding="utf-8"?>
<ds:datastoreItem xmlns:ds="http://schemas.openxmlformats.org/officeDocument/2006/customXml" ds:itemID="{2622E89B-24DF-4E4B-A2CD-7BE097A0280A}"/>
</file>

<file path=customXml/itemProps3.xml><?xml version="1.0" encoding="utf-8"?>
<ds:datastoreItem xmlns:ds="http://schemas.openxmlformats.org/officeDocument/2006/customXml" ds:itemID="{054FA36F-BF23-48BD-844B-62F961FF7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24</vt:lpstr>
      <vt:lpstr>'Table 24'!Print_Area</vt:lpstr>
      <vt:lpstr>'Table 24'!Print_Titles</vt:lpstr>
    </vt:vector>
  </TitlesOfParts>
  <Company>Asian Development Bank</Company>
  <LinksUpToDate>false</LinksUpToDate>
  <SharedDoc>false</SharedDoc>
  <HyperlinkBase>www.adb.org/ar2012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2012: Projects Involving Official Cofinancing</dc:title>
  <dc:subject>ADB Annual Report 2012</dc:subject>
  <dc:creator>Asian Development Bank</dc:creator>
  <cp:keywords>asian development bank, adb, adb annual report 2012, asian development bank annual report 2012, cofinancing, official cofinancing, private sector, nonsovereign</cp:keywords>
  <cp:lastModifiedBy>Amir</cp:lastModifiedBy>
  <cp:lastPrinted>2026-03-30T11:53:26Z</cp:lastPrinted>
  <dcterms:created xsi:type="dcterms:W3CDTF">2013-01-07T02:15:48Z</dcterms:created>
  <dcterms:modified xsi:type="dcterms:W3CDTF">2026-03-30T11:53:34Z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2026-04-14T06:21:05Z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9625a8b4-3589-4132-a5cb-48f8ed78c3e6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