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autoCompressPictures="0" defaultThemeVersion="124226"/>
  <bookViews>
    <workbookView xWindow="1815" yWindow="5460" windowWidth="23925" windowHeight="13740"/>
  </bookViews>
  <sheets>
    <sheet name="cofin arrangments" sheetId="4" r:id="rId1"/>
    <sheet name="Sheet1" sheetId="5" r:id="rId2"/>
  </sheets>
  <definedNames>
    <definedName name="_xlnm.Print_Area" localSheetId="0">'cofin arrangments'!$A$1:$P$38</definedName>
  </definedNames>
  <calcPr calcId="145621"/>
</workbook>
</file>

<file path=xl/calcChain.xml><?xml version="1.0" encoding="utf-8"?>
<calcChain xmlns="http://schemas.openxmlformats.org/spreadsheetml/2006/main">
  <c r="H30" i="4" l="1"/>
  <c r="I30" i="4" s="1"/>
  <c r="G35" i="4" l="1"/>
  <c r="I24" i="4"/>
  <c r="I23" i="4"/>
  <c r="I22" i="4"/>
  <c r="H20" i="4"/>
  <c r="I20" i="4" s="1"/>
  <c r="H13" i="4" l="1"/>
  <c r="I13" i="4" l="1"/>
  <c r="H35" i="4"/>
  <c r="I35" i="4" s="1"/>
</calcChain>
</file>

<file path=xl/sharedStrings.xml><?xml version="1.0" encoding="utf-8"?>
<sst xmlns="http://schemas.openxmlformats.org/spreadsheetml/2006/main" count="29" uniqueCount="27">
  <si>
    <t>Grants</t>
  </si>
  <si>
    <t>Loans</t>
  </si>
  <si>
    <t>($ million)</t>
  </si>
  <si>
    <t>Sovereign</t>
  </si>
  <si>
    <t>Nonsovereign</t>
  </si>
  <si>
    <t>Total</t>
  </si>
  <si>
    <t>B Loans</t>
  </si>
  <si>
    <t>Parallel Loans</t>
  </si>
  <si>
    <t/>
  </si>
  <si>
    <t>Risk Transfer</t>
  </si>
  <si>
    <t>Parallel Equity</t>
  </si>
  <si>
    <t>Item</t>
  </si>
  <si>
    <t>Note: Numbers may not sum precisely because of rounding.</t>
  </si>
  <si>
    <t xml:space="preserve">   Projects</t>
  </si>
  <si>
    <t>Official Cofinancing</t>
  </si>
  <si>
    <t xml:space="preserve">   Technical Assistance</t>
  </si>
  <si>
    <t>Trade and Supply Chain Finance 
   Program and Microfinance Program</t>
  </si>
  <si>
    <t>Guarantees</t>
  </si>
  <si>
    <t>A. Sovereign Cofinancing</t>
  </si>
  <si>
    <t xml:space="preserve">   Subtotal (A)</t>
  </si>
  <si>
    <t>B. Nonsovereign Cofinancing</t>
  </si>
  <si>
    <t xml:space="preserve">   Subtotal (B)</t>
  </si>
  <si>
    <t>TOTAL (A+B+C)</t>
  </si>
  <si>
    <t>C. Transaction Advisory Services</t>
  </si>
  <si>
    <t>Cofinancing Arrangements, 2024–2025</t>
  </si>
  <si>
    <t>a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</si>
  <si>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Excludes $12.5 million in A-loans mobilized under Transaction Advisory Services, which is reported under 
  private sector financing, and $158.8 million that is reported under private sector cofinancing.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</si>
</sst>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007DB7"/>
      <name val="Arial"/>
      <family val="2"/>
    </font>
    <font>
      <sz val="11"/>
      <color rgb="FF007DB7"/>
      <name val="Arial"/>
      <family val="2"/>
    </font>
    <font>
      <sz val="8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vertAlign val="superscript"/>
      <sz val="10"/>
      <name val="Arial"/>
      <family val="2"/>
    </font>
    <font>
      <b/>
      <sz val="15"/>
      <color theme="3"/>
      <name val="Calibri"/>
      <family val="2"/>
      <scheme val="minor"/>
    </font>
    <font>
      <sz val="10"/>
      <color theme="1"/>
      <name val="Tahoma"/>
      <family val="2"/>
    </font>
    <font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theme="4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3" fillId="0" borderId="4" applyNumberFormat="0" applyFill="0" applyAlignment="0" applyProtection="0"/>
    <xf numFmtId="44" fontId="1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3" fillId="0" borderId="0" xfId="0" applyFont="1"/>
    <xf numFmtId="43" fontId="3" fillId="0" borderId="0" xfId="0" applyNumberFormat="1" applyFont="1"/>
    <xf numFmtId="0" fontId="3" fillId="0" borderId="1" xfId="0" applyFont="1" applyBorder="1"/>
    <xf numFmtId="0" fontId="3" fillId="0" borderId="0" xfId="0" applyFont="1" applyAlignment="1">
      <alignment horizontal="center"/>
    </xf>
    <xf numFmtId="0" fontId="3" fillId="0" borderId="0" xfId="0" applyFont="1" applyBorder="1"/>
    <xf numFmtId="43" fontId="2" fillId="0" borderId="0" xfId="1" applyFont="1"/>
    <xf numFmtId="43" fontId="2" fillId="0" borderId="0" xfId="0" applyNumberFormat="1" applyFont="1"/>
    <xf numFmtId="43" fontId="3" fillId="0" borderId="0" xfId="1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0" fontId="2" fillId="0" borderId="0" xfId="0" applyFont="1" applyBorder="1"/>
    <xf numFmtId="43" fontId="2" fillId="0" borderId="0" xfId="0" applyNumberFormat="1" applyFont="1" applyBorder="1"/>
    <xf numFmtId="43" fontId="2" fillId="0" borderId="0" xfId="1" applyFont="1" applyBorder="1"/>
    <xf numFmtId="43" fontId="3" fillId="0" borderId="0" xfId="1" applyFont="1" applyBorder="1"/>
    <xf numFmtId="0" fontId="2" fillId="0" borderId="3" xfId="0" applyFont="1" applyBorder="1"/>
    <xf numFmtId="43" fontId="2" fillId="0" borderId="3" xfId="0" applyNumberFormat="1" applyFont="1" applyBorder="1"/>
    <xf numFmtId="0" fontId="4" fillId="0" borderId="0" xfId="0" applyFont="1"/>
    <xf numFmtId="43" fontId="2" fillId="2" borderId="0" xfId="1" applyFont="1" applyFill="1"/>
    <xf numFmtId="43" fontId="3" fillId="2" borderId="0" xfId="1" applyFont="1" applyFill="1"/>
    <xf numFmtId="43" fontId="2" fillId="2" borderId="0" xfId="0" applyNumberFormat="1" applyFont="1" applyFill="1"/>
    <xf numFmtId="43" fontId="2" fillId="2" borderId="3" xfId="0" applyNumberFormat="1" applyFont="1" applyFill="1" applyBorder="1"/>
    <xf numFmtId="0" fontId="3" fillId="0" borderId="0" xfId="0" applyFont="1" applyBorder="1" applyAlignment="1">
      <alignment horizontal="center"/>
    </xf>
    <xf numFmtId="43" fontId="2" fillId="0" borderId="1" xfId="0" applyNumberFormat="1" applyFont="1" applyBorder="1"/>
    <xf numFmtId="0" fontId="4" fillId="0" borderId="0" xfId="2" applyFont="1"/>
    <xf numFmtId="0" fontId="6" fillId="0" borderId="0" xfId="0" applyFont="1"/>
    <xf numFmtId="0" fontId="7" fillId="0" borderId="0" xfId="0" applyFont="1"/>
    <xf numFmtId="43" fontId="2" fillId="0" borderId="0" xfId="1" applyFont="1" applyFill="1"/>
    <xf numFmtId="43" fontId="3" fillId="0" borderId="0" xfId="1" applyFont="1" applyFill="1"/>
    <xf numFmtId="0" fontId="4" fillId="0" borderId="0" xfId="0" quotePrefix="1" applyFont="1" applyAlignment="1">
      <alignment vertical="top"/>
    </xf>
    <xf numFmtId="0" fontId="3" fillId="0" borderId="0" xfId="0" applyFont="1" applyBorder="1" applyAlignment="1">
      <alignment horizontal="center"/>
    </xf>
    <xf numFmtId="43" fontId="2" fillId="0" borderId="0" xfId="5" applyNumberFormat="1" applyFont="1" applyAlignment="1">
      <alignment horizontal="left"/>
    </xf>
    <xf numFmtId="0" fontId="2" fillId="0" borderId="0" xfId="5" applyFont="1"/>
    <xf numFmtId="43" fontId="2" fillId="0" borderId="0" xfId="5" applyNumberFormat="1" applyFont="1" applyFill="1" applyAlignment="1">
      <alignment horizontal="left"/>
    </xf>
    <xf numFmtId="0" fontId="2" fillId="0" borderId="0" xfId="5" applyFont="1" applyFill="1"/>
    <xf numFmtId="43" fontId="3" fillId="0" borderId="0" xfId="5" applyNumberFormat="1" applyFont="1" applyFill="1"/>
    <xf numFmtId="0" fontId="3" fillId="0" borderId="0" xfId="5" applyFont="1" applyFill="1"/>
    <xf numFmtId="43" fontId="3" fillId="0" borderId="0" xfId="5" applyNumberFormat="1" applyFont="1" applyFill="1" applyAlignment="1">
      <alignment horizontal="left"/>
    </xf>
    <xf numFmtId="43" fontId="3" fillId="0" borderId="0" xfId="5" applyNumberFormat="1" applyFont="1" applyFill="1" applyAlignment="1">
      <alignment horizontal="right"/>
    </xf>
    <xf numFmtId="43" fontId="3" fillId="0" borderId="0" xfId="1" applyFont="1" applyFill="1" applyAlignment="1">
      <alignment horizontal="left" indent="1"/>
    </xf>
    <xf numFmtId="43" fontId="2" fillId="0" borderId="0" xfId="1" applyFont="1" applyFill="1" applyAlignment="1">
      <alignment horizontal="left" indent="1"/>
    </xf>
    <xf numFmtId="43" fontId="2" fillId="0" borderId="0" xfId="1" applyFont="1" applyFill="1" applyBorder="1" applyAlignment="1">
      <alignment horizontal="left"/>
    </xf>
    <xf numFmtId="0" fontId="3" fillId="0" borderId="3" xfId="5" applyFont="1" applyFill="1" applyBorder="1"/>
    <xf numFmtId="0" fontId="3" fillId="0" borderId="0" xfId="5" applyFont="1"/>
    <xf numFmtId="0" fontId="3" fillId="0" borderId="0" xfId="5" applyFont="1" applyBorder="1" applyAlignment="1">
      <alignment horizontal="left"/>
    </xf>
    <xf numFmtId="43" fontId="2" fillId="0" borderId="3" xfId="5" applyNumberFormat="1" applyFont="1" applyFill="1" applyBorder="1"/>
    <xf numFmtId="0" fontId="2" fillId="0" borderId="3" xfId="5" applyFont="1" applyBorder="1"/>
    <xf numFmtId="0" fontId="3" fillId="0" borderId="2" xfId="0" applyFont="1" applyBorder="1" applyAlignment="1">
      <alignment horizontal="center"/>
    </xf>
    <xf numFmtId="43" fontId="2" fillId="0" borderId="0" xfId="6" applyNumberFormat="1" applyFont="1" applyAlignment="1">
      <alignment horizontal="left"/>
    </xf>
    <xf numFmtId="0" fontId="3" fillId="0" borderId="0" xfId="5" applyFont="1" applyFill="1" applyAlignment="1">
      <alignment vertical="top"/>
    </xf>
    <xf numFmtId="43" fontId="3" fillId="0" borderId="0" xfId="1" applyFont="1" applyFill="1" applyAlignment="1">
      <alignment horizontal="left" vertical="top"/>
    </xf>
    <xf numFmtId="43" fontId="3" fillId="0" borderId="0" xfId="0" applyNumberFormat="1" applyFont="1" applyBorder="1"/>
    <xf numFmtId="43" fontId="3" fillId="0" borderId="3" xfId="1" applyFont="1" applyBorder="1"/>
    <xf numFmtId="43" fontId="2" fillId="0" borderId="3" xfId="1" applyFont="1" applyBorder="1"/>
    <xf numFmtId="0" fontId="3" fillId="0" borderId="3" xfId="0" applyFont="1" applyBorder="1"/>
    <xf numFmtId="43" fontId="2" fillId="0" borderId="3" xfId="1" applyFont="1" applyFill="1" applyBorder="1" applyAlignment="1">
      <alignment horizontal="left"/>
    </xf>
    <xf numFmtId="0" fontId="2" fillId="0" borderId="0" xfId="0" applyFont="1" applyAlignment="1">
      <alignment horizontal="center"/>
    </xf>
    <xf numFmtId="43" fontId="2" fillId="0" borderId="3" xfId="1" applyFont="1" applyFill="1" applyBorder="1" applyAlignment="1">
      <alignment horizontal="right"/>
    </xf>
    <xf numFmtId="43" fontId="3" fillId="0" borderId="0" xfId="1" applyFont="1" applyBorder="1" applyAlignment="1">
      <alignment horizontal="right"/>
    </xf>
    <xf numFmtId="4" fontId="11" fillId="0" borderId="0" xfId="8" applyNumberFormat="1" applyFont="1"/>
    <xf numFmtId="4" fontId="10" fillId="0" borderId="0" xfId="8" applyNumberFormat="1" applyFont="1"/>
    <xf numFmtId="4" fontId="11" fillId="0" borderId="3" xfId="8" applyNumberFormat="1" applyFont="1" applyBorder="1"/>
    <xf numFmtId="0" fontId="12" fillId="0" borderId="0" xfId="1" applyNumberFormat="1" applyFont="1" applyFill="1" applyBorder="1" applyAlignment="1">
      <alignment horizontal="left" vertical="top"/>
    </xf>
    <xf numFmtId="4" fontId="10" fillId="0" borderId="0" xfId="8" applyNumberFormat="1" applyFont="1" applyAlignment="1">
      <alignment vertical="top"/>
    </xf>
    <xf numFmtId="4" fontId="10" fillId="0" borderId="0" xfId="8" applyNumberFormat="1" applyFont="1" applyAlignment="1">
      <alignment horizontal="right"/>
    </xf>
    <xf numFmtId="0" fontId="3" fillId="0" borderId="0" xfId="0" applyFont="1" applyBorder="1" applyAlignment="1">
      <alignment horizontal="center"/>
    </xf>
    <xf numFmtId="4" fontId="11" fillId="0" borderId="0" xfId="8" applyNumberFormat="1" applyFont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/>
    <xf numFmtId="0" fontId="3" fillId="0" borderId="2" xfId="0" applyFont="1" applyBorder="1" applyAlignment="1"/>
    <xf numFmtId="0" fontId="3" fillId="0" borderId="0" xfId="0" applyFont="1" applyAlignment="1"/>
    <xf numFmtId="4" fontId="10" fillId="0" borderId="0" xfId="8" applyNumberFormat="1" applyFont="1" applyAlignment="1">
      <alignment horizontal="right" vertical="top"/>
    </xf>
    <xf numFmtId="0" fontId="0" fillId="0" borderId="0" xfId="0"/>
    <xf numFmtId="164" fontId="2" fillId="0" borderId="0" xfId="10" applyFont="1" applyAlignment="1">
      <alignment horizontal="right"/>
    </xf>
    <xf numFmtId="164" fontId="2" fillId="0" borderId="0" xfId="10" applyFont="1" applyFill="1" applyBorder="1" applyAlignment="1">
      <alignment horizontal="right" vertical="center"/>
    </xf>
    <xf numFmtId="164" fontId="3" fillId="0" borderId="0" xfId="10" applyFont="1" applyFill="1" applyBorder="1" applyAlignment="1">
      <alignment horizontal="right" vertical="center"/>
    </xf>
    <xf numFmtId="43" fontId="2" fillId="0" borderId="2" xfId="6" applyNumberFormat="1" applyFont="1" applyBorder="1"/>
    <xf numFmtId="0" fontId="4" fillId="0" borderId="0" xfId="0" quotePrefix="1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15">
    <cellStyle name="Comma" xfId="1" builtinId="3"/>
    <cellStyle name="Comma 2" xfId="7"/>
    <cellStyle name="Comma 3" xfId="14"/>
    <cellStyle name="Comma 4" xfId="10"/>
    <cellStyle name="Comma 5" xfId="9"/>
    <cellStyle name="Currency 3" xfId="12"/>
    <cellStyle name="Followed Hyperlink" xfId="3" builtinId="9" hidden="1"/>
    <cellStyle name="Followed Hyperlink" xfId="4" builtinId="9" hidden="1"/>
    <cellStyle name="Heading 1 2" xfId="11"/>
    <cellStyle name="Hyperlink" xfId="2" builtinId="8"/>
    <cellStyle name="Normal" xfId="0" builtinId="0"/>
    <cellStyle name="Normal 3" xfId="5"/>
    <cellStyle name="Normal 3 2" xfId="6"/>
    <cellStyle name="Normal 3 2 3" xfId="8"/>
    <cellStyle name="Normal 3 4" xfId="13"/>
  </cellStyles>
  <dxfs count="0"/>
  <tableStyles count="0" defaultTableStyle="TableStyleMedium9" defaultPivotStyle="PivotStyleLight16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105184</xdr:colOff>
      <xdr:row>0</xdr:row>
      <xdr:rowOff>28575</xdr:rowOff>
    </xdr:from>
    <xdr:to>
      <xdr:col>14</xdr:col>
      <xdr:colOff>468791</xdr:colOff>
      <xdr:row>4</xdr:row>
      <xdr:rowOff>53835</xdr:rowOff>
    </xdr:to>
    <xdr:sp macro="" textlink="">
      <xdr:nvSpPr>
        <xdr:cNvPr id="3" name="TextBox 2"/>
        <xdr:cNvSpPr txBox="1"/>
      </xdr:nvSpPr>
      <xdr:spPr>
        <a:xfrm>
          <a:off x="522819" y="28575"/>
          <a:ext cx="3887857" cy="6407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2025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https://www.adb.org/documents/adb-annual-report-2025</a:t>
          </a:r>
          <a:endParaRPr kumimoji="0" lang="fi-FI" sz="9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cofinancing</a:t>
          </a:r>
        </a:p>
      </xdr:txBody>
    </xdr:sp>
    <xdr:clientData/>
  </xdr:twoCellAnchor>
  <xdr:twoCellAnchor editAs="oneCell">
    <xdr:from>
      <xdr:col>0</xdr:col>
      <xdr:colOff>26334</xdr:colOff>
      <xdr:row>0</xdr:row>
      <xdr:rowOff>50226</xdr:rowOff>
    </xdr:from>
    <xdr:to>
      <xdr:col>1</xdr:col>
      <xdr:colOff>2719</xdr:colOff>
      <xdr:row>3</xdr:row>
      <xdr:rowOff>98539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34" y="50226"/>
          <a:ext cx="394020" cy="5099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"/>
  <sheetViews>
    <sheetView tabSelected="1" zoomScaleNormal="100" workbookViewId="0">
      <selection activeCell="O36" sqref="O36"/>
    </sheetView>
  </sheetViews>
  <sheetFormatPr defaultColWidth="8.85546875" defaultRowHeight="12.75" x14ac:dyDescent="0.2"/>
  <cols>
    <col min="1" max="1" width="6.28515625" style="2" customWidth="1"/>
    <col min="2" max="2" width="8.85546875" style="2"/>
    <col min="3" max="3" width="10" style="2" customWidth="1"/>
    <col min="4" max="4" width="4.140625" style="2" customWidth="1"/>
    <col min="5" max="5" width="1.42578125" style="2" customWidth="1"/>
    <col min="6" max="6" width="3.140625" style="2" customWidth="1"/>
    <col min="7" max="8" width="12.42578125" style="2" hidden="1" customWidth="1"/>
    <col min="9" max="9" width="10.140625" style="2" hidden="1" customWidth="1"/>
    <col min="10" max="10" width="5.85546875" style="2" customWidth="1"/>
    <col min="11" max="11" width="10.7109375" style="2" customWidth="1"/>
    <col min="12" max="12" width="2.5703125" style="2" customWidth="1"/>
    <col min="13" max="13" width="4.140625" style="2" customWidth="1"/>
    <col min="14" max="14" width="1.85546875" style="2" customWidth="1"/>
    <col min="15" max="15" width="10.7109375" style="2" customWidth="1"/>
    <col min="16" max="16" width="2.5703125" style="2" customWidth="1"/>
    <col min="17" max="20" width="8.85546875" style="2"/>
    <col min="21" max="21" width="8.85546875" style="2" customWidth="1"/>
    <col min="22" max="16384" width="8.85546875" style="2"/>
  </cols>
  <sheetData>
    <row r="1" spans="1:18" ht="12" customHeight="1" x14ac:dyDescent="0.2"/>
    <row r="2" spans="1:18" ht="12" customHeight="1" x14ac:dyDescent="0.2"/>
    <row r="3" spans="1:18" ht="12" customHeight="1" x14ac:dyDescent="0.2"/>
    <row r="4" spans="1:18" ht="12" customHeight="1" x14ac:dyDescent="0.2"/>
    <row r="5" spans="1:18" ht="12" customHeight="1" x14ac:dyDescent="0.2"/>
    <row r="6" spans="1:18" ht="12" customHeight="1" x14ac:dyDescent="0.2">
      <c r="A6" s="25"/>
    </row>
    <row r="7" spans="1:18" ht="12" customHeight="1" x14ac:dyDescent="0.2"/>
    <row r="8" spans="1:18" ht="15" x14ac:dyDescent="0.25">
      <c r="A8" s="26" t="s">
        <v>24</v>
      </c>
      <c r="I8" s="3"/>
    </row>
    <row r="9" spans="1:18" ht="14.25" x14ac:dyDescent="0.2">
      <c r="A9" s="27" t="s">
        <v>2</v>
      </c>
    </row>
    <row r="10" spans="1:18" ht="12" customHeight="1" x14ac:dyDescent="0.2">
      <c r="G10" s="81"/>
      <c r="H10" s="81"/>
      <c r="I10" s="81"/>
      <c r="K10" s="81"/>
      <c r="L10" s="81"/>
      <c r="N10" s="81"/>
      <c r="O10" s="81"/>
      <c r="P10" s="81"/>
    </row>
    <row r="11" spans="1:18" s="71" customFormat="1" x14ac:dyDescent="0.2">
      <c r="A11" s="69" t="s">
        <v>11</v>
      </c>
      <c r="B11" s="70"/>
      <c r="C11" s="70"/>
      <c r="D11" s="70"/>
      <c r="E11" s="48"/>
      <c r="F11" s="48"/>
      <c r="G11" s="48" t="s">
        <v>3</v>
      </c>
      <c r="H11" s="48" t="s">
        <v>4</v>
      </c>
      <c r="I11" s="48" t="s">
        <v>5</v>
      </c>
      <c r="J11" s="70"/>
      <c r="K11" s="80">
        <v>2024</v>
      </c>
      <c r="L11" s="80"/>
      <c r="M11" s="69"/>
      <c r="N11" s="68"/>
      <c r="O11" s="80">
        <v>2025</v>
      </c>
      <c r="P11" s="80"/>
    </row>
    <row r="12" spans="1:18" ht="6" customHeight="1" x14ac:dyDescent="0.2">
      <c r="A12" s="6"/>
      <c r="B12" s="6"/>
      <c r="C12" s="6"/>
      <c r="D12" s="6"/>
      <c r="E12" s="23"/>
      <c r="F12" s="23"/>
      <c r="G12" s="23"/>
      <c r="H12" s="23"/>
      <c r="I12" s="23"/>
      <c r="K12" s="66"/>
      <c r="L12" s="66"/>
      <c r="N12" s="31"/>
      <c r="O12" s="23"/>
      <c r="P12" s="31"/>
    </row>
    <row r="13" spans="1:18" s="1" customFormat="1" x14ac:dyDescent="0.2">
      <c r="A13" s="1" t="s">
        <v>18</v>
      </c>
      <c r="C13" s="8"/>
      <c r="E13" s="7"/>
      <c r="F13" s="8"/>
      <c r="G13" s="8">
        <v>3279</v>
      </c>
      <c r="H13" s="21">
        <f>H20</f>
        <v>4204.24</v>
      </c>
      <c r="I13" s="8">
        <f>G13+H13</f>
        <v>7483.24</v>
      </c>
      <c r="K13" s="49"/>
      <c r="L13" s="32">
        <v>0</v>
      </c>
      <c r="M13" s="33"/>
      <c r="N13" s="32"/>
      <c r="O13" s="49"/>
      <c r="P13" s="32">
        <v>0</v>
      </c>
    </row>
    <row r="14" spans="1:18" s="1" customFormat="1" x14ac:dyDescent="0.2">
      <c r="A14" s="1" t="s">
        <v>13</v>
      </c>
      <c r="C14" s="8"/>
      <c r="E14" s="7"/>
      <c r="F14" s="7"/>
      <c r="G14" s="7">
        <v>3279</v>
      </c>
      <c r="H14" s="10">
        <v>0</v>
      </c>
      <c r="I14" s="7">
        <v>3279</v>
      </c>
      <c r="K14" s="60">
        <v>5967.2001</v>
      </c>
      <c r="L14" s="34">
        <v>0</v>
      </c>
      <c r="M14" s="35"/>
      <c r="N14" s="34">
        <v>0</v>
      </c>
      <c r="O14" s="60">
        <v>4271.4368391899998</v>
      </c>
      <c r="P14" s="34">
        <v>0</v>
      </c>
    </row>
    <row r="15" spans="1:18" x14ac:dyDescent="0.2">
      <c r="B15" s="2" t="s">
        <v>1</v>
      </c>
      <c r="C15" s="8"/>
      <c r="D15" s="3"/>
      <c r="E15" s="10"/>
      <c r="F15" s="10"/>
      <c r="G15" s="10">
        <v>2307.52</v>
      </c>
      <c r="H15" s="10">
        <v>0</v>
      </c>
      <c r="I15" s="9">
        <v>2307.52</v>
      </c>
      <c r="K15" s="61">
        <v>5668.6254250000002</v>
      </c>
      <c r="L15" s="36"/>
      <c r="M15" s="37"/>
      <c r="N15" s="38"/>
      <c r="O15" s="61">
        <v>3966.98683919</v>
      </c>
      <c r="P15" s="36"/>
      <c r="R15" s="3"/>
    </row>
    <row r="16" spans="1:18" x14ac:dyDescent="0.2">
      <c r="B16" s="2" t="s">
        <v>0</v>
      </c>
      <c r="C16" s="8"/>
      <c r="E16" s="10"/>
      <c r="F16" s="10"/>
      <c r="G16" s="10">
        <v>971.48</v>
      </c>
      <c r="H16" s="10">
        <v>0</v>
      </c>
      <c r="I16" s="9">
        <v>971.48</v>
      </c>
      <c r="K16" s="61">
        <v>298.57467500000001</v>
      </c>
      <c r="L16" s="39"/>
      <c r="M16" s="37"/>
      <c r="N16" s="38"/>
      <c r="O16" s="61">
        <v>304.45</v>
      </c>
      <c r="P16" s="39"/>
    </row>
    <row r="17" spans="1:21" x14ac:dyDescent="0.2">
      <c r="A17" s="1" t="s">
        <v>15</v>
      </c>
      <c r="B17" s="1"/>
      <c r="C17" s="8"/>
      <c r="E17" s="9"/>
      <c r="F17" s="9"/>
      <c r="G17" s="9"/>
      <c r="H17" s="9"/>
      <c r="I17" s="7"/>
      <c r="K17" s="60">
        <v>210.77784303000001</v>
      </c>
      <c r="L17" s="28"/>
      <c r="M17" s="35"/>
      <c r="N17" s="41"/>
      <c r="O17" s="60">
        <v>159.97793618</v>
      </c>
      <c r="P17" s="28"/>
    </row>
    <row r="18" spans="1:21" s="1" customFormat="1" x14ac:dyDescent="0.2">
      <c r="A18" s="1" t="s">
        <v>19</v>
      </c>
      <c r="B18" s="57"/>
      <c r="C18" s="8"/>
      <c r="E18" s="7"/>
      <c r="F18" s="7"/>
      <c r="G18" s="7"/>
      <c r="H18" s="7"/>
      <c r="I18" s="7"/>
      <c r="K18" s="60">
        <v>6177.9779430300005</v>
      </c>
      <c r="L18" s="28"/>
      <c r="M18" s="35"/>
      <c r="N18" s="41"/>
      <c r="O18" s="60">
        <v>4431.4147753699999</v>
      </c>
      <c r="P18" s="28"/>
    </row>
    <row r="19" spans="1:21" x14ac:dyDescent="0.2">
      <c r="B19" s="5"/>
      <c r="C19" s="8"/>
      <c r="E19" s="9"/>
      <c r="F19" s="9"/>
      <c r="G19" s="9"/>
      <c r="H19" s="9"/>
      <c r="I19" s="7"/>
      <c r="K19" s="60"/>
      <c r="L19" s="29"/>
      <c r="M19" s="37"/>
      <c r="N19" s="40"/>
      <c r="O19" s="60"/>
      <c r="P19" s="29"/>
    </row>
    <row r="20" spans="1:21" x14ac:dyDescent="0.2">
      <c r="A20" s="1" t="s">
        <v>20</v>
      </c>
      <c r="B20" s="5"/>
      <c r="C20" s="8"/>
      <c r="E20" s="9"/>
      <c r="F20" s="9"/>
      <c r="G20" s="9"/>
      <c r="H20" s="19">
        <f>SUM(H22:H24)</f>
        <v>4204.24</v>
      </c>
      <c r="I20" s="19">
        <f>H20</f>
        <v>4204.24</v>
      </c>
      <c r="K20" s="60"/>
      <c r="L20" s="28"/>
      <c r="M20" s="37"/>
      <c r="N20" s="40"/>
      <c r="O20" s="60"/>
      <c r="P20" s="28"/>
    </row>
    <row r="21" spans="1:21" s="1" customFormat="1" x14ac:dyDescent="0.2">
      <c r="A21" s="1" t="s">
        <v>13</v>
      </c>
      <c r="C21" s="8"/>
      <c r="E21" s="7"/>
      <c r="F21" s="7"/>
      <c r="G21" s="7">
        <v>3279</v>
      </c>
      <c r="H21" s="10">
        <v>0</v>
      </c>
      <c r="I21" s="7">
        <v>3279</v>
      </c>
      <c r="K21" s="60">
        <v>6602.087844873231</v>
      </c>
      <c r="L21" s="34">
        <v>0</v>
      </c>
      <c r="M21" s="35"/>
      <c r="N21" s="34"/>
      <c r="O21" s="67">
        <v>9429.5400000000009</v>
      </c>
      <c r="P21" s="34">
        <v>0</v>
      </c>
      <c r="U21" s="75"/>
    </row>
    <row r="22" spans="1:21" x14ac:dyDescent="0.2">
      <c r="B22" s="11" t="s">
        <v>6</v>
      </c>
      <c r="C22" s="8"/>
      <c r="E22" s="9"/>
      <c r="F22" s="9"/>
      <c r="G22" s="9"/>
      <c r="H22" s="20">
        <v>200</v>
      </c>
      <c r="I22" s="20">
        <f>H22</f>
        <v>200</v>
      </c>
      <c r="K22" s="61">
        <v>122.47717736541441</v>
      </c>
      <c r="L22" s="29"/>
      <c r="M22" s="37"/>
      <c r="N22" s="40"/>
      <c r="O22" s="65">
        <v>359.2</v>
      </c>
      <c r="P22" s="29"/>
      <c r="U22" s="76"/>
    </row>
    <row r="23" spans="1:21" x14ac:dyDescent="0.2">
      <c r="B23" s="11" t="s">
        <v>7</v>
      </c>
      <c r="C23" s="8"/>
      <c r="E23" s="9"/>
      <c r="F23" s="9"/>
      <c r="G23" s="9"/>
      <c r="H23" s="20">
        <v>1623.38</v>
      </c>
      <c r="I23" s="20">
        <f t="shared" ref="I23:I24" si="0">H23</f>
        <v>1623.38</v>
      </c>
      <c r="K23" s="61">
        <v>1889.712446</v>
      </c>
      <c r="L23" s="29"/>
      <c r="M23" s="37"/>
      <c r="N23" s="40"/>
      <c r="O23" s="65">
        <v>3529.55</v>
      </c>
      <c r="P23" s="29"/>
      <c r="U23" s="76"/>
    </row>
    <row r="24" spans="1:21" x14ac:dyDescent="0.2">
      <c r="B24" s="11" t="s">
        <v>10</v>
      </c>
      <c r="C24" s="8"/>
      <c r="E24" s="9"/>
      <c r="F24" s="9"/>
      <c r="G24" s="9"/>
      <c r="H24" s="20">
        <v>2380.86</v>
      </c>
      <c r="I24" s="20">
        <f t="shared" si="0"/>
        <v>2380.86</v>
      </c>
      <c r="K24" s="61">
        <v>817.375</v>
      </c>
      <c r="L24" s="29"/>
      <c r="M24" s="37"/>
      <c r="N24" s="40"/>
      <c r="O24" s="65">
        <v>1137.3800000000001</v>
      </c>
      <c r="P24" s="29"/>
      <c r="U24" s="76"/>
    </row>
    <row r="25" spans="1:21" x14ac:dyDescent="0.2">
      <c r="B25" s="11" t="s">
        <v>17</v>
      </c>
      <c r="C25" s="8"/>
      <c r="E25" s="9"/>
      <c r="F25" s="9"/>
      <c r="G25" s="9"/>
      <c r="H25" s="20"/>
      <c r="I25" s="20"/>
      <c r="K25" s="65">
        <v>0</v>
      </c>
      <c r="L25" s="29"/>
      <c r="M25" s="37"/>
      <c r="N25" s="40"/>
      <c r="O25" s="65">
        <v>500</v>
      </c>
      <c r="P25" s="29"/>
      <c r="U25" s="76"/>
    </row>
    <row r="26" spans="1:21" ht="26.25" customHeight="1" x14ac:dyDescent="0.2">
      <c r="B26" s="79" t="s">
        <v>16</v>
      </c>
      <c r="C26" s="79"/>
      <c r="D26" s="79"/>
      <c r="E26" s="79"/>
      <c r="F26" s="79"/>
      <c r="G26" s="79"/>
      <c r="H26" s="79"/>
      <c r="I26" s="79"/>
      <c r="J26" s="79"/>
      <c r="K26" s="64">
        <v>3220.8531570178166</v>
      </c>
      <c r="L26" s="29"/>
      <c r="M26" s="50"/>
      <c r="N26" s="51"/>
      <c r="O26" s="72">
        <v>3687.66</v>
      </c>
      <c r="P26" s="29"/>
      <c r="U26" s="76"/>
    </row>
    <row r="27" spans="1:21" x14ac:dyDescent="0.2">
      <c r="B27" s="11" t="s">
        <v>9</v>
      </c>
      <c r="C27" s="8"/>
      <c r="E27" s="9"/>
      <c r="F27" s="9"/>
      <c r="G27" s="9"/>
      <c r="H27" s="9"/>
      <c r="I27" s="9"/>
      <c r="K27" s="61">
        <v>427.49563121</v>
      </c>
      <c r="L27" s="29"/>
      <c r="M27" s="37"/>
      <c r="N27" s="40"/>
      <c r="O27" s="65">
        <v>173.21</v>
      </c>
      <c r="P27" s="29"/>
      <c r="U27" s="76"/>
    </row>
    <row r="28" spans="1:21" x14ac:dyDescent="0.2">
      <c r="B28" s="11" t="s">
        <v>14</v>
      </c>
      <c r="C28" s="8"/>
      <c r="E28" s="9"/>
      <c r="F28" s="9"/>
      <c r="G28" s="9"/>
      <c r="H28" s="9"/>
      <c r="I28" s="9"/>
      <c r="K28" s="61">
        <v>124.17443328</v>
      </c>
      <c r="L28" s="29"/>
      <c r="M28" s="37"/>
      <c r="N28" s="40"/>
      <c r="O28" s="65">
        <v>42.54</v>
      </c>
      <c r="P28" s="29"/>
      <c r="U28" s="76"/>
    </row>
    <row r="29" spans="1:21" x14ac:dyDescent="0.2">
      <c r="A29" s="1" t="s">
        <v>15</v>
      </c>
      <c r="B29" s="12"/>
      <c r="C29" s="13"/>
      <c r="D29" s="12"/>
      <c r="E29" s="6"/>
      <c r="F29" s="15"/>
      <c r="G29" s="14">
        <v>210.46</v>
      </c>
      <c r="H29" s="15"/>
      <c r="I29" s="14">
        <v>211.35745</v>
      </c>
      <c r="K29" s="60">
        <v>9.5579000000000018</v>
      </c>
      <c r="L29" s="42"/>
      <c r="M29" s="37"/>
      <c r="N29" s="42"/>
      <c r="O29" s="67">
        <v>13.65</v>
      </c>
      <c r="P29" s="42"/>
      <c r="U29" s="75"/>
    </row>
    <row r="30" spans="1:21" x14ac:dyDescent="0.2">
      <c r="A30" s="1" t="s">
        <v>21</v>
      </c>
      <c r="B30" s="5"/>
      <c r="C30" s="8"/>
      <c r="E30" s="9"/>
      <c r="F30" s="9"/>
      <c r="G30" s="9"/>
      <c r="H30" s="19">
        <f>SUM(H32:H34)</f>
        <v>0</v>
      </c>
      <c r="I30" s="19">
        <f>H30</f>
        <v>0</v>
      </c>
      <c r="K30" s="60">
        <v>6611.6457448732308</v>
      </c>
      <c r="L30" s="28"/>
      <c r="M30" s="37"/>
      <c r="N30" s="40"/>
      <c r="O30" s="67">
        <v>9443.19</v>
      </c>
      <c r="P30" s="28"/>
      <c r="U30" s="74"/>
    </row>
    <row r="31" spans="1:21" ht="15" x14ac:dyDescent="0.25">
      <c r="A31" s="1"/>
      <c r="B31" s="12"/>
      <c r="C31" s="13"/>
      <c r="D31" s="12"/>
      <c r="E31" s="6"/>
      <c r="F31" s="15"/>
      <c r="G31" s="14"/>
      <c r="H31" s="15"/>
      <c r="I31" s="14"/>
      <c r="K31" s="60"/>
      <c r="L31" s="42"/>
      <c r="M31" s="37"/>
      <c r="N31" s="42"/>
      <c r="O31" s="60"/>
      <c r="P31" s="42"/>
      <c r="U31" s="73"/>
    </row>
    <row r="32" spans="1:21" ht="14.25" x14ac:dyDescent="0.2">
      <c r="A32" s="1" t="s">
        <v>23</v>
      </c>
      <c r="B32" s="12"/>
      <c r="C32" s="13"/>
      <c r="D32" s="12"/>
      <c r="E32" s="6"/>
      <c r="F32" s="15"/>
      <c r="G32" s="14">
        <v>210.46</v>
      </c>
      <c r="H32" s="15"/>
      <c r="I32" s="14">
        <v>211.35745</v>
      </c>
      <c r="K32" s="60">
        <v>2075</v>
      </c>
      <c r="L32" s="63"/>
      <c r="M32" s="37"/>
      <c r="N32" s="42"/>
      <c r="O32" s="67">
        <v>781.18</v>
      </c>
      <c r="P32" s="63" t="s">
        <v>25</v>
      </c>
      <c r="U32" s="75"/>
    </row>
    <row r="33" spans="1:21" ht="6" customHeight="1" x14ac:dyDescent="0.2">
      <c r="A33" s="1"/>
      <c r="B33" s="12"/>
      <c r="C33" s="13"/>
      <c r="D33" s="12"/>
      <c r="E33" s="6"/>
      <c r="F33" s="53"/>
      <c r="G33" s="54"/>
      <c r="H33" s="53"/>
      <c r="I33" s="54"/>
      <c r="J33" s="55"/>
      <c r="K33" s="58"/>
      <c r="L33" s="56"/>
      <c r="M33" s="43"/>
      <c r="N33" s="56"/>
      <c r="O33" s="58"/>
      <c r="P33" s="56"/>
    </row>
    <row r="34" spans="1:21" ht="0.95" customHeight="1" x14ac:dyDescent="0.2">
      <c r="A34" s="4"/>
      <c r="B34" s="4"/>
      <c r="C34" s="24"/>
      <c r="D34" s="4"/>
      <c r="E34" s="4"/>
      <c r="F34" s="52"/>
      <c r="G34" s="6"/>
      <c r="H34" s="15"/>
      <c r="I34" s="52"/>
      <c r="J34" s="6"/>
      <c r="K34" s="59"/>
      <c r="L34" s="15"/>
      <c r="M34" s="44"/>
      <c r="N34" s="45"/>
      <c r="O34" s="59"/>
      <c r="P34" s="15"/>
    </row>
    <row r="35" spans="1:21" s="1" customFormat="1" ht="12" customHeight="1" x14ac:dyDescent="0.2">
      <c r="A35" s="16" t="s">
        <v>22</v>
      </c>
      <c r="B35" s="16"/>
      <c r="C35" s="17"/>
      <c r="D35" s="16"/>
      <c r="E35" s="16"/>
      <c r="F35" s="17"/>
      <c r="G35" s="17">
        <f>G13+G29</f>
        <v>3489.46</v>
      </c>
      <c r="H35" s="22">
        <f>H13</f>
        <v>4204.24</v>
      </c>
      <c r="I35" s="17">
        <f>G35+H35</f>
        <v>7693.7</v>
      </c>
      <c r="J35" s="16"/>
      <c r="K35" s="62">
        <v>14864.623687903231</v>
      </c>
      <c r="L35" s="46">
        <v>0</v>
      </c>
      <c r="M35" s="47"/>
      <c r="N35" s="46">
        <v>0</v>
      </c>
      <c r="O35" s="62">
        <v>14655.78</v>
      </c>
      <c r="P35" s="46">
        <v>0</v>
      </c>
      <c r="U35" s="77"/>
    </row>
    <row r="36" spans="1:21" s="1" customFormat="1" ht="3.75" customHeight="1" x14ac:dyDescent="0.2">
      <c r="C36" s="8"/>
      <c r="E36" s="12"/>
      <c r="F36" s="8"/>
      <c r="G36" s="13"/>
      <c r="H36" s="13"/>
      <c r="I36" s="13"/>
      <c r="K36" s="13"/>
      <c r="L36" s="13"/>
      <c r="N36" s="13"/>
      <c r="O36" s="13"/>
      <c r="P36" s="13"/>
    </row>
    <row r="37" spans="1:21" ht="12" customHeight="1" x14ac:dyDescent="0.2">
      <c r="A37" s="30" t="s">
        <v>12</v>
      </c>
      <c r="G37" s="3"/>
      <c r="I37" s="3"/>
      <c r="N37" s="3"/>
    </row>
    <row r="38" spans="1:21" ht="22.5" customHeight="1" x14ac:dyDescent="0.2">
      <c r="A38" s="78" t="s">
        <v>26</v>
      </c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</row>
    <row r="41" spans="1:21" x14ac:dyDescent="0.2">
      <c r="A41" s="18" t="s">
        <v>8</v>
      </c>
    </row>
  </sheetData>
  <mergeCells count="7">
    <mergeCell ref="A38:P38"/>
    <mergeCell ref="B26:J26"/>
    <mergeCell ref="K11:L11"/>
    <mergeCell ref="O11:P11"/>
    <mergeCell ref="G10:I10"/>
    <mergeCell ref="N10:P10"/>
    <mergeCell ref="K10:L10"/>
  </mergeCells>
  <phoneticPr fontId="8" type="noConversion"/>
  <printOptions horizontalCentered="1"/>
  <pageMargins left="0.5" right="0.5" top="0.5" bottom="0.5" header="0.3" footer="0.3"/>
  <pageSetup orientation="portrait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O14" sqref="O14"/>
    </sheetView>
  </sheetViews>
  <sheetFormatPr defaultColWidth="8.85546875" defaultRowHeight="15" x14ac:dyDescent="0.25"/>
  <sheetData/>
  <phoneticPr fontId="8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1BF4019002FD4293BE5C09C1F742EE" ma:contentTypeVersion="48" ma:contentTypeDescription="Create a new document." ma:contentTypeScope="" ma:versionID="aff32c61142acc62e53e35b474fb45bf">
  <xsd:schema xmlns:xsd="http://www.w3.org/2001/XMLSchema" xmlns:xs="http://www.w3.org/2001/XMLSchema" xmlns:p="http://schemas.microsoft.com/office/2006/metadata/properties" xmlns:ns2="1134bccf-6d35-46b7-8b6b-29e5e827eda3" xmlns:ns3="c1fdd505-2570-46c2-bd04-3e0f2d874cf5" xmlns:ns4="eb1aca99-be51-4055-beab-55088af7aa9e" targetNamespace="http://schemas.microsoft.com/office/2006/metadata/properties" ma:root="true" ma:fieldsID="933a3311a301bc8dd1f7a3fbed5b6d04" ns2:_="" ns3:_="" ns4:_="">
    <xsd:import namespace="1134bccf-6d35-46b7-8b6b-29e5e827eda3"/>
    <xsd:import namespace="c1fdd505-2570-46c2-bd04-3e0f2d874cf5"/>
    <xsd:import namespace="eb1aca99-be51-4055-beab-55088af7aa9e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Comments" minOccurs="0"/>
                <xsd:element ref="ns2:DOC_x0020_Reviewers" minOccurs="0"/>
                <xsd:element ref="ns2:Requesting_x0020_Department" minOccurs="0"/>
                <xsd:element ref="ns2:DateReceived" minOccurs="0"/>
                <xsd:element ref="ns2:ContactPerson" minOccurs="0"/>
                <xsd:element ref="ns2:DateTransmitte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4:SharedWithUsers" minOccurs="0"/>
                <xsd:element ref="ns4:SharedWithDetail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j78542b1fffc4a1c84659474212e3133" minOccurs="0"/>
                <xsd:element ref="ns2:MediaLengthInSeconds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34bccf-6d35-46b7-8b6b-29e5e827eda3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2" nillable="true" ma:displayName="Sign-off status" ma:format="Dropdown" ma:internalName="_x0024_Resources_x003a_core_x002c_Signoff_Status_x003b_" ma:readOnly="false">
      <xsd:simpleType>
        <xsd:restriction base="dms:Text">
          <xsd:maxLength value="255"/>
        </xsd:restriction>
      </xsd:simpleType>
    </xsd:element>
    <xsd:element name="Comments" ma:index="3" nillable="true" ma:displayName="Comments" ma:description="Comments" ma:format="Dropdown" ma:internalName="Comments">
      <xsd:simpleType>
        <xsd:restriction base="dms:Note"/>
      </xsd:simpleType>
    </xsd:element>
    <xsd:element name="DOC_x0020_Reviewers" ma:index="4" nillable="true" ma:displayName="DOC Reviewers" ma:format="Dropdown" ma:hidden="true" ma:list="UserInfo" ma:SharePointGroup="0" ma:internalName="DOC_x0020_Reviewers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questing_x0020_Department" ma:index="5" nillable="true" ma:displayName="Requesting Department" ma:description="Requesting Department" ma:format="Dropdown" ma:hidden="true" ma:list="UserInfo" ma:SharePointGroup="0" ma:internalName="Requesting_x0020_Department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ateReceived" ma:index="7" nillable="true" ma:displayName="Date Received" ma:format="DateOnly" ma:hidden="true" ma:internalName="DateReceived" ma:readOnly="false">
      <xsd:simpleType>
        <xsd:restriction base="dms:DateTime"/>
      </xsd:simpleType>
    </xsd:element>
    <xsd:element name="ContactPerson" ma:index="8" nillable="true" ma:displayName="Contact Person" ma:format="Dropdown" ma:hidden="true" ma:list="UserInfo" ma:SharePointGroup="0" ma:internalName="ContactPerson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ateTransmitted" ma:index="9" nillable="true" ma:displayName="Date Transmitted" ma:format="DateOnly" ma:hidden="true" ma:internalName="DateTransmitted" ma:readOnly="false">
      <xsd:simpleType>
        <xsd:restriction base="dms:DateTime"/>
      </xsd:simpleType>
    </xsd:element>
    <xsd:element name="MediaServiceMetadata" ma:index="10" nillable="true" ma:displayName="MediaServiceMetadata" ma:hidden="true" ma:internalName="MediaServiceMetadata" ma:readOnly="fals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false">
      <xsd:simpleType>
        <xsd:restriction base="dms:Note"/>
      </xsd:simpleType>
    </xsd:element>
    <xsd:element name="MediaServiceAutoTags" ma:index="14" nillable="true" ma:displayName="Tags" ma:hidden="true" ma:internalName="MediaServiceAutoTags" ma:readOnly="true">
      <xsd:simpleType>
        <xsd:restriction base="dms:Text"/>
      </xsd:simple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hidden="true" ma:internalName="MediaServiceKeyPoints" ma:readOnly="true">
      <xsd:simpleType>
        <xsd:restriction base="dms:Note"/>
      </xsd:simpleType>
    </xsd:element>
    <xsd:element name="MediaLengthInSeconds" ma:index="3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j78542b1fffc4a1c84659474212e3133" ma:index="30" nillable="true" ma:taxonomy="true" ma:internalName="j78542b1fffc4a1c84659474212e3133" ma:taxonomyFieldName="ADBContentGroup" ma:displayName="Content Group" ma:readOnly="false" ma:default="3;#DOC|f23d194d-5347-41cc-ad28-454fb4b16fab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1aca99-be51-4055-beab-55088af7aa9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 ma:index="36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1134bccf-6d35-46b7-8b6b-29e5e827eda3" xsi:nil="true"/>
    <MediaServiceFastMetadata xmlns="1134bccf-6d35-46b7-8b6b-29e5e827eda3" xsi:nil="true"/>
    <DateTransmitted xmlns="1134bccf-6d35-46b7-8b6b-29e5e827eda3" xsi:nil="true"/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</TermName>
          <TermId xmlns="http://schemas.microsoft.com/office/infopath/2007/PartnerControls">f23d194d-5347-41cc-ad28-454fb4b16fab</TermId>
        </TermInfo>
      </Terms>
    </j78542b1fffc4a1c84659474212e3133>
    <DateReceived xmlns="1134bccf-6d35-46b7-8b6b-29e5e827eda3" xsi:nil="true"/>
    <Comments xmlns="1134bccf-6d35-46b7-8b6b-29e5e827eda3" xsi:nil="true"/>
    <ContactPerson xmlns="1134bccf-6d35-46b7-8b6b-29e5e827eda3">
      <UserInfo>
        <DisplayName/>
        <AccountId xsi:nil="true"/>
        <AccountType/>
      </UserInfo>
    </ContactPerson>
    <Requesting_x0020_Department xmlns="1134bccf-6d35-46b7-8b6b-29e5e827eda3">
      <UserInfo>
        <DisplayName/>
        <AccountId xsi:nil="true"/>
        <AccountType/>
      </UserInfo>
    </Requesting_x0020_Department>
    <DOC_x0020_Reviewers xmlns="1134bccf-6d35-46b7-8b6b-29e5e827eda3">
      <UserInfo>
        <DisplayName/>
        <AccountId xsi:nil="true"/>
        <AccountType/>
      </UserInfo>
    </DOC_x0020_Reviewers>
    <MediaServiceMetadata xmlns="1134bccf-6d35-46b7-8b6b-29e5e827eda3" xsi:nil="true"/>
    <lcf76f155ced4ddcb4097134ff3c332f xmlns="1134bccf-6d35-46b7-8b6b-29e5e827eda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DC1DF59-95CB-4129-AB55-14A4A4881975}"/>
</file>

<file path=customXml/itemProps2.xml><?xml version="1.0" encoding="utf-8"?>
<ds:datastoreItem xmlns:ds="http://schemas.openxmlformats.org/officeDocument/2006/customXml" ds:itemID="{BD8F9E7D-5DE6-4541-966D-78C99AA0E56B}"/>
</file>

<file path=customXml/itemProps3.xml><?xml version="1.0" encoding="utf-8"?>
<ds:datastoreItem xmlns:ds="http://schemas.openxmlformats.org/officeDocument/2006/customXml" ds:itemID="{96E46858-CBF7-40DE-B0DF-0E738FA388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cofin arrangments</vt:lpstr>
      <vt:lpstr>Sheet1</vt:lpstr>
      <vt:lpstr>'cofin arrangments'!Print_Area</vt:lpstr>
    </vt:vector>
  </TitlesOfParts>
  <Company>Asian Development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t15</dc:creator>
  <cp:lastModifiedBy>Amir</cp:lastModifiedBy>
  <cp:lastPrinted>2026-04-06T00:11:09Z</cp:lastPrinted>
  <dcterms:created xsi:type="dcterms:W3CDTF">2013-01-07T02:15:48Z</dcterms:created>
  <dcterms:modified xsi:type="dcterms:W3CDTF">2026-04-11T02:45:46Z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0x0101008C1BF4019002FD4293BE5C09C1F742EE</vt:lpwstr>
  </property>
  <property fmtid="{D5CDD505-2E9C-101B-9397-08002B2CF9AE}" pid="3" name="TaxCatchAll">
    <vt:lpwstr>1;#English;#3;#DOC</vt:lpwstr>
  </property>
  <property fmtid="{D5CDD505-2E9C-101B-9397-08002B2CF9AE}" pid="4" name="h00e4aaaf4624e24a7df7f06faa038c6">
    <vt:lpwstr>English|16ac8743-31bb-43f8-9a73-533a041667d6</vt:lpwstr>
  </property>
  <property fmtid="{D5CDD505-2E9C-101B-9397-08002B2CF9AE}" pid="5" name="MSIP_Label_817d4574-7375-4d17-b29c-6e4c6df0fcb0_Enabled">
    <vt:lpwstr>True</vt:lpwstr>
  </property>
  <property fmtid="{D5CDD505-2E9C-101B-9397-08002B2CF9AE}" pid="6" name="MSIP_Label_817d4574-7375-4d17-b29c-6e4c6df0fcb0_SiteId">
    <vt:lpwstr>9495d6bb-41c2-4c58-848f-92e52cf3d640</vt:lpwstr>
  </property>
  <property fmtid="{D5CDD505-2E9C-101B-9397-08002B2CF9AE}" pid="7" name="MSIP_Label_817d4574-7375-4d17-b29c-6e4c6df0fcb0_SetDate">
    <vt:lpwstr>2026-04-14T06:21:05Z</vt:lpwstr>
  </property>
  <property fmtid="{D5CDD505-2E9C-101B-9397-08002B2CF9AE}" pid="8" name="MSIP_Label_817d4574-7375-4d17-b29c-6e4c6df0fcb0_Name">
    <vt:lpwstr>Internal</vt:lpwstr>
  </property>
  <property fmtid="{D5CDD505-2E9C-101B-9397-08002B2CF9AE}" pid="9" name="MSIP_Label_817d4574-7375-4d17-b29c-6e4c6df0fcb0_ActionId">
    <vt:lpwstr>8d598d8f-2ee5-444f-9162-1cb0fc8d2240</vt:lpwstr>
  </property>
  <property fmtid="{D5CDD505-2E9C-101B-9397-08002B2CF9AE}" pid="10" name="MSIP_Label_817d4574-7375-4d17-b29c-6e4c6df0fcb0_Removed">
    <vt:lpwstr>False</vt:lpwstr>
  </property>
  <property fmtid="{D5CDD505-2E9C-101B-9397-08002B2CF9AE}" pid="11" name="MSIP_Label_817d4574-7375-4d17-b29c-6e4c6df0fcb0_Extended_MSFT_Method">
    <vt:lpwstr>Standard</vt:lpwstr>
  </property>
  <property fmtid="{D5CDD505-2E9C-101B-9397-08002B2CF9AE}" pid="12" name="Sensitivity">
    <vt:lpwstr>Internal</vt:lpwstr>
  </property>
</Properties>
</file>