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d.docs.live.net/6eeda90159aaed44/Desktop/2025 ASM Standard form/9 clean full tables/"/>
    </mc:Choice>
  </mc:AlternateContent>
  <xr:revisionPtr revIDLastSave="192" documentId="8_{C41DA0EC-D842-4E99-863D-B0345762314C}" xr6:coauthVersionLast="47" xr6:coauthVersionMax="47" xr10:uidLastSave="{429F06DE-8658-419E-BBE8-98AB6D16DBEC}"/>
  <bookViews>
    <workbookView xWindow="-98" yWindow="-98" windowWidth="21795" windowHeight="13875" tabRatio="735" xr2:uid="{00000000-000D-0000-FFFF-FFFF00000000}"/>
  </bookViews>
  <sheets>
    <sheet name="Table 1_Tonga" sheetId="3" r:id="rId1"/>
    <sheet name="Table 2_Tonga" sheetId="15" r:id="rId2"/>
    <sheet name="Table 3_Tonga" sheetId="16" r:id="rId3"/>
    <sheet name="Table 5_Tonga" sheetId="18" r:id="rId4"/>
    <sheet name="Table 6_Tonga " sheetId="21" r:id="rId5"/>
    <sheet name="Table 7a_FIJ" sheetId="14" state="hidden"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0" i="16" l="1"/>
  <c r="K9" i="15"/>
  <c r="K8" i="18" l="1"/>
  <c r="J8" i="18"/>
  <c r="I8" i="18"/>
  <c r="H8" i="18"/>
  <c r="G8" i="18"/>
  <c r="F8" i="18"/>
  <c r="E8" i="18"/>
  <c r="D8" i="18"/>
  <c r="C8" i="18"/>
  <c r="B8" i="18"/>
  <c r="B19" i="14" l="1"/>
</calcChain>
</file>

<file path=xl/sharedStrings.xml><?xml version="1.0" encoding="utf-8"?>
<sst xmlns="http://schemas.openxmlformats.org/spreadsheetml/2006/main" count="2023" uniqueCount="264">
  <si>
    <t>Asian Development Bank (ADB) Asia SME Monitor 2025</t>
  </si>
  <si>
    <t>Table 1: MSME Definition</t>
  </si>
  <si>
    <t>Item</t>
  </si>
  <si>
    <t xml:space="preserve">Fiji </t>
  </si>
  <si>
    <t>Name</t>
  </si>
  <si>
    <t>Outline</t>
  </si>
  <si>
    <t>Source: ADB Asia SME Monitor 2025 database. Data from MSME Fiji, Ministry of Trade, Co-operatives, Small and Medium Enterprises; Reserve Bank of Fiji.</t>
  </si>
  <si>
    <t>Please update Table below.</t>
  </si>
  <si>
    <t>Table 7a: COVID-19 Emergency Measures</t>
  </si>
  <si>
    <t>Fund Size (F$ million)</t>
  </si>
  <si>
    <t>Launch date of the measures</t>
  </si>
  <si>
    <t>Status</t>
  </si>
  <si>
    <r>
      <t>Ongoing [as of end March 2023] (</t>
    </r>
    <r>
      <rPr>
        <b/>
        <sz val="9"/>
        <color theme="1"/>
        <rFont val="Calibri"/>
        <family val="2"/>
      </rPr>
      <t>√</t>
    </r>
    <r>
      <rPr>
        <b/>
        <sz val="9"/>
        <color theme="1"/>
        <rFont val="Arial"/>
        <family val="2"/>
      </rPr>
      <t>)</t>
    </r>
  </si>
  <si>
    <t>Terminated</t>
  </si>
  <si>
    <t>MSME Fiji, Ministry of Trade, Co-operatives, Small and Medium Enterprises</t>
  </si>
  <si>
    <t>COVID-19 Concessional Loan Packages</t>
  </si>
  <si>
    <t xml:space="preserve">The Concessional Loan was a collaborative effort between the Ministry of Trade, Co-operative, SMEs (MTCSME); Ministry of Finance, Strategic Planning, National Development and Statistics; Fiji Revenue and Customs Services; and private partners such as Fiji Institute of Accountants (FIA), Fiji Chamber of Commerce and Industry (FCCI), Women in Business (WIB), and Fiji Commerce Employers Federation (FCEF). During the roll out of the concessional loan, the MTCSME played a pivotal administrative role, with 9,152 applications  assessed with a value of approximately F$71 million. FIA, FCCI, WIB, and FCEF formed Business Assistance Fiji. 
After deliberations Business Assistance Fiji Panel members approved 6,686 applications worth approximately F$35 million, out of which F$32 million was paid out. 
The concessional loan empowered 3,592 or 54% men and 3,082 or 46% women to sustain and grow their business during the most critical time of the pandemic. 
</t>
  </si>
  <si>
    <t>Stronger Together Job Support Scheme</t>
  </si>
  <si>
    <t>√</t>
  </si>
  <si>
    <r>
      <t>Government implemented a hiring subsidy program</t>
    </r>
    <r>
      <rPr>
        <sz val="8"/>
        <color rgb="FF000000"/>
        <rFont val="Calibri"/>
        <family val="2"/>
      </rPr>
      <t>—</t>
    </r>
    <r>
      <rPr>
        <sz val="8"/>
        <color rgb="FF000000"/>
        <rFont val="Arial"/>
        <family val="2"/>
      </rPr>
      <t>"the Stronger Together Jobs Support Scheme"</t>
    </r>
    <r>
      <rPr>
        <sz val="8"/>
        <color rgb="FF000000"/>
        <rFont val="Calibri"/>
        <family val="2"/>
      </rPr>
      <t>—</t>
    </r>
    <r>
      <rPr>
        <sz val="8"/>
        <color rgb="FF000000"/>
        <rFont val="Arial"/>
        <family val="2"/>
      </rPr>
      <t>to incentivize employers to create jobs for those out-of-work. “Stronger Together Employers” granted a wage subsidy equivalent to the minimum wage for a 3-month period when they employ eligible Fijians.
Under this scheme, the government paid the F$2.68 minimum wage while employers paid the rest to meet sectorial minimum wage levels.
Preference goes to Fijians without FNPF, who are or who were working in the informal sector, those with FNPF membership whose contribution had ceased prior to 30 September 2019, and Fijians who were currently receiving assistance under phases two and three.
Recipients of the concessional loan and FNPF pensioners did not qualify for employment under this scheme.</t>
    </r>
  </si>
  <si>
    <t>COVID-19 Credit Guarantee Facility</t>
  </si>
  <si>
    <t>Effective 1 June 2020, all new micro, small, and medium-sized enterprise loans approved by commercial banks, LCIs and the FDB will be covered by the scheme, except for the following:
(i) Loans with interest rates on the outstanding total above 9.49%;
(ii) Businesses in the sugar industry; and
(iii) Businesses that already enjoy some form of government subsidy.
The scheme does not cover lending not directly related to MSME operations such as property investments.
Clarification may be sought from the Domestic Markets Unit, Financial, Markets Group of the Reserve Bank of Fiji.
Guarantees cover
Loss claims assessed under the following categories:
(i) For MSME loans to women entrepreneurship, agriculture, forestry and fisheries, the scheme will cover 75% of the defaulted principal outstanding amount up to a maximum $75,000 per individual business.
(ii) For other MSME loans, the scheme will cover 60% of the defaulted principal outstanding amount up to a maximum of $60,000 per individual business.</t>
  </si>
  <si>
    <t>Electricity Subsidy for MSMEs</t>
  </si>
  <si>
    <t>An initiative was introduced for MSMEs with turnover less than F$1.25 million to pay commercial electricity used at residential rates, with the government subsidizing the difference. The program was initially rolled out from 1 August 2021 to 31 January 2022, but the program was extended to cover increasing utility costs for MSMEs.</t>
  </si>
  <si>
    <t>Unemployment Assistance</t>
  </si>
  <si>
    <t>Employees that had lost jobs due to the pandemic were eligible to apply for unemployment assistance, rolled out in phases: the first two provided F$50 assistance followed by two roll-outs of F$360 assistance based on the vaccination status in Viti Levu.</t>
  </si>
  <si>
    <t>Assistance to Informal Sector in Vanua Levu</t>
  </si>
  <si>
    <t xml:space="preserve">Assistance was open to unemployed individuals and those from infromal sectors in Vanua Levu with a one off F$100 in assistance. </t>
  </si>
  <si>
    <t>Jobs for Nature</t>
  </si>
  <si>
    <t>n/a.,</t>
  </si>
  <si>
    <t xml:space="preserve">The World Bank supported the government in implementing a program to help save the planet as well as earn money for Fijians. The program assisted individuals and was open to MSMEs and cooperatives to create more than 10,000 jobs in rural communities. It also helped support and encourage sustainable business models that are environmentally friendly. </t>
  </si>
  <si>
    <t>Business Assistance Fiji</t>
  </si>
  <si>
    <t xml:space="preserve">The post-pandemic inititative formed Business Assistance Fiji  (BAF) to assist MSMEs access Financial Managment Services at a subsidized rate, the organization after its establishment has grown to expand its services, including:
(i) Develop MSME businesses by providing advisory services, training and easily accessible funding options;
(ii) Collect, analyze, and communicate economic, statistical, and other information relating to MSME development;
(iii) Participate and contribute actively in the policymaking for MSME development in Fiji;
(iv) Promote the development of startups and encourage women, youth, and other differently abled groups participate in business activities;
(v) Represent the interests of MSMEs in national and international forums;
(vi) Liaise with donors, government agencies, and other financial institutions to secure funding opportunities for BAF;
(vii) Actively participate in MSME related programs;
(viii) Develop plans and procedures with the government to improve the business regulatory environment;
(ix) Collaborate with local, foreign agencies, and non-government organizations to provide a platform for MSMEs to network and communicate ideas for the improvement of the different sectors; and
(x) Identify potential export markets and establish links to create pathways MSME entry.
</t>
  </si>
  <si>
    <t>Reserve Bank of Fiji</t>
  </si>
  <si>
    <t xml:space="preserve">Disaster Recovery Containment Fund </t>
  </si>
  <si>
    <t>In April 2009, the Reserve Bank of Fiji (RBF) established a Flood Rehabilitation Facility (FRF) to assist businesses affected by floods to obtain credit at concessional interest rates. In 2018, the cover was extended to homeowners affected by natural disasters. In 2020, coverage was further expanded to include businesses affected by health epidemics or pandemics such as  COVID-19. 
The Facility is available through approved lenders including commercial banks, the Fiji Development Bank (FDB), and licensed credit institutions (LCIs).
The interest rate charged on these advances is 0.25% per annum. The approved lenders can borrow from RBF at this rate and on-lend to eligible applicants at a maximum rate of 3.99% per annum for a maximum term of up to 5 years. 
To be eligible, borrowers must meet the requirements stipulated by their respective approved lenders. Loans are limited to a maximum of $500,000 per business and will be allocated on a first-in-line basis. 
The RBF reserves the right to award loan amounts greater than these in special circumstances.
Total allocation under the fund: RBF F$350 million and the government F$200 million.</t>
  </si>
  <si>
    <t>Grand Total (F$ million)</t>
  </si>
  <si>
    <t>Table 3: Bank Credit</t>
  </si>
  <si>
    <t>End of period data</t>
  </si>
  <si>
    <t>Number of operating banks, total</t>
  </si>
  <si>
    <t>State-owned commercial banks</t>
  </si>
  <si>
    <t>State-owned development financial institutions</t>
  </si>
  <si>
    <t>Foreign commercial banks</t>
  </si>
  <si>
    <t>Loans outstanding in domestic currency (T$)</t>
  </si>
  <si>
    <t>Loans outstanding in foreign currency (T$)</t>
  </si>
  <si>
    <t>Loan growth (%)</t>
  </si>
  <si>
    <t>Total bank loans to GDP (%)</t>
  </si>
  <si>
    <t>Lending rate (%, annual average)</t>
  </si>
  <si>
    <t>Gross nonperforming loans (NPLs) (T$)</t>
  </si>
  <si>
    <t>Gross NPLs to total loans (%)</t>
  </si>
  <si>
    <t xml:space="preserve">Deposits in domestic currency (T$) </t>
  </si>
  <si>
    <t>Deposits in foreign currency (T$)</t>
  </si>
  <si>
    <t>Deposit rate (%, annual average)</t>
  </si>
  <si>
    <t>Agriculture, forestry, and fisheries</t>
  </si>
  <si>
    <t>Manufacturing</t>
  </si>
  <si>
    <t>Transportation and communication</t>
  </si>
  <si>
    <t>Construction</t>
  </si>
  <si>
    <t>Wholesale and retail trade</t>
  </si>
  <si>
    <t>Other services</t>
  </si>
  <si>
    <t>Others</t>
  </si>
  <si>
    <t>Capital city (Nukuʻalofa)</t>
  </si>
  <si>
    <t>Other</t>
  </si>
  <si>
    <t>For working capital</t>
  </si>
  <si>
    <t>For capital investment</t>
  </si>
  <si>
    <t>Less than 1 year</t>
  </si>
  <si>
    <t>1-5 years</t>
  </si>
  <si>
    <t>More than 5 years</t>
  </si>
  <si>
    <t>MSME = micro, small, and medium-sized enterprise.</t>
  </si>
  <si>
    <t xml:space="preserve">Table 2: MSME Landscape </t>
  </si>
  <si>
    <t>NUMBER OF ENTERPRISES</t>
  </si>
  <si>
    <t>Number of enterprises, total</t>
  </si>
  <si>
    <t>Number of MSMEs</t>
  </si>
  <si>
    <t xml:space="preserve">     Micro</t>
  </si>
  <si>
    <t xml:space="preserve">     Small</t>
  </si>
  <si>
    <t xml:space="preserve">     Medium</t>
  </si>
  <si>
    <t>Number of large enterprises</t>
  </si>
  <si>
    <t>MSME to total (%)</t>
  </si>
  <si>
    <t>MSME growth (%)</t>
  </si>
  <si>
    <r>
      <t>MSMEs by sector</t>
    </r>
    <r>
      <rPr>
        <sz val="8"/>
        <rFont val="Arial"/>
        <family val="2"/>
      </rPr>
      <t xml:space="preserve"> (% share)</t>
    </r>
  </si>
  <si>
    <r>
      <t xml:space="preserve">Number of MSMEs by region </t>
    </r>
    <r>
      <rPr>
        <sz val="8"/>
        <rFont val="Arial"/>
        <family val="2"/>
      </rPr>
      <t>(% share)</t>
    </r>
    <r>
      <rPr>
        <b/>
        <sz val="8"/>
        <rFont val="Arial"/>
        <family val="2"/>
      </rPr>
      <t xml:space="preserve"> *</t>
    </r>
  </si>
  <si>
    <t>EMPLOYMENT</t>
  </si>
  <si>
    <t>Number of employment, total</t>
  </si>
  <si>
    <t>Number of employment by MSMEs</t>
  </si>
  <si>
    <t xml:space="preserve">     Micro </t>
  </si>
  <si>
    <t xml:space="preserve">     Small </t>
  </si>
  <si>
    <t xml:space="preserve">     Medium </t>
  </si>
  <si>
    <t>Number of employment by large enterprises</t>
  </si>
  <si>
    <t>MSME employees to total (%)</t>
  </si>
  <si>
    <t>MSME employees growth (%)</t>
  </si>
  <si>
    <t>Share of female employees to total employees (%)</t>
  </si>
  <si>
    <t>Number of migrant workers</t>
  </si>
  <si>
    <t xml:space="preserve">    of which, Australia</t>
  </si>
  <si>
    <t xml:space="preserve">                    New Zealand</t>
  </si>
  <si>
    <t xml:space="preserve">                    Fiji</t>
  </si>
  <si>
    <t xml:space="preserve">                    Other countries</t>
  </si>
  <si>
    <r>
      <t xml:space="preserve">Employment by MSME by sector </t>
    </r>
    <r>
      <rPr>
        <sz val="8"/>
        <rFont val="Arial"/>
        <family val="2"/>
      </rPr>
      <t>(% share)</t>
    </r>
  </si>
  <si>
    <r>
      <t xml:space="preserve">Employment by MSMEs by region </t>
    </r>
    <r>
      <rPr>
        <sz val="8"/>
        <rFont val="Arial"/>
        <family val="2"/>
      </rPr>
      <t>(% share)</t>
    </r>
    <r>
      <rPr>
        <b/>
        <sz val="8"/>
        <rFont val="Arial"/>
        <family val="2"/>
      </rPr>
      <t xml:space="preserve"> *</t>
    </r>
  </si>
  <si>
    <t>CONTRIBUTION TO GDP**</t>
  </si>
  <si>
    <t>GDP of MSMEs (T$)</t>
  </si>
  <si>
    <t>MSME contribution to GDP (% share)</t>
  </si>
  <si>
    <t>MSME GDP growth (%)</t>
  </si>
  <si>
    <t>MSME labor productivity (T$)</t>
  </si>
  <si>
    <r>
      <t xml:space="preserve">MSME GDP by sector </t>
    </r>
    <r>
      <rPr>
        <sz val="8"/>
        <rFont val="Arial"/>
        <family val="2"/>
      </rPr>
      <t>(% share)</t>
    </r>
  </si>
  <si>
    <t>EXPORTS</t>
  </si>
  <si>
    <t>Total export value (T$)</t>
  </si>
  <si>
    <t>Total export growth (%)</t>
  </si>
  <si>
    <t>MSME export value (T$)</t>
  </si>
  <si>
    <t>MSME export to total export value (%)</t>
  </si>
  <si>
    <t>MSME export growth (%)</t>
  </si>
  <si>
    <t>IMPORTS</t>
  </si>
  <si>
    <t>Total import value (T$)</t>
  </si>
  <si>
    <t>Total import growth (%)</t>
  </si>
  <si>
    <t>MSME import value (T$)</t>
  </si>
  <si>
    <t>MSME import to total import value (%)</t>
  </si>
  <si>
    <t>MSME import growth (%)</t>
  </si>
  <si>
    <t>Table 5: Nonbank Finance</t>
  </si>
  <si>
    <t xml:space="preserve">End of period data </t>
  </si>
  <si>
    <t>NUMBER OF NONBANK FINANCE INSTITUTIONS</t>
  </si>
  <si>
    <t>Nonbank Finance Institutions, total</t>
  </si>
  <si>
    <t>Microfinance institutions</t>
  </si>
  <si>
    <t>Credit unions/cooperatives</t>
  </si>
  <si>
    <t>Finance companies</t>
  </si>
  <si>
    <t xml:space="preserve">     Foreign Exchange Dealers</t>
  </si>
  <si>
    <t xml:space="preserve">     Moneylender Business</t>
  </si>
  <si>
    <t>Pawnshops</t>
  </si>
  <si>
    <t>Leasing companies</t>
  </si>
  <si>
    <t>Factoring companies</t>
  </si>
  <si>
    <t>a</t>
  </si>
  <si>
    <t>b</t>
  </si>
  <si>
    <t>c</t>
  </si>
  <si>
    <t>Insurance companies</t>
  </si>
  <si>
    <t>24 - 14</t>
  </si>
  <si>
    <t>24 - 19</t>
  </si>
  <si>
    <t>24 - 10</t>
  </si>
  <si>
    <t>23 - 12</t>
  </si>
  <si>
    <t>23 - 14</t>
  </si>
  <si>
    <t>22 - 11</t>
  </si>
  <si>
    <t>22 - 14</t>
  </si>
  <si>
    <t>Financing outstanding, total (T$)</t>
  </si>
  <si>
    <t>21 - 2</t>
  </si>
  <si>
    <t>21 - 11</t>
  </si>
  <si>
    <t xml:space="preserve">      Growth (%)</t>
  </si>
  <si>
    <t xml:space="preserve">Total financing to GDP (%) </t>
  </si>
  <si>
    <t>Number of customers financed, total</t>
  </si>
  <si>
    <t>Annual lending rate (%, on average)</t>
  </si>
  <si>
    <t>Savings (T$)</t>
  </si>
  <si>
    <r>
      <t xml:space="preserve">Financing outstanding by sector </t>
    </r>
    <r>
      <rPr>
        <sz val="8"/>
        <rFont val="Arial"/>
        <family val="2"/>
      </rPr>
      <t>(% share)</t>
    </r>
  </si>
  <si>
    <t>Micro/Group</t>
  </si>
  <si>
    <t>Education</t>
  </si>
  <si>
    <t>Small to Medium Enterprises</t>
  </si>
  <si>
    <t>Staff</t>
  </si>
  <si>
    <t>Rehabilitation</t>
  </si>
  <si>
    <r>
      <t xml:space="preserve">Financing outstanding by region </t>
    </r>
    <r>
      <rPr>
        <sz val="8"/>
        <rFont val="Arial"/>
        <family val="2"/>
      </rPr>
      <t>(% share)</t>
    </r>
    <r>
      <rPr>
        <b/>
        <sz val="8"/>
        <rFont val="Arial"/>
        <family val="2"/>
      </rPr>
      <t>*</t>
    </r>
  </si>
  <si>
    <t>CREDIT UNIONS AND COOPERATIVES</t>
  </si>
  <si>
    <t>FINANCE COMPANIES</t>
  </si>
  <si>
    <t>Annual financing rate (%, on average)</t>
  </si>
  <si>
    <t>Gross nonperforming financing (NPFs) (T$)</t>
  </si>
  <si>
    <t>Gross NPFs to total financing (%)</t>
  </si>
  <si>
    <t>PAWNSHOPS</t>
  </si>
  <si>
    <t>LEASING COMPANIES</t>
  </si>
  <si>
    <t>FACTORING COMPANIES</t>
  </si>
  <si>
    <t>Regulations</t>
  </si>
  <si>
    <t>Responsibility</t>
  </si>
  <si>
    <t>Ministry of Trade and Economic Development (MTED)</t>
  </si>
  <si>
    <t>Policies</t>
  </si>
  <si>
    <t>Responsible Entity</t>
  </si>
  <si>
    <t>Public Private Dialogue</t>
  </si>
  <si>
    <t>Tonga Chamber of Commerce</t>
  </si>
  <si>
    <t>Together We Can - Shaping the Future for Tongan Business</t>
  </si>
  <si>
    <t>MTED</t>
  </si>
  <si>
    <t>Private Sector Readiness program</t>
  </si>
  <si>
    <t>MTED &amp; Gree Fund</t>
  </si>
  <si>
    <t>Business link Pacific</t>
  </si>
  <si>
    <t>BLP</t>
  </si>
  <si>
    <t xml:space="preserve">GGGI </t>
  </si>
  <si>
    <t>Apprentice Training program</t>
  </si>
  <si>
    <t>Labour Dept &amp; MTED</t>
  </si>
  <si>
    <t>Tonga Development Bank Business Development Service</t>
  </si>
  <si>
    <t>TDB</t>
  </si>
  <si>
    <t>MICROFINANCE INSTITUTIONS T000's</t>
  </si>
  <si>
    <t>Pacific Green Entrepreneurs Network</t>
  </si>
  <si>
    <t>Personal Property Securities Act 2010</t>
  </si>
  <si>
    <t>Companies Act 1995</t>
  </si>
  <si>
    <t>Regulates businesses</t>
  </si>
  <si>
    <t>Business Licences Amendment act 2012</t>
  </si>
  <si>
    <t>Granting business licences framework</t>
  </si>
  <si>
    <t>Ministry of Finance</t>
  </si>
  <si>
    <t>Responsibility for economic and financial policy</t>
  </si>
  <si>
    <t>Ministry of Agriculture, Food &amp; Fisheries</t>
  </si>
  <si>
    <t>Manages agricultural activites, food production and resources</t>
  </si>
  <si>
    <t>Primary Commerce Ministry, focus on trade, commerce and economic growth</t>
  </si>
  <si>
    <t>Climate Change Plan and Strategy 2022</t>
  </si>
  <si>
    <t>Ministry of Environment</t>
  </si>
  <si>
    <t>TONGA</t>
  </si>
  <si>
    <t>Criteria</t>
  </si>
  <si>
    <t>Micro</t>
  </si>
  <si>
    <t>Small</t>
  </si>
  <si>
    <t>Medium</t>
  </si>
  <si>
    <t>Number of employees</t>
  </si>
  <si>
    <t>less than 5 employees</t>
  </si>
  <si>
    <t>6-20 employees</t>
  </si>
  <si>
    <t>21-50 employees</t>
  </si>
  <si>
    <t>Source: ADB Asia SME Monitor 2025 database. Tonga 2013 Micro Small and Medium Enterprise (MSME) Policy and Strategy June 2013</t>
  </si>
  <si>
    <t>…</t>
  </si>
  <si>
    <t>Source: ADB Asia SME Monitor 2025. Data from National Reserve Bank of Tonga.</t>
  </si>
  <si>
    <t xml:space="preserve">Sources: ADB Asia SME Monitor 2025. Data from Tonga Government Labour Force Surveys 2018 and 2023 (Industry Sector per overall labour industry split not MSMEs only). </t>
  </si>
  <si>
    <t xml:space="preserve">Source: ADB Asia SME Monitor 2025. Data from National Reserve Bank of Tonga. </t>
  </si>
  <si>
    <t>Deposits, total (T000$)</t>
  </si>
  <si>
    <r>
      <t xml:space="preserve">MSME GDP by region </t>
    </r>
    <r>
      <rPr>
        <sz val="8"/>
        <rFont val="Arial"/>
        <family val="2"/>
      </rPr>
      <t>(% share)</t>
    </r>
    <r>
      <rPr>
        <b/>
        <sz val="8"/>
        <rFont val="Arial"/>
        <family val="2"/>
      </rPr>
      <t xml:space="preserve"> </t>
    </r>
  </si>
  <si>
    <t>Loans outstanding, total (T000$)</t>
  </si>
  <si>
    <r>
      <t xml:space="preserve">Financing outstanding by region </t>
    </r>
    <r>
      <rPr>
        <sz val="8"/>
        <rFont val="Arial"/>
        <family val="2"/>
      </rPr>
      <t>(% share)</t>
    </r>
  </si>
  <si>
    <t>Credit</t>
  </si>
  <si>
    <t xml:space="preserve">Deposits </t>
  </si>
  <si>
    <t>BUSINESS LOANS*</t>
  </si>
  <si>
    <t>* Business loans cover all enterprises including micro, small, medium-sized and large enterprises.</t>
  </si>
  <si>
    <t>Business loans to total loans outstanding (%)</t>
  </si>
  <si>
    <t>Business loans to GDP (%)</t>
  </si>
  <si>
    <t>Business loan growth (%)</t>
  </si>
  <si>
    <t>NPLs to total business loans (%)</t>
  </si>
  <si>
    <t>Number of business loan borrowers</t>
  </si>
  <si>
    <t>Borrowers to total bank borrowers (%)</t>
  </si>
  <si>
    <t>Loan rejection rate (% of total applications)</t>
  </si>
  <si>
    <t>Guaranteed business loans (T$)</t>
  </si>
  <si>
    <t>Non-collateral business loans (T$)</t>
  </si>
  <si>
    <t>Trade finance to businesses (T$)</t>
  </si>
  <si>
    <t>Share of business trade finance to total trade finance (%)</t>
  </si>
  <si>
    <t>Number of businesses using trade finance</t>
  </si>
  <si>
    <t>Business loans outstanding by region (% share)</t>
  </si>
  <si>
    <r>
      <t xml:space="preserve">Business loans outstanding by sector </t>
    </r>
    <r>
      <rPr>
        <sz val="8"/>
        <rFont val="Arial"/>
        <family val="2"/>
      </rPr>
      <t>(% share)</t>
    </r>
  </si>
  <si>
    <r>
      <t xml:space="preserve">Business loans outstanding by type of use </t>
    </r>
    <r>
      <rPr>
        <sz val="8"/>
        <rFont val="Arial"/>
        <family val="2"/>
      </rPr>
      <t>(% share)</t>
    </r>
  </si>
  <si>
    <r>
      <t xml:space="preserve">Business loans outstanding by tenor </t>
    </r>
    <r>
      <rPr>
        <sz val="8"/>
        <rFont val="Arial"/>
        <family val="2"/>
      </rPr>
      <t>(% share)</t>
    </r>
  </si>
  <si>
    <t>OPERATING BANKS</t>
  </si>
  <si>
    <t>GDP = gross domestic product.</t>
  </si>
  <si>
    <t xml:space="preserve"> Number of business savings account in banks</t>
  </si>
  <si>
    <t>Trade finance (T$)</t>
  </si>
  <si>
    <t>Business loans outstanding, total (T000$)</t>
  </si>
  <si>
    <t>Nonperforming business loans (NPLs) (T000$)</t>
  </si>
  <si>
    <t>Nonfinance Regulations</t>
  </si>
  <si>
    <t>Finance Regulations</t>
  </si>
  <si>
    <t>Regulators and Policymakers</t>
  </si>
  <si>
    <t xml:space="preserve">SME = small and medium-sized enterprise. </t>
  </si>
  <si>
    <t>Private Sector Readiness Program</t>
  </si>
  <si>
    <t>Strengthen private sector engagement in climate actions and promite improved planning and readiness.</t>
  </si>
  <si>
    <t xml:space="preserve">Assist newer businesses with business planning, financial record keeping, etc. </t>
  </si>
  <si>
    <t>Business Link Pacific</t>
  </si>
  <si>
    <t>Small business support including business development, planning and small business grants.</t>
  </si>
  <si>
    <t>Tonga National Financial Inclusion Strategy 2023-2027</t>
  </si>
  <si>
    <t>1) Improve and deepen financial service access.</t>
  </si>
  <si>
    <t>2) Improve MSME access to finance.</t>
  </si>
  <si>
    <t>3) Promote and support digital financial services.</t>
  </si>
  <si>
    <t>4) Consumer protection and financial competencies.</t>
  </si>
  <si>
    <t>5) Foster inclusive green finance.</t>
  </si>
  <si>
    <t xml:space="preserve">Business conference programs. </t>
  </si>
  <si>
    <t>Partnership between Chamber of Commerce and MTED to facilitate clear and frequent communications on SME issues.</t>
  </si>
  <si>
    <t xml:space="preserve">Emphasize private sector engagement in renewable energy, sustainable agri and climate infrastructure. </t>
  </si>
  <si>
    <t xml:space="preserve">Strengthen private sector engagement in climate actions and promite improved planning and readiness. </t>
  </si>
  <si>
    <t xml:space="preserve">Small business support including business development, planning and small business grants. </t>
  </si>
  <si>
    <t xml:space="preserve">3 year Incubator and Accelerator program for green businesses. </t>
  </si>
  <si>
    <t xml:space="preserve">New initiative to provide an Apprentice Training program to boost work skills. </t>
  </si>
  <si>
    <t xml:space="preserve">Assist newer businesses with business planning, financial record keeping. </t>
  </si>
  <si>
    <t xml:space="preserve">Allows registration of lender security interests in movable property. </t>
  </si>
  <si>
    <t xml:space="preserve">Regulates businesses. </t>
  </si>
  <si>
    <t xml:space="preserve">Granting business licences framework. </t>
  </si>
  <si>
    <t>Table 6: Policies and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</si>
</sst>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0.0"/>
    <numFmt numFmtId="166" formatCode="d\ mmmm\ yyyy"/>
    <numFmt numFmtId="167" formatCode="0.000"/>
    <numFmt numFmtId="168" formatCode="[$-409]d\-mmm\-yy;@"/>
    <numFmt numFmtId="169" formatCode="_(* #,##0_);_(* \(#,##0\);_(* &quot;-&quot;??_);_(@_)"/>
    <numFmt numFmtId="170" formatCode="_(* #,##0.0_);_(* \(#,##0.0\);_(* &quot;-&quot;??_);_(@_)"/>
    <numFmt numFmtId="171" formatCode="#,##0.0;\-#,##0.0"/>
    <numFmt numFmtId="172" formatCode="_-* #,##0.00\ _₽_-;\-* #,##0.00\ _₽_-;_-* &quot;-&quot;??\ _₽_-;_-@_-"/>
  </numFmts>
  <fonts count="35">
    <font>
      <sz val="11"/>
      <color theme="1"/>
      <name val="Calibri"/>
      <family val="2"/>
      <scheme val="minor"/>
    </font>
    <font>
      <sz val="11"/>
      <color theme="1"/>
      <name val="Calibri"/>
      <family val="2"/>
      <scheme val="minor"/>
    </font>
    <font>
      <sz val="8"/>
      <color theme="1"/>
      <name val="Arial"/>
      <family val="2"/>
    </font>
    <font>
      <sz val="8"/>
      <name val="Arial"/>
      <family val="2"/>
    </font>
    <font>
      <sz val="8"/>
      <name val="Calibri"/>
      <family val="2"/>
      <scheme val="minor"/>
    </font>
    <font>
      <b/>
      <sz val="8"/>
      <name val="Arial"/>
      <family val="2"/>
    </font>
    <font>
      <b/>
      <sz val="10"/>
      <name val="Arial"/>
      <family val="2"/>
    </font>
    <font>
      <b/>
      <sz val="14"/>
      <name val="Arial"/>
      <family val="2"/>
    </font>
    <font>
      <b/>
      <sz val="14"/>
      <color rgb="FF0070C0"/>
      <name val="Arial"/>
      <family val="2"/>
    </font>
    <font>
      <b/>
      <sz val="8"/>
      <color theme="1"/>
      <name val="Arial"/>
      <family val="2"/>
    </font>
    <font>
      <sz val="9"/>
      <color theme="1"/>
      <name val="Arial"/>
      <family val="2"/>
    </font>
    <font>
      <sz val="12"/>
      <color rgb="FFFF0000"/>
      <name val="Arial"/>
      <family val="2"/>
    </font>
    <font>
      <b/>
      <sz val="9"/>
      <color theme="1"/>
      <name val="Arial"/>
      <family val="2"/>
    </font>
    <font>
      <b/>
      <sz val="9"/>
      <color theme="1"/>
      <name val="Calibri"/>
      <family val="2"/>
    </font>
    <font>
      <sz val="10"/>
      <color theme="1"/>
      <name val="Calibri"/>
      <family val="2"/>
      <scheme val="minor"/>
    </font>
    <font>
      <sz val="10"/>
      <color theme="1"/>
      <name val="Arial"/>
      <family val="2"/>
    </font>
    <font>
      <sz val="8"/>
      <color rgb="FF000000"/>
      <name val="Arial"/>
      <family val="2"/>
    </font>
    <font>
      <b/>
      <sz val="8"/>
      <color rgb="FF000000"/>
      <name val="Arial"/>
      <family val="2"/>
    </font>
    <font>
      <sz val="8"/>
      <color theme="1"/>
      <name val="Calibri"/>
      <family val="2"/>
      <scheme val="minor"/>
    </font>
    <font>
      <sz val="11"/>
      <color theme="1"/>
      <name val="Calibri"/>
      <family val="2"/>
      <scheme val="minor"/>
    </font>
    <font>
      <b/>
      <sz val="11"/>
      <name val="Arial"/>
      <family val="2"/>
    </font>
    <font>
      <sz val="11"/>
      <name val="Arial"/>
      <family val="2"/>
    </font>
    <font>
      <sz val="8"/>
      <color rgb="FF000000"/>
      <name val="Calibri"/>
      <family val="2"/>
    </font>
    <font>
      <b/>
      <sz val="12"/>
      <color rgb="FFFF0000"/>
      <name val="Arial"/>
      <charset val="134"/>
    </font>
    <font>
      <i/>
      <sz val="12"/>
      <color rgb="FFFF0000"/>
      <name val="Arial"/>
      <family val="2"/>
    </font>
    <font>
      <i/>
      <sz val="8"/>
      <name val="Arial"/>
      <family val="2"/>
    </font>
    <font>
      <sz val="8"/>
      <color rgb="FFFF0000"/>
      <name val="Arial"/>
      <family val="2"/>
    </font>
    <font>
      <b/>
      <sz val="14"/>
      <color theme="8" tint="-0.249977111117893"/>
      <name val="Arial"/>
      <family val="2"/>
    </font>
    <font>
      <i/>
      <sz val="8"/>
      <color theme="1"/>
      <name val="Arial"/>
      <family val="2"/>
    </font>
    <font>
      <b/>
      <i/>
      <sz val="14"/>
      <name val="Arial"/>
      <family val="2"/>
    </font>
    <font>
      <b/>
      <sz val="12"/>
      <color rgb="FFFF0000"/>
      <name val="Arial"/>
      <family val="2"/>
    </font>
    <font>
      <b/>
      <sz val="10"/>
      <color rgb="FFFF0000"/>
      <name val="Arial"/>
      <family val="2"/>
    </font>
    <font>
      <b/>
      <sz val="10"/>
      <color rgb="FF000000"/>
      <name val="Arial"/>
      <family val="2"/>
    </font>
    <font>
      <b/>
      <sz val="10"/>
      <color theme="1"/>
      <name val="Arial"/>
      <family val="2"/>
    </font>
    <font>
      <sz val="9"/>
      <name val="Arial"/>
      <family val="2"/>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FFFF00"/>
      </patternFill>
    </fill>
    <fill>
      <patternFill patternType="solid">
        <fgColor theme="8" tint="0.79998168889431442"/>
        <bgColor indexed="64"/>
      </patternFill>
    </fill>
    <fill>
      <patternFill patternType="solid">
        <fgColor theme="0"/>
        <bgColor rgb="FFFFFFFF"/>
      </patternFill>
    </fill>
    <fill>
      <patternFill patternType="solid">
        <fgColor rgb="FFFFFFFF"/>
        <bgColor rgb="FF000000"/>
      </patternFill>
    </fill>
    <fill>
      <patternFill patternType="solid">
        <fgColor theme="9" tint="0.599963377788628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2F2F2"/>
        <bgColor rgb="FF000000"/>
      </patternFill>
    </fill>
    <fill>
      <patternFill patternType="solid">
        <fgColor rgb="FFF8CBAD"/>
        <bgColor rgb="FF000000"/>
      </patternFill>
    </fill>
    <fill>
      <patternFill patternType="solid">
        <fgColor rgb="FFDDEBF7"/>
        <bgColor rgb="FF000000"/>
      </patternFill>
    </fill>
    <fill>
      <patternFill patternType="solid">
        <fgColor theme="0"/>
        <bgColor rgb="FF000000"/>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diagonalUp="1">
      <left style="thin">
        <color auto="1"/>
      </left>
      <right/>
      <top style="thin">
        <color auto="1"/>
      </top>
      <bottom style="thin">
        <color auto="1"/>
      </bottom>
      <diagonal style="thin">
        <color auto="1"/>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double">
        <color auto="1"/>
      </top>
      <bottom style="thin">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indexed="64"/>
      </bottom>
      <diagonal/>
    </border>
    <border>
      <left/>
      <right/>
      <top style="thin">
        <color indexed="64"/>
      </top>
      <bottom style="hair">
        <color auto="1"/>
      </bottom>
      <diagonal/>
    </border>
  </borders>
  <cellStyleXfs count="10">
    <xf numFmtId="0" fontId="0" fillId="0" borderId="0"/>
    <xf numFmtId="43" fontId="1" fillId="0" borderId="0" applyFont="0" applyFill="0" applyBorder="0" applyAlignment="0" applyProtection="0"/>
    <xf numFmtId="0" fontId="19"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172" fontId="1" fillId="0" borderId="0" applyFont="0" applyFill="0" applyBorder="0" applyAlignment="0" applyProtection="0"/>
    <xf numFmtId="43" fontId="1" fillId="0" borderId="0" applyFont="0" applyFill="0" applyBorder="0" applyAlignment="0" applyProtection="0"/>
    <xf numFmtId="0" fontId="1" fillId="0" borderId="0"/>
  </cellStyleXfs>
  <cellXfs count="234">
    <xf numFmtId="0" fontId="0" fillId="0" borderId="0" xfId="0"/>
    <xf numFmtId="0" fontId="2" fillId="0" borderId="0" xfId="0" applyFont="1"/>
    <xf numFmtId="0" fontId="3" fillId="0" borderId="0" xfId="0" applyFont="1"/>
    <xf numFmtId="0" fontId="2" fillId="2" borderId="0" xfId="0" applyFont="1" applyFill="1"/>
    <xf numFmtId="0" fontId="6" fillId="2" borderId="0" xfId="0" applyFont="1" applyFill="1" applyAlignment="1">
      <alignment horizontal="left" vertical="center"/>
    </xf>
    <xf numFmtId="0" fontId="10" fillId="0" borderId="0" xfId="0" applyFont="1"/>
    <xf numFmtId="0" fontId="0" fillId="2" borderId="0" xfId="0" applyFill="1"/>
    <xf numFmtId="0" fontId="8" fillId="2" borderId="0" xfId="0" applyFont="1" applyFill="1" applyAlignment="1">
      <alignment horizontal="left" vertical="center"/>
    </xf>
    <xf numFmtId="0" fontId="7" fillId="2" borderId="0" xfId="0" applyFont="1" applyFill="1" applyAlignment="1">
      <alignment horizontal="left" vertical="center"/>
    </xf>
    <xf numFmtId="0" fontId="9" fillId="2" borderId="0" xfId="0" applyFont="1" applyFill="1" applyAlignment="1">
      <alignment vertical="top" wrapText="1"/>
    </xf>
    <xf numFmtId="0" fontId="9" fillId="0" borderId="0" xfId="0" applyFont="1" applyAlignment="1">
      <alignment vertical="top" wrapText="1"/>
    </xf>
    <xf numFmtId="0" fontId="14" fillId="0" borderId="0" xfId="0" applyFont="1"/>
    <xf numFmtId="0" fontId="15" fillId="0" borderId="0" xfId="0" applyFont="1"/>
    <xf numFmtId="0" fontId="18" fillId="2" borderId="0" xfId="0" applyFont="1" applyFill="1"/>
    <xf numFmtId="0" fontId="18" fillId="0" borderId="0" xfId="0" applyFont="1"/>
    <xf numFmtId="0" fontId="9" fillId="2" borderId="0" xfId="0" applyFont="1" applyFill="1" applyAlignment="1">
      <alignment horizontal="center" vertical="top" wrapText="1"/>
    </xf>
    <xf numFmtId="0" fontId="0" fillId="0" borderId="0" xfId="0" applyAlignment="1">
      <alignment horizontal="center"/>
    </xf>
    <xf numFmtId="0" fontId="12" fillId="3" borderId="11" xfId="0" applyFont="1" applyFill="1" applyBorder="1" applyAlignment="1">
      <alignment horizontal="center" vertical="center" wrapText="1"/>
    </xf>
    <xf numFmtId="0" fontId="3" fillId="2" borderId="4" xfId="0" applyFont="1" applyFill="1" applyBorder="1" applyAlignment="1">
      <alignment vertical="top" wrapText="1"/>
    </xf>
    <xf numFmtId="165" fontId="16" fillId="4" borderId="19" xfId="0" applyNumberFormat="1" applyFont="1" applyFill="1" applyBorder="1" applyAlignment="1">
      <alignment horizontal="center" vertical="top" wrapText="1"/>
    </xf>
    <xf numFmtId="165" fontId="16" fillId="4" borderId="15" xfId="0" applyNumberFormat="1" applyFont="1" applyFill="1" applyBorder="1" applyAlignment="1">
      <alignment horizontal="center" vertical="top" wrapText="1"/>
    </xf>
    <xf numFmtId="167" fontId="16" fillId="4" borderId="15" xfId="0" applyNumberFormat="1" applyFont="1" applyFill="1" applyBorder="1" applyAlignment="1">
      <alignment horizontal="center" vertical="top" wrapText="1"/>
    </xf>
    <xf numFmtId="165" fontId="0" fillId="2" borderId="0" xfId="0" applyNumberFormat="1" applyFill="1" applyAlignment="1">
      <alignment horizontal="center"/>
    </xf>
    <xf numFmtId="0" fontId="0" fillId="2" borderId="0" xfId="0" applyFill="1" applyAlignment="1">
      <alignment horizontal="center"/>
    </xf>
    <xf numFmtId="0" fontId="11" fillId="2" borderId="0" xfId="0" applyFont="1" applyFill="1" applyAlignment="1">
      <alignment vertical="top" wrapText="1"/>
    </xf>
    <xf numFmtId="0" fontId="11" fillId="2" borderId="9" xfId="0" applyFont="1" applyFill="1" applyBorder="1" applyAlignment="1">
      <alignment vertical="top" wrapText="1"/>
    </xf>
    <xf numFmtId="0" fontId="16" fillId="6" borderId="18" xfId="0" applyFont="1" applyFill="1" applyBorder="1" applyAlignment="1">
      <alignment horizontal="left" vertical="top"/>
    </xf>
    <xf numFmtId="166" fontId="16" fillId="2" borderId="19" xfId="0" applyNumberFormat="1" applyFont="1" applyFill="1" applyBorder="1" applyAlignment="1">
      <alignment horizontal="center" vertical="top" wrapText="1"/>
    </xf>
    <xf numFmtId="0" fontId="16" fillId="2" borderId="19" xfId="0" applyFont="1" applyFill="1" applyBorder="1" applyAlignment="1">
      <alignment vertical="top" wrapText="1"/>
    </xf>
    <xf numFmtId="0" fontId="16" fillId="2" borderId="14" xfId="0" applyFont="1" applyFill="1" applyBorder="1" applyAlignment="1">
      <alignment vertical="top"/>
    </xf>
    <xf numFmtId="166" fontId="16" fillId="2" borderId="15" xfId="0" applyNumberFormat="1" applyFont="1" applyFill="1" applyBorder="1" applyAlignment="1">
      <alignment horizontal="center" vertical="top" wrapText="1"/>
    </xf>
    <xf numFmtId="0" fontId="17" fillId="2" borderId="15" xfId="0" applyFont="1" applyFill="1" applyBorder="1" applyAlignment="1">
      <alignment horizontal="center" vertical="top"/>
    </xf>
    <xf numFmtId="0" fontId="16" fillId="2" borderId="15" xfId="0" applyFont="1" applyFill="1" applyBorder="1" applyAlignment="1">
      <alignment vertical="top" wrapText="1"/>
    </xf>
    <xf numFmtId="0" fontId="16" fillId="2" borderId="15" xfId="0" applyFont="1" applyFill="1" applyBorder="1" applyAlignment="1">
      <alignment horizontal="center" vertical="top" wrapText="1"/>
    </xf>
    <xf numFmtId="0" fontId="3" fillId="2" borderId="1" xfId="0" applyFont="1" applyFill="1" applyBorder="1" applyAlignment="1">
      <alignment horizontal="center" vertical="top" wrapText="1"/>
    </xf>
    <xf numFmtId="166" fontId="16" fillId="2" borderId="1" xfId="0" applyNumberFormat="1" applyFont="1" applyFill="1" applyBorder="1" applyAlignment="1">
      <alignment horizontal="center" vertical="top" wrapText="1"/>
    </xf>
    <xf numFmtId="0" fontId="3" fillId="2" borderId="1" xfId="0" applyFont="1" applyFill="1" applyBorder="1" applyAlignment="1">
      <alignment vertical="top" wrapText="1"/>
    </xf>
    <xf numFmtId="0" fontId="4" fillId="2" borderId="0" xfId="0" applyFont="1" applyFill="1"/>
    <xf numFmtId="0" fontId="4" fillId="2" borderId="0" xfId="0" applyFont="1" applyFill="1" applyAlignment="1">
      <alignment horizontal="center"/>
    </xf>
    <xf numFmtId="0" fontId="20" fillId="2" borderId="4" xfId="0" applyFont="1" applyFill="1" applyBorder="1"/>
    <xf numFmtId="165" fontId="20" fillId="2" borderId="1" xfId="0" applyNumberFormat="1" applyFont="1" applyFill="1" applyBorder="1" applyAlignment="1">
      <alignment horizontal="center"/>
    </xf>
    <xf numFmtId="0" fontId="21" fillId="2" borderId="1" xfId="0" applyFont="1" applyFill="1" applyBorder="1" applyAlignment="1">
      <alignment horizontal="center"/>
    </xf>
    <xf numFmtId="0" fontId="21" fillId="2" borderId="1" xfId="0" applyFont="1" applyFill="1" applyBorder="1"/>
    <xf numFmtId="0" fontId="21" fillId="2" borderId="13" xfId="0" applyFont="1" applyFill="1" applyBorder="1"/>
    <xf numFmtId="0" fontId="3" fillId="2" borderId="20" xfId="0" applyFont="1" applyFill="1" applyBorder="1" applyAlignment="1">
      <alignment horizontal="left" vertical="top" wrapText="1"/>
    </xf>
    <xf numFmtId="0" fontId="16" fillId="2" borderId="16" xfId="0" applyFont="1" applyFill="1" applyBorder="1" applyAlignment="1">
      <alignment horizontal="left" vertical="top" wrapText="1"/>
    </xf>
    <xf numFmtId="0" fontId="2" fillId="2" borderId="16"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7" borderId="6" xfId="0" applyFont="1" applyFill="1" applyBorder="1" applyAlignment="1">
      <alignment vertical="top"/>
    </xf>
    <xf numFmtId="0" fontId="23" fillId="0" borderId="0" xfId="0" applyFont="1"/>
    <xf numFmtId="0" fontId="3" fillId="2" borderId="0" xfId="0" applyFont="1" applyFill="1"/>
    <xf numFmtId="0" fontId="8" fillId="2" borderId="0" xfId="0" applyFont="1" applyFill="1"/>
    <xf numFmtId="0" fontId="6" fillId="2" borderId="0" xfId="0" applyFont="1" applyFill="1"/>
    <xf numFmtId="0" fontId="7" fillId="2" borderId="0" xfId="0" applyFont="1" applyFill="1"/>
    <xf numFmtId="0" fontId="25" fillId="0" borderId="0" xfId="0" applyFont="1"/>
    <xf numFmtId="0" fontId="8" fillId="2" borderId="0" xfId="0" applyFont="1" applyFill="1" applyAlignment="1">
      <alignment horizontal="left" vertical="top"/>
    </xf>
    <xf numFmtId="0" fontId="27" fillId="2" borderId="0" xfId="0" applyFont="1" applyFill="1" applyAlignment="1">
      <alignment horizontal="left" vertical="top"/>
    </xf>
    <xf numFmtId="0" fontId="28" fillId="2" borderId="0" xfId="0" applyFont="1" applyFill="1" applyAlignment="1">
      <alignment horizontal="left" vertical="top"/>
    </xf>
    <xf numFmtId="0" fontId="9" fillId="2" borderId="0" xfId="0" applyFont="1" applyFill="1"/>
    <xf numFmtId="0" fontId="24" fillId="2" borderId="0" xfId="0" applyFont="1" applyFill="1" applyAlignment="1">
      <alignment horizontal="left" vertical="center"/>
    </xf>
    <xf numFmtId="0" fontId="29" fillId="2" borderId="0" xfId="0" applyFont="1" applyFill="1"/>
    <xf numFmtId="0" fontId="25" fillId="2" borderId="0" xfId="0" applyFont="1" applyFill="1"/>
    <xf numFmtId="0" fontId="28" fillId="2" borderId="0" xfId="0" applyFont="1" applyFill="1"/>
    <xf numFmtId="168" fontId="28" fillId="2" borderId="0" xfId="0" applyNumberFormat="1" applyFont="1" applyFill="1"/>
    <xf numFmtId="0" fontId="5" fillId="8" borderId="2" xfId="0" applyFont="1" applyFill="1" applyBorder="1"/>
    <xf numFmtId="0" fontId="3" fillId="8" borderId="6" xfId="0" applyFont="1" applyFill="1" applyBorder="1"/>
    <xf numFmtId="0" fontId="3" fillId="8" borderId="7" xfId="0" applyFont="1" applyFill="1" applyBorder="1"/>
    <xf numFmtId="0" fontId="3" fillId="2" borderId="1" xfId="0" applyFont="1" applyFill="1" applyBorder="1"/>
    <xf numFmtId="0" fontId="5" fillId="10" borderId="2" xfId="0" applyFont="1" applyFill="1" applyBorder="1"/>
    <xf numFmtId="0" fontId="5" fillId="10" borderId="3" xfId="0" applyFont="1" applyFill="1" applyBorder="1"/>
    <xf numFmtId="169" fontId="5" fillId="10" borderId="3" xfId="3" applyNumberFormat="1" applyFont="1" applyFill="1" applyBorder="1"/>
    <xf numFmtId="170" fontId="5" fillId="10" borderId="3" xfId="3" applyNumberFormat="1" applyFont="1" applyFill="1" applyBorder="1"/>
    <xf numFmtId="169" fontId="3" fillId="0" borderId="0" xfId="0" applyNumberFormat="1" applyFont="1"/>
    <xf numFmtId="170" fontId="3" fillId="9" borderId="1" xfId="3" applyNumberFormat="1" applyFont="1" applyFill="1" applyBorder="1" applyAlignment="1">
      <alignment horizontal="right"/>
    </xf>
    <xf numFmtId="0" fontId="5" fillId="8" borderId="3" xfId="0" applyFont="1" applyFill="1" applyBorder="1"/>
    <xf numFmtId="1" fontId="5" fillId="8" borderId="3" xfId="0" quotePrefix="1" applyNumberFormat="1" applyFont="1" applyFill="1" applyBorder="1" applyAlignment="1">
      <alignment horizontal="center"/>
    </xf>
    <xf numFmtId="0" fontId="3" fillId="8" borderId="3" xfId="0" applyFont="1" applyFill="1" applyBorder="1"/>
    <xf numFmtId="0" fontId="5" fillId="0" borderId="0" xfId="0" applyFont="1"/>
    <xf numFmtId="9" fontId="3" fillId="0" borderId="0" xfId="0" applyNumberFormat="1" applyFont="1"/>
    <xf numFmtId="165" fontId="3" fillId="0" borderId="0" xfId="0" applyNumberFormat="1" applyFont="1"/>
    <xf numFmtId="37" fontId="3" fillId="2" borderId="0" xfId="3" quotePrefix="1" applyNumberFormat="1" applyFont="1" applyFill="1" applyBorder="1" applyAlignment="1">
      <alignment horizontal="right"/>
    </xf>
    <xf numFmtId="169" fontId="2" fillId="2" borderId="0" xfId="3" applyNumberFormat="1" applyFont="1" applyFill="1" applyBorder="1" applyAlignment="1">
      <alignment horizontal="right"/>
    </xf>
    <xf numFmtId="0" fontId="26" fillId="2" borderId="0" xfId="0" applyFont="1" applyFill="1"/>
    <xf numFmtId="0" fontId="5" fillId="8" borderId="2" xfId="0" applyFont="1" applyFill="1" applyBorder="1" applyAlignment="1">
      <alignment horizontal="left"/>
    </xf>
    <xf numFmtId="0" fontId="5" fillId="8" borderId="3" xfId="0" applyFont="1" applyFill="1" applyBorder="1" applyAlignment="1">
      <alignment horizontal="left"/>
    </xf>
    <xf numFmtId="169" fontId="3" fillId="0" borderId="0" xfId="3" applyNumberFormat="1" applyFont="1" applyFill="1" applyBorder="1"/>
    <xf numFmtId="0" fontId="3" fillId="0" borderId="0" xfId="0" applyFont="1" applyAlignment="1">
      <alignment horizontal="center" wrapText="1"/>
    </xf>
    <xf numFmtId="0" fontId="5" fillId="10" borderId="4" xfId="0" applyFont="1" applyFill="1" applyBorder="1"/>
    <xf numFmtId="0" fontId="3" fillId="2" borderId="1" xfId="0" applyFont="1" applyFill="1" applyBorder="1" applyAlignment="1">
      <alignment horizontal="left" wrapText="1" indent="2"/>
    </xf>
    <xf numFmtId="0" fontId="3" fillId="0" borderId="0" xfId="0" applyFont="1" applyAlignment="1">
      <alignment horizontal="right"/>
    </xf>
    <xf numFmtId="0" fontId="5" fillId="12" borderId="2" xfId="0" applyFont="1" applyFill="1" applyBorder="1"/>
    <xf numFmtId="0" fontId="5" fillId="12" borderId="3" xfId="0" applyFont="1" applyFill="1" applyBorder="1"/>
    <xf numFmtId="0" fontId="3" fillId="12" borderId="3" xfId="0" applyFont="1" applyFill="1" applyBorder="1"/>
    <xf numFmtId="0" fontId="3" fillId="2" borderId="0" xfId="0" applyFont="1" applyFill="1" applyAlignment="1">
      <alignment horizontal="left" vertical="top"/>
    </xf>
    <xf numFmtId="0" fontId="5" fillId="8" borderId="21" xfId="0" applyFont="1" applyFill="1" applyBorder="1"/>
    <xf numFmtId="0" fontId="5" fillId="8" borderId="9" xfId="0" applyFont="1" applyFill="1" applyBorder="1"/>
    <xf numFmtId="0" fontId="5" fillId="8" borderId="22" xfId="0" applyFont="1" applyFill="1" applyBorder="1"/>
    <xf numFmtId="0" fontId="5" fillId="2" borderId="0" xfId="0" applyFont="1" applyFill="1"/>
    <xf numFmtId="169" fontId="2" fillId="9" borderId="1" xfId="3" quotePrefix="1" applyNumberFormat="1" applyFont="1" applyFill="1" applyBorder="1" applyAlignment="1">
      <alignment horizontal="right"/>
    </xf>
    <xf numFmtId="169" fontId="2" fillId="9" borderId="1" xfId="3" applyNumberFormat="1" applyFont="1" applyFill="1" applyBorder="1" applyAlignment="1">
      <alignment horizontal="right"/>
    </xf>
    <xf numFmtId="1" fontId="3" fillId="0" borderId="0" xfId="0" applyNumberFormat="1" applyFont="1"/>
    <xf numFmtId="169" fontId="2" fillId="2" borderId="0" xfId="3" applyNumberFormat="1" applyFont="1" applyFill="1" applyBorder="1" applyAlignment="1"/>
    <xf numFmtId="0" fontId="26" fillId="0" borderId="0" xfId="0" applyFont="1" applyAlignment="1">
      <alignment vertical="top"/>
    </xf>
    <xf numFmtId="0" fontId="3" fillId="7" borderId="0" xfId="0" applyFont="1" applyFill="1"/>
    <xf numFmtId="0" fontId="6" fillId="7" borderId="0" xfId="0" applyFont="1" applyFill="1"/>
    <xf numFmtId="0" fontId="12" fillId="3" borderId="6" xfId="0" applyFont="1" applyFill="1" applyBorder="1" applyAlignment="1">
      <alignment horizontal="center" vertical="center" wrapText="1"/>
    </xf>
    <xf numFmtId="0" fontId="3" fillId="0" borderId="6" xfId="0" applyFont="1" applyBorder="1"/>
    <xf numFmtId="0" fontId="25" fillId="0" borderId="6" xfId="0" applyFont="1" applyBorder="1" applyAlignment="1">
      <alignment wrapText="1"/>
    </xf>
    <xf numFmtId="0" fontId="5" fillId="11" borderId="2" xfId="0" applyFont="1" applyFill="1" applyBorder="1"/>
    <xf numFmtId="1" fontId="5" fillId="11" borderId="3" xfId="0" quotePrefix="1" applyNumberFormat="1" applyFont="1" applyFill="1" applyBorder="1" applyAlignment="1">
      <alignment horizontal="center"/>
    </xf>
    <xf numFmtId="1" fontId="5" fillId="11" borderId="4" xfId="0" quotePrefix="1" applyNumberFormat="1" applyFont="1" applyFill="1" applyBorder="1" applyAlignment="1">
      <alignment horizontal="center"/>
    </xf>
    <xf numFmtId="37" fontId="3" fillId="2" borderId="24" xfId="5" quotePrefix="1" applyNumberFormat="1" applyFont="1" applyFill="1" applyBorder="1" applyAlignment="1">
      <alignment horizontal="right"/>
    </xf>
    <xf numFmtId="37" fontId="3" fillId="2" borderId="24" xfId="5" quotePrefix="1" applyNumberFormat="1" applyFont="1" applyFill="1" applyBorder="1" applyAlignment="1">
      <alignment horizontal="left"/>
    </xf>
    <xf numFmtId="37" fontId="3" fillId="2" borderId="24" xfId="5" quotePrefix="1" applyNumberFormat="1" applyFont="1" applyFill="1" applyBorder="1" applyAlignment="1">
      <alignment horizontal="left" indent="2"/>
    </xf>
    <xf numFmtId="171" fontId="3" fillId="2" borderId="24" xfId="5" quotePrefix="1" applyNumberFormat="1" applyFont="1" applyFill="1" applyBorder="1" applyAlignment="1">
      <alignment horizontal="right"/>
    </xf>
    <xf numFmtId="0" fontId="5" fillId="12" borderId="12" xfId="0" applyFont="1" applyFill="1" applyBorder="1"/>
    <xf numFmtId="0" fontId="3" fillId="2" borderId="16" xfId="0" applyFont="1" applyFill="1" applyBorder="1"/>
    <xf numFmtId="0" fontId="3" fillId="2" borderId="16" xfId="0" applyFont="1" applyFill="1" applyBorder="1" applyAlignment="1">
      <alignment horizontal="left" indent="2"/>
    </xf>
    <xf numFmtId="169" fontId="3" fillId="2" borderId="16" xfId="3" applyNumberFormat="1" applyFont="1" applyFill="1" applyBorder="1" applyAlignment="1">
      <alignment horizontal="left" indent="2"/>
    </xf>
    <xf numFmtId="0" fontId="3" fillId="2" borderId="16" xfId="0" applyFont="1" applyFill="1" applyBorder="1" applyAlignment="1">
      <alignment horizontal="left"/>
    </xf>
    <xf numFmtId="37" fontId="3" fillId="2" borderId="25" xfId="5" quotePrefix="1" applyNumberFormat="1" applyFont="1" applyFill="1" applyBorder="1" applyAlignment="1">
      <alignment horizontal="left"/>
    </xf>
    <xf numFmtId="37" fontId="3" fillId="2" borderId="25" xfId="5" quotePrefix="1" applyNumberFormat="1" applyFont="1" applyFill="1" applyBorder="1" applyAlignment="1">
      <alignment horizontal="right"/>
    </xf>
    <xf numFmtId="0" fontId="3" fillId="2" borderId="20" xfId="0" applyFont="1" applyFill="1" applyBorder="1"/>
    <xf numFmtId="37" fontId="3" fillId="2" borderId="26" xfId="5" quotePrefix="1" applyNumberFormat="1" applyFont="1" applyFill="1" applyBorder="1" applyAlignment="1">
      <alignment horizontal="right"/>
    </xf>
    <xf numFmtId="37" fontId="3" fillId="2" borderId="27" xfId="5" quotePrefix="1" applyNumberFormat="1" applyFont="1" applyFill="1" applyBorder="1" applyAlignment="1">
      <alignment horizontal="right"/>
    </xf>
    <xf numFmtId="0" fontId="3" fillId="2" borderId="23" xfId="0" applyFont="1" applyFill="1" applyBorder="1"/>
    <xf numFmtId="0" fontId="5" fillId="3" borderId="2" xfId="0" applyFont="1" applyFill="1" applyBorder="1"/>
    <xf numFmtId="1" fontId="5" fillId="3" borderId="3" xfId="0" quotePrefix="1" applyNumberFormat="1" applyFont="1" applyFill="1" applyBorder="1" applyAlignment="1">
      <alignment horizontal="center"/>
    </xf>
    <xf numFmtId="1" fontId="5" fillId="3" borderId="3" xfId="0" applyNumberFormat="1" applyFont="1" applyFill="1" applyBorder="1" applyAlignment="1">
      <alignment horizontal="center"/>
    </xf>
    <xf numFmtId="1" fontId="5" fillId="3" borderId="4" xfId="0" applyNumberFormat="1" applyFont="1" applyFill="1" applyBorder="1" applyAlignment="1">
      <alignment horizontal="center"/>
    </xf>
    <xf numFmtId="169" fontId="3" fillId="2" borderId="24" xfId="3" applyNumberFormat="1" applyFont="1" applyFill="1" applyBorder="1" applyAlignment="1">
      <alignment horizontal="right"/>
    </xf>
    <xf numFmtId="169" fontId="3" fillId="2" borderId="24" xfId="3" applyNumberFormat="1" applyFont="1" applyFill="1" applyBorder="1" applyAlignment="1">
      <alignment horizontal="left"/>
    </xf>
    <xf numFmtId="169" fontId="3" fillId="2" borderId="24" xfId="3" applyNumberFormat="1" applyFont="1" applyFill="1" applyBorder="1" applyAlignment="1">
      <alignment horizontal="left" indent="1"/>
    </xf>
    <xf numFmtId="0" fontId="5" fillId="8" borderId="12" xfId="0" applyFont="1" applyFill="1" applyBorder="1"/>
    <xf numFmtId="169" fontId="3" fillId="2" borderId="28" xfId="3" applyNumberFormat="1" applyFont="1" applyFill="1" applyBorder="1" applyAlignment="1">
      <alignment horizontal="left"/>
    </xf>
    <xf numFmtId="169" fontId="3" fillId="2" borderId="28" xfId="3" applyNumberFormat="1" applyFont="1" applyFill="1" applyBorder="1" applyAlignment="1">
      <alignment horizontal="right"/>
    </xf>
    <xf numFmtId="169" fontId="3" fillId="2" borderId="27" xfId="3" applyNumberFormat="1" applyFont="1" applyFill="1" applyBorder="1" applyAlignment="1">
      <alignment horizontal="left" indent="1"/>
    </xf>
    <xf numFmtId="169" fontId="3" fillId="2" borderId="27" xfId="3" applyNumberFormat="1" applyFont="1" applyFill="1" applyBorder="1" applyAlignment="1">
      <alignment horizontal="right"/>
    </xf>
    <xf numFmtId="0" fontId="5" fillId="10" borderId="5" xfId="0" applyFont="1" applyFill="1" applyBorder="1"/>
    <xf numFmtId="169" fontId="3" fillId="2" borderId="26" xfId="3" applyNumberFormat="1" applyFont="1" applyFill="1" applyBorder="1" applyAlignment="1">
      <alignment horizontal="right"/>
    </xf>
    <xf numFmtId="169" fontId="3" fillId="2" borderId="24" xfId="3" applyNumberFormat="1" applyFont="1" applyFill="1" applyBorder="1"/>
    <xf numFmtId="170" fontId="3" fillId="2" borderId="24" xfId="3" applyNumberFormat="1" applyFont="1" applyFill="1" applyBorder="1" applyAlignment="1">
      <alignment horizontal="right"/>
    </xf>
    <xf numFmtId="170" fontId="3" fillId="2" borderId="24" xfId="4" quotePrefix="1" applyNumberFormat="1" applyFont="1" applyFill="1" applyBorder="1" applyAlignment="1">
      <alignment horizontal="right"/>
    </xf>
    <xf numFmtId="170" fontId="2" fillId="2" borderId="24" xfId="4" applyNumberFormat="1" applyFont="1" applyFill="1" applyBorder="1"/>
    <xf numFmtId="165" fontId="3" fillId="2" borderId="24" xfId="4" quotePrefix="1" applyNumberFormat="1" applyFont="1" applyFill="1" applyBorder="1" applyAlignment="1">
      <alignment horizontal="right"/>
    </xf>
    <xf numFmtId="165" fontId="3" fillId="2" borderId="24" xfId="4" applyNumberFormat="1" applyFont="1" applyFill="1" applyBorder="1" applyAlignment="1">
      <alignment horizontal="right"/>
    </xf>
    <xf numFmtId="165" fontId="3" fillId="2" borderId="0" xfId="0" applyNumberFormat="1" applyFont="1" applyFill="1"/>
    <xf numFmtId="169" fontId="3" fillId="2" borderId="25" xfId="3" applyNumberFormat="1" applyFont="1" applyFill="1" applyBorder="1" applyAlignment="1">
      <alignment horizontal="right"/>
    </xf>
    <xf numFmtId="37" fontId="3" fillId="2" borderId="24" xfId="3" quotePrefix="1" applyNumberFormat="1" applyFont="1" applyFill="1" applyBorder="1" applyAlignment="1">
      <alignment horizontal="right"/>
    </xf>
    <xf numFmtId="165" fontId="3" fillId="2" borderId="24" xfId="0" applyNumberFormat="1" applyFont="1" applyFill="1" applyBorder="1"/>
    <xf numFmtId="164" fontId="3" fillId="2" borderId="24" xfId="3" applyFont="1" applyFill="1" applyBorder="1"/>
    <xf numFmtId="169" fontId="3" fillId="2" borderId="25" xfId="3" applyNumberFormat="1" applyFont="1" applyFill="1" applyBorder="1" applyAlignment="1">
      <alignment horizontal="left"/>
    </xf>
    <xf numFmtId="169" fontId="3" fillId="2" borderId="26" xfId="3" applyNumberFormat="1" applyFont="1" applyFill="1" applyBorder="1" applyAlignment="1">
      <alignment horizontal="left"/>
    </xf>
    <xf numFmtId="169" fontId="3" fillId="2" borderId="28" xfId="3" applyNumberFormat="1" applyFont="1" applyFill="1" applyBorder="1" applyAlignment="1">
      <alignment horizontal="left" indent="1"/>
    </xf>
    <xf numFmtId="0" fontId="7" fillId="2" borderId="0" xfId="0" applyFont="1" applyFill="1" applyAlignment="1">
      <alignment horizontal="left" vertical="top"/>
    </xf>
    <xf numFmtId="0" fontId="9" fillId="11" borderId="2" xfId="0" applyFont="1" applyFill="1" applyBorder="1"/>
    <xf numFmtId="1" fontId="9" fillId="11" borderId="3" xfId="0" quotePrefix="1" applyNumberFormat="1" applyFont="1" applyFill="1" applyBorder="1" applyAlignment="1">
      <alignment horizontal="center"/>
    </xf>
    <xf numFmtId="1" fontId="9" fillId="11" borderId="3" xfId="0" applyNumberFormat="1" applyFont="1" applyFill="1" applyBorder="1" applyAlignment="1">
      <alignment horizontal="center"/>
    </xf>
    <xf numFmtId="1" fontId="9" fillId="11" borderId="4" xfId="0" applyNumberFormat="1" applyFont="1" applyFill="1" applyBorder="1" applyAlignment="1">
      <alignment horizontal="center"/>
    </xf>
    <xf numFmtId="0" fontId="5" fillId="8" borderId="5" xfId="0" applyFont="1" applyFill="1" applyBorder="1"/>
    <xf numFmtId="0" fontId="5" fillId="8" borderId="0" xfId="0" applyFont="1" applyFill="1"/>
    <xf numFmtId="0" fontId="5" fillId="2" borderId="24" xfId="0" applyFont="1" applyFill="1" applyBorder="1" applyAlignment="1">
      <alignment horizontal="left" indent="2"/>
    </xf>
    <xf numFmtId="0" fontId="3" fillId="2" borderId="24" xfId="0" applyFont="1" applyFill="1" applyBorder="1" applyAlignment="1">
      <alignment horizontal="left" indent="4"/>
    </xf>
    <xf numFmtId="169" fontId="2" fillId="2" borderId="24" xfId="3" quotePrefix="1" applyNumberFormat="1" applyFont="1" applyFill="1" applyBorder="1" applyAlignment="1">
      <alignment horizontal="right"/>
    </xf>
    <xf numFmtId="0" fontId="3" fillId="2" borderId="27" xfId="0" applyFont="1" applyFill="1" applyBorder="1" applyAlignment="1">
      <alignment horizontal="left" indent="4"/>
    </xf>
    <xf numFmtId="169" fontId="2" fillId="2" borderId="27" xfId="3" quotePrefix="1" applyNumberFormat="1" applyFont="1" applyFill="1" applyBorder="1" applyAlignment="1">
      <alignment horizontal="right"/>
    </xf>
    <xf numFmtId="0" fontId="2" fillId="2" borderId="24" xfId="0" applyFont="1" applyFill="1" applyBorder="1"/>
    <xf numFmtId="169" fontId="2" fillId="2" borderId="28" xfId="3" quotePrefix="1" applyNumberFormat="1" applyFont="1" applyFill="1" applyBorder="1" applyAlignment="1">
      <alignment horizontal="right"/>
    </xf>
    <xf numFmtId="0" fontId="3" fillId="2" borderId="24" xfId="0" applyFont="1" applyFill="1" applyBorder="1"/>
    <xf numFmtId="0" fontId="3" fillId="2" borderId="24" xfId="0" applyFont="1" applyFill="1" applyBorder="1" applyAlignment="1">
      <alignment horizontal="left" wrapText="1" indent="2"/>
    </xf>
    <xf numFmtId="0" fontId="3" fillId="2" borderId="24" xfId="0" applyFont="1" applyFill="1" applyBorder="1" applyAlignment="1">
      <alignment horizontal="left" wrapText="1" indent="5"/>
    </xf>
    <xf numFmtId="0" fontId="3" fillId="2" borderId="27" xfId="0" applyFont="1" applyFill="1" applyBorder="1" applyAlignment="1">
      <alignment horizontal="left" wrapText="1" indent="2"/>
    </xf>
    <xf numFmtId="0" fontId="3" fillId="2" borderId="26" xfId="0" applyFont="1" applyFill="1" applyBorder="1" applyAlignment="1">
      <alignment horizontal="left" wrapText="1" indent="2"/>
    </xf>
    <xf numFmtId="0" fontId="3" fillId="2" borderId="25" xfId="0" applyFont="1" applyFill="1" applyBorder="1"/>
    <xf numFmtId="0" fontId="3" fillId="2" borderId="26" xfId="0" applyFont="1" applyFill="1" applyBorder="1"/>
    <xf numFmtId="0" fontId="3" fillId="2" borderId="25" xfId="0" applyFont="1" applyFill="1" applyBorder="1" applyAlignment="1">
      <alignment horizontal="left" wrapText="1" indent="5"/>
    </xf>
    <xf numFmtId="169" fontId="2" fillId="2" borderId="25" xfId="3" quotePrefix="1" applyNumberFormat="1" applyFont="1" applyFill="1" applyBorder="1" applyAlignment="1">
      <alignment horizontal="right"/>
    </xf>
    <xf numFmtId="169" fontId="2" fillId="2" borderId="24" xfId="3" applyNumberFormat="1" applyFont="1" applyFill="1" applyBorder="1" applyAlignment="1">
      <alignment horizontal="right"/>
    </xf>
    <xf numFmtId="170" fontId="2" fillId="2" borderId="24" xfId="3" applyNumberFormat="1" applyFont="1" applyFill="1" applyBorder="1" applyAlignment="1">
      <alignment horizontal="right"/>
    </xf>
    <xf numFmtId="169" fontId="2" fillId="2" borderId="25" xfId="3" applyNumberFormat="1" applyFont="1" applyFill="1" applyBorder="1" applyAlignment="1">
      <alignment horizontal="right"/>
    </xf>
    <xf numFmtId="169" fontId="2" fillId="2" borderId="26" xfId="3" applyNumberFormat="1" applyFont="1" applyFill="1" applyBorder="1" applyAlignment="1">
      <alignment horizontal="right"/>
    </xf>
    <xf numFmtId="1" fontId="5" fillId="8" borderId="3" xfId="0" applyNumberFormat="1" applyFont="1" applyFill="1" applyBorder="1"/>
    <xf numFmtId="165" fontId="2" fillId="2" borderId="24" xfId="3" quotePrefix="1" applyNumberFormat="1" applyFont="1" applyFill="1" applyBorder="1" applyAlignment="1">
      <alignment horizontal="right"/>
    </xf>
    <xf numFmtId="165" fontId="2" fillId="2" borderId="25" xfId="3" quotePrefix="1" applyNumberFormat="1" applyFont="1" applyFill="1" applyBorder="1" applyAlignment="1">
      <alignment horizontal="right"/>
    </xf>
    <xf numFmtId="165" fontId="3" fillId="2" borderId="25" xfId="4" applyNumberFormat="1" applyFont="1" applyFill="1" applyBorder="1" applyAlignment="1">
      <alignment horizontal="right"/>
    </xf>
    <xf numFmtId="0" fontId="3" fillId="7" borderId="2" xfId="0" applyFont="1" applyFill="1" applyBorder="1" applyAlignment="1">
      <alignment vertical="center" wrapText="1"/>
    </xf>
    <xf numFmtId="0" fontId="3" fillId="7" borderId="3" xfId="0" applyFont="1" applyFill="1" applyBorder="1" applyAlignment="1">
      <alignment horizontal="left" vertical="center" wrapText="1"/>
    </xf>
    <xf numFmtId="169" fontId="3" fillId="2" borderId="0" xfId="3" applyNumberFormat="1" applyFont="1" applyFill="1" applyBorder="1" applyAlignment="1">
      <alignment horizontal="right"/>
    </xf>
    <xf numFmtId="0" fontId="26" fillId="2" borderId="0" xfId="0" applyFont="1" applyFill="1" applyAlignment="1">
      <alignment horizontal="left" wrapText="1"/>
    </xf>
    <xf numFmtId="0" fontId="9" fillId="5" borderId="3" xfId="0" applyFont="1" applyFill="1" applyBorder="1" applyAlignment="1">
      <alignment horizontal="left" vertical="center"/>
    </xf>
    <xf numFmtId="0" fontId="12" fillId="3" borderId="7" xfId="0" applyFont="1" applyFill="1" applyBorder="1" applyAlignment="1">
      <alignment vertical="center"/>
    </xf>
    <xf numFmtId="0" fontId="12" fillId="3" borderId="8" xfId="0" applyFont="1" applyFill="1" applyBorder="1" applyAlignment="1">
      <alignment vertical="center"/>
    </xf>
    <xf numFmtId="0" fontId="12" fillId="3" borderId="1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3" borderId="5" xfId="0" applyFont="1" applyFill="1" applyBorder="1" applyAlignment="1">
      <alignment horizontal="center" vertical="center"/>
    </xf>
    <xf numFmtId="0" fontId="9" fillId="5" borderId="17" xfId="0" applyFont="1" applyFill="1" applyBorder="1" applyAlignment="1">
      <alignment horizontal="left" vertical="center"/>
    </xf>
    <xf numFmtId="0" fontId="27" fillId="2" borderId="0" xfId="0" applyFont="1" applyFill="1" applyAlignment="1">
      <alignment horizontal="left" vertical="center"/>
    </xf>
    <xf numFmtId="0" fontId="30" fillId="0" borderId="0" xfId="9" applyFont="1"/>
    <xf numFmtId="0" fontId="31" fillId="2" borderId="0" xfId="0" applyFont="1" applyFill="1"/>
    <xf numFmtId="0" fontId="32" fillId="13" borderId="3" xfId="0" applyFont="1" applyFill="1" applyBorder="1" applyAlignment="1">
      <alignment horizontal="center" vertical="top" wrapText="1"/>
    </xf>
    <xf numFmtId="0" fontId="32" fillId="14" borderId="3" xfId="0" applyFont="1" applyFill="1" applyBorder="1" applyAlignment="1">
      <alignment horizontal="left" vertical="center" wrapText="1"/>
    </xf>
    <xf numFmtId="0" fontId="32" fillId="14" borderId="3" xfId="0" applyFont="1" applyFill="1" applyBorder="1" applyAlignment="1">
      <alignment horizontal="center" vertical="center"/>
    </xf>
    <xf numFmtId="0" fontId="33" fillId="15" borderId="3" xfId="0" applyFont="1" applyFill="1" applyBorder="1" applyAlignment="1">
      <alignment horizontal="left" wrapText="1"/>
    </xf>
    <xf numFmtId="0" fontId="12" fillId="13" borderId="3" xfId="0" applyFont="1" applyFill="1" applyBorder="1" applyAlignment="1">
      <alignment horizontal="center" vertical="center" wrapText="1"/>
    </xf>
    <xf numFmtId="0" fontId="12" fillId="14" borderId="3" xfId="0" applyFont="1" applyFill="1" applyBorder="1" applyAlignment="1">
      <alignment horizontal="left" vertical="center" wrapText="1"/>
    </xf>
    <xf numFmtId="0" fontId="12" fillId="14" borderId="3" xfId="0" applyFont="1" applyFill="1" applyBorder="1" applyAlignment="1">
      <alignment horizontal="center" vertical="center"/>
    </xf>
    <xf numFmtId="0" fontId="12" fillId="14" borderId="3" xfId="0" applyFont="1" applyFill="1" applyBorder="1" applyAlignment="1">
      <alignment horizontal="left" vertical="center" wrapText="1"/>
    </xf>
    <xf numFmtId="0" fontId="12" fillId="14" borderId="3" xfId="0" applyFont="1" applyFill="1" applyBorder="1" applyAlignment="1">
      <alignment horizontal="center" vertical="center" wrapText="1"/>
    </xf>
    <xf numFmtId="0" fontId="2" fillId="7" borderId="6" xfId="0" applyFont="1" applyFill="1" applyBorder="1" applyAlignment="1">
      <alignment horizontal="left" vertical="top" wrapText="1"/>
    </xf>
    <xf numFmtId="0" fontId="2" fillId="7" borderId="0" xfId="0" applyFont="1" applyFill="1" applyAlignment="1">
      <alignment horizontal="left" vertical="top" wrapText="1"/>
    </xf>
    <xf numFmtId="0" fontId="10" fillId="2" borderId="0" xfId="0" applyFont="1" applyFill="1" applyAlignment="1">
      <alignment horizontal="left" vertical="top" wrapText="1"/>
    </xf>
    <xf numFmtId="0" fontId="34" fillId="7" borderId="24" xfId="0" applyFont="1" applyFill="1" applyBorder="1" applyAlignment="1">
      <alignment vertical="top" wrapText="1"/>
    </xf>
    <xf numFmtId="0" fontId="34" fillId="16" borderId="6" xfId="0" applyFont="1" applyFill="1" applyBorder="1" applyAlignment="1">
      <alignment horizontal="left" vertical="top" wrapText="1"/>
    </xf>
    <xf numFmtId="0" fontId="34" fillId="7" borderId="9" xfId="0" applyFont="1" applyFill="1" applyBorder="1" applyAlignment="1">
      <alignment horizontal="left" vertical="top" wrapText="1"/>
    </xf>
    <xf numFmtId="0" fontId="34" fillId="7" borderId="6" xfId="0" applyFont="1" applyFill="1" applyBorder="1" applyAlignment="1">
      <alignment horizontal="left" vertical="top" wrapText="1"/>
    </xf>
    <xf numFmtId="0" fontId="34" fillId="16" borderId="0" xfId="0" applyFont="1" applyFill="1" applyBorder="1" applyAlignment="1">
      <alignment horizontal="left" vertical="top" wrapText="1"/>
    </xf>
    <xf numFmtId="0" fontId="10" fillId="2" borderId="28" xfId="0" applyFont="1" applyFill="1" applyBorder="1" applyAlignment="1">
      <alignment horizontal="left" vertical="top" wrapText="1"/>
    </xf>
    <xf numFmtId="0" fontId="34" fillId="2" borderId="24" xfId="0" applyFont="1" applyFill="1" applyBorder="1" applyAlignment="1">
      <alignment horizontal="left" vertical="top" wrapText="1"/>
    </xf>
    <xf numFmtId="0" fontId="34" fillId="2" borderId="27" xfId="0" applyFont="1" applyFill="1" applyBorder="1" applyAlignment="1">
      <alignment horizontal="left" vertical="top" wrapText="1"/>
    </xf>
    <xf numFmtId="0" fontId="10" fillId="2" borderId="28" xfId="0" applyFont="1" applyFill="1" applyBorder="1" applyAlignment="1">
      <alignment vertical="top" wrapText="1"/>
    </xf>
    <xf numFmtId="0" fontId="10" fillId="2" borderId="24" xfId="0" applyFont="1" applyFill="1" applyBorder="1" applyAlignment="1">
      <alignment vertical="top" wrapText="1"/>
    </xf>
    <xf numFmtId="0" fontId="10" fillId="2" borderId="24" xfId="0" applyFont="1" applyFill="1" applyBorder="1" applyAlignment="1">
      <alignment horizontal="left" vertical="top" wrapText="1"/>
    </xf>
    <xf numFmtId="0" fontId="10" fillId="2" borderId="27" xfId="0" applyFont="1" applyFill="1" applyBorder="1" applyAlignment="1">
      <alignment vertical="top" wrapText="1"/>
    </xf>
    <xf numFmtId="0" fontId="10" fillId="2" borderId="27" xfId="0" applyFont="1" applyFill="1" applyBorder="1" applyAlignment="1">
      <alignment horizontal="left" vertical="top" wrapText="1"/>
    </xf>
    <xf numFmtId="0" fontId="34" fillId="7" borderId="24" xfId="0" applyFont="1" applyFill="1" applyBorder="1" applyAlignment="1">
      <alignment horizontal="left" vertical="top" wrapText="1"/>
    </xf>
    <xf numFmtId="0" fontId="34" fillId="7" borderId="25" xfId="0" applyFont="1" applyFill="1" applyBorder="1" applyAlignment="1">
      <alignment vertical="top" wrapText="1"/>
    </xf>
    <xf numFmtId="0" fontId="34" fillId="2" borderId="24" xfId="0" applyFont="1" applyFill="1" applyBorder="1" applyAlignment="1">
      <alignment vertical="top" wrapText="1"/>
    </xf>
    <xf numFmtId="0" fontId="34" fillId="2" borderId="25" xfId="0" applyFont="1" applyFill="1" applyBorder="1" applyAlignment="1">
      <alignment vertical="top" wrapText="1"/>
    </xf>
    <xf numFmtId="0" fontId="34" fillId="2" borderId="25" xfId="0" applyFont="1" applyFill="1" applyBorder="1" applyAlignment="1">
      <alignment horizontal="left" vertical="top" wrapText="1"/>
    </xf>
    <xf numFmtId="0" fontId="34" fillId="16" borderId="24" xfId="0" applyFont="1" applyFill="1" applyBorder="1" applyAlignment="1">
      <alignment horizontal="left" vertical="top" wrapText="1"/>
    </xf>
    <xf numFmtId="0" fontId="34" fillId="7" borderId="0" xfId="0" applyFont="1" applyFill="1" applyAlignment="1">
      <alignment horizontal="left" vertical="top" wrapText="1"/>
    </xf>
  </cellXfs>
  <cellStyles count="10">
    <cellStyle name="Comma" xfId="3" builtinId="3"/>
    <cellStyle name="Comma 2" xfId="1" xr:uid="{F5523718-B766-44FD-82DD-419869313907}"/>
    <cellStyle name="Comma 2 2" xfId="7" xr:uid="{EE4CC206-5546-4EFD-ABFC-20FC525E3291}"/>
    <cellStyle name="Comma 3" xfId="5" xr:uid="{308BF8A0-6F39-4836-9E00-686207FA2E26}"/>
    <cellStyle name="Normal" xfId="0" builtinId="0"/>
    <cellStyle name="Normal 2" xfId="2" xr:uid="{26B11AEB-6750-4D35-AE37-6514B9D46424}"/>
    <cellStyle name="Normal 2 2" xfId="6" xr:uid="{6D20C55C-03F7-4E26-BB1F-A30625FF7A68}"/>
    <cellStyle name="Normal 5" xfId="9" xr:uid="{373169AE-D707-4A6C-A179-7E399FFD105F}"/>
    <cellStyle name="Percent" xfId="4" builtinId="5"/>
    <cellStyle name="Финансовый 2" xfId="8" xr:uid="{FB7B4E2C-7835-4374-AFB8-323D13A63AD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NZ"/>
              <a:t>MSME Loans by Sector</a:t>
            </a:r>
          </a:p>
        </c:rich>
      </c:tx>
      <c:layout>
        <c:manualLayout>
          <c:xMode val="edge"/>
          <c:yMode val="edge"/>
          <c:x val="0.38256233595800526"/>
          <c:y val="2.3148148148148147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518E-4624-8D0F-E4E900E50386}"/>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518E-4624-8D0F-E4E900E50386}"/>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518E-4624-8D0F-E4E900E50386}"/>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518E-4624-8D0F-E4E900E50386}"/>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518E-4624-8D0F-E4E900E50386}"/>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518E-4624-8D0F-E4E900E50386}"/>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518E-4624-8D0F-E4E900E5038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'[1]Table 3_TON'!$Y$48:$Y$54</c:f>
              <c:strCache>
                <c:ptCount val="7"/>
                <c:pt idx="0">
                  <c:v>Agriculture, forestry, and fisheries</c:v>
                </c:pt>
                <c:pt idx="1">
                  <c:v>Manufacturing</c:v>
                </c:pt>
                <c:pt idx="2">
                  <c:v>Transportation and communication</c:v>
                </c:pt>
                <c:pt idx="3">
                  <c:v>Construction</c:v>
                </c:pt>
                <c:pt idx="4">
                  <c:v>Wholesale and retail trade</c:v>
                </c:pt>
                <c:pt idx="5">
                  <c:v>Other services</c:v>
                </c:pt>
                <c:pt idx="6">
                  <c:v>Others</c:v>
                </c:pt>
              </c:strCache>
            </c:strRef>
          </c:cat>
          <c:val>
            <c:numRef>
              <c:f>'[1]Table 3_TON'!$Z$49:$Z$55</c:f>
              <c:numCache>
                <c:formatCode>General</c:formatCode>
                <c:ptCount val="7"/>
                <c:pt idx="0">
                  <c:v>6.7611146564560728E-2</c:v>
                </c:pt>
                <c:pt idx="1">
                  <c:v>8.0157413316315679E-2</c:v>
                </c:pt>
                <c:pt idx="2">
                  <c:v>8.663263135503084E-2</c:v>
                </c:pt>
                <c:pt idx="3">
                  <c:v>7.911082748351414E-2</c:v>
                </c:pt>
                <c:pt idx="4">
                  <c:v>0.31182301637949372</c:v>
                </c:pt>
                <c:pt idx="5">
                  <c:v>0.23409912784513934</c:v>
                </c:pt>
                <c:pt idx="6">
                  <c:v>0.14056583705594561</c:v>
                </c:pt>
              </c:numCache>
            </c:numRef>
          </c:val>
          <c:extLst>
            <c:ext xmlns:c16="http://schemas.microsoft.com/office/drawing/2014/chart" uri="{C3380CC4-5D6E-409C-BE32-E72D297353CC}">
              <c16:uniqueId val="{0000000E-518E-4624-8D0F-E4E900E5038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16</xdr:row>
      <xdr:rowOff>0</xdr:rowOff>
    </xdr:from>
    <xdr:to>
      <xdr:col>17</xdr:col>
      <xdr:colOff>304800</xdr:colOff>
      <xdr:row>17</xdr:row>
      <xdr:rowOff>141513</xdr:rowOff>
    </xdr:to>
    <xdr:sp macro="" textlink="">
      <xdr:nvSpPr>
        <xdr:cNvPr id="4098" name="AutoShape 2" descr="Image preview">
          <a:extLst>
            <a:ext uri="{FF2B5EF4-FFF2-40B4-BE49-F238E27FC236}">
              <a16:creationId xmlns:a16="http://schemas.microsoft.com/office/drawing/2014/main" id="{0A9F1AD1-2D3A-381A-B030-2C8BA1DFE6C6}"/>
            </a:ext>
          </a:extLst>
        </xdr:cNvPr>
        <xdr:cNvSpPr>
          <a:spLocks noChangeAspect="1" noChangeArrowheads="1"/>
        </xdr:cNvSpPr>
      </xdr:nvSpPr>
      <xdr:spPr bwMode="auto">
        <a:xfrm>
          <a:off x="14189529" y="33092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18</xdr:col>
      <xdr:colOff>0</xdr:colOff>
      <xdr:row>16</xdr:row>
      <xdr:rowOff>0</xdr:rowOff>
    </xdr:from>
    <xdr:ext cx="304800" cy="304800"/>
    <xdr:sp macro="" textlink="">
      <xdr:nvSpPr>
        <xdr:cNvPr id="2" name="AutoShape 2" descr="Image preview">
          <a:extLst>
            <a:ext uri="{FF2B5EF4-FFF2-40B4-BE49-F238E27FC236}">
              <a16:creationId xmlns:a16="http://schemas.microsoft.com/office/drawing/2014/main" id="{D758D6F9-4F94-4DC2-9188-2D4CF3B2A508}"/>
            </a:ext>
          </a:extLst>
        </xdr:cNvPr>
        <xdr:cNvSpPr>
          <a:spLocks noChangeAspect="1" noChangeArrowheads="1"/>
        </xdr:cNvSpPr>
      </xdr:nvSpPr>
      <xdr:spPr bwMode="auto">
        <a:xfrm>
          <a:off x="14189529" y="33092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19</xdr:col>
      <xdr:colOff>0</xdr:colOff>
      <xdr:row>16</xdr:row>
      <xdr:rowOff>0</xdr:rowOff>
    </xdr:from>
    <xdr:ext cx="304800" cy="304800"/>
    <xdr:sp macro="" textlink="">
      <xdr:nvSpPr>
        <xdr:cNvPr id="3" name="AutoShape 2" descr="Image preview">
          <a:extLst>
            <a:ext uri="{FF2B5EF4-FFF2-40B4-BE49-F238E27FC236}">
              <a16:creationId xmlns:a16="http://schemas.microsoft.com/office/drawing/2014/main" id="{C3ADA628-5DA9-4EB1-BEBC-EBC6ADBDF202}"/>
            </a:ext>
          </a:extLst>
        </xdr:cNvPr>
        <xdr:cNvSpPr>
          <a:spLocks noChangeAspect="1" noChangeArrowheads="1"/>
        </xdr:cNvSpPr>
      </xdr:nvSpPr>
      <xdr:spPr bwMode="auto">
        <a:xfrm>
          <a:off x="14189529" y="33092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27</xdr:col>
      <xdr:colOff>193221</xdr:colOff>
      <xdr:row>41</xdr:row>
      <xdr:rowOff>146956</xdr:rowOff>
    </xdr:from>
    <xdr:to>
      <xdr:col>34</xdr:col>
      <xdr:colOff>421821</xdr:colOff>
      <xdr:row>58</xdr:row>
      <xdr:rowOff>114299</xdr:rowOff>
    </xdr:to>
    <xdr:graphicFrame macro="">
      <xdr:nvGraphicFramePr>
        <xdr:cNvPr id="2" name="Chart 1">
          <a:extLst>
            <a:ext uri="{FF2B5EF4-FFF2-40B4-BE49-F238E27FC236}">
              <a16:creationId xmlns:a16="http://schemas.microsoft.com/office/drawing/2014/main" id="{34F17B57-479D-4280-9AF1-AE0FE168E6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My%20Drive\ADB%20NEW%20SME%20Mon%2025\Tonga\Updated%20ASM2025_TON_Table%203_Bank%20Credit_CMFS.xlsx" TargetMode="External"/><Relationship Id="rId1" Type="http://schemas.openxmlformats.org/officeDocument/2006/relationships/externalLinkPath" Target="Updated%20ASM2025_TON_Table%203_Bank%20Credit_CM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3_TON"/>
    </sheetNames>
    <sheetDataSet>
      <sheetData sheetId="0">
        <row r="15">
          <cell r="Z15">
            <v>2015</v>
          </cell>
        </row>
        <row r="48">
          <cell r="Y48" t="str">
            <v>Agriculture, forestry, and fisheries</v>
          </cell>
        </row>
        <row r="49">
          <cell r="Y49" t="str">
            <v>Manufacturing</v>
          </cell>
          <cell r="Z49">
            <v>6.7611146564560728E-2</v>
          </cell>
        </row>
        <row r="50">
          <cell r="Y50" t="str">
            <v>Transportation and communication</v>
          </cell>
          <cell r="Z50">
            <v>8.0157413316315679E-2</v>
          </cell>
        </row>
        <row r="51">
          <cell r="Y51" t="str">
            <v>Construction</v>
          </cell>
          <cell r="Z51">
            <v>8.663263135503084E-2</v>
          </cell>
        </row>
        <row r="52">
          <cell r="Y52" t="str">
            <v>Wholesale and retail trade</v>
          </cell>
          <cell r="Z52">
            <v>7.911082748351414E-2</v>
          </cell>
        </row>
        <row r="53">
          <cell r="Y53" t="str">
            <v>Other services</v>
          </cell>
          <cell r="Z53">
            <v>0.31182301637949372</v>
          </cell>
        </row>
        <row r="54">
          <cell r="Y54" t="str">
            <v>Others</v>
          </cell>
          <cell r="Z54">
            <v>0.23409912784513934</v>
          </cell>
        </row>
        <row r="55">
          <cell r="Z55">
            <v>0.14056583705594561</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01C2B-EFC9-445C-B7DF-19C29A4ED464}">
  <sheetPr>
    <pageSetUpPr fitToPage="1"/>
  </sheetPr>
  <dimension ref="A1:D7"/>
  <sheetViews>
    <sheetView tabSelected="1" workbookViewId="0">
      <selection activeCell="A4" sqref="A4"/>
    </sheetView>
  </sheetViews>
  <sheetFormatPr defaultColWidth="9.1328125" defaultRowHeight="10.15"/>
  <cols>
    <col min="1" max="1" width="34" style="2" customWidth="1"/>
    <col min="2" max="4" width="24.6640625" style="2" customWidth="1"/>
    <col min="5" max="10" width="9.1328125" style="2"/>
    <col min="11" max="11" width="9.19921875" style="2" customWidth="1"/>
    <col min="12" max="16384" width="9.1328125" style="2"/>
  </cols>
  <sheetData>
    <row r="1" spans="1:4" ht="17.649999999999999">
      <c r="A1" s="51" t="s">
        <v>0</v>
      </c>
      <c r="B1" s="50"/>
      <c r="C1" s="50"/>
      <c r="D1" s="50"/>
    </row>
    <row r="2" spans="1:4" ht="17.649999999999999">
      <c r="A2" s="53" t="s">
        <v>193</v>
      </c>
      <c r="B2" s="50"/>
      <c r="C2" s="50"/>
      <c r="D2" s="50"/>
    </row>
    <row r="3" spans="1:4" ht="19.350000000000001" customHeight="1">
      <c r="A3" s="53"/>
      <c r="B3" s="50"/>
      <c r="C3" s="50"/>
      <c r="D3" s="50"/>
    </row>
    <row r="4" spans="1:4" ht="15" customHeight="1">
      <c r="A4" s="104" t="s">
        <v>1</v>
      </c>
      <c r="B4" s="103"/>
      <c r="C4" s="103"/>
      <c r="D4" s="103"/>
    </row>
    <row r="5" spans="1:4" ht="15" customHeight="1">
      <c r="A5" s="105" t="s">
        <v>194</v>
      </c>
      <c r="B5" s="105" t="s">
        <v>195</v>
      </c>
      <c r="C5" s="105" t="s">
        <v>196</v>
      </c>
      <c r="D5" s="105" t="s">
        <v>197</v>
      </c>
    </row>
    <row r="6" spans="1:4">
      <c r="A6" s="185" t="s">
        <v>198</v>
      </c>
      <c r="B6" s="186" t="s">
        <v>199</v>
      </c>
      <c r="C6" s="186" t="s">
        <v>200</v>
      </c>
      <c r="D6" s="186" t="s">
        <v>201</v>
      </c>
    </row>
    <row r="7" spans="1:4">
      <c r="A7" s="106" t="s">
        <v>202</v>
      </c>
      <c r="B7" s="107"/>
      <c r="C7" s="107"/>
      <c r="D7" s="107"/>
    </row>
  </sheetData>
  <pageMargins left="0.25" right="0.25" top="0.75" bottom="0.75" header="0.3" footer="0.3"/>
  <pageSetup scale="94" orientation="portrait"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0BC9-EEB9-4C0F-A34E-E0ECB4E36B63}">
  <dimension ref="A1:T82"/>
  <sheetViews>
    <sheetView workbookViewId="0">
      <selection activeCell="A4" sqref="A4"/>
    </sheetView>
  </sheetViews>
  <sheetFormatPr defaultColWidth="8.6640625" defaultRowHeight="10.15"/>
  <cols>
    <col min="1" max="1" width="40.53125" style="1" customWidth="1"/>
    <col min="2" max="11" width="7.53125" style="1" customWidth="1"/>
    <col min="12" max="12" width="8.6640625" style="1"/>
    <col min="13" max="13" width="19.1328125" style="1" customWidth="1"/>
    <col min="14" max="16384" width="8.6640625" style="1"/>
  </cols>
  <sheetData>
    <row r="1" spans="1:11" ht="17.649999999999999">
      <c r="A1" s="55" t="s">
        <v>0</v>
      </c>
      <c r="B1" s="3"/>
      <c r="C1" s="3"/>
      <c r="D1" s="3"/>
      <c r="E1" s="3"/>
      <c r="F1" s="3"/>
      <c r="G1" s="3"/>
      <c r="H1" s="3"/>
      <c r="I1" s="3"/>
      <c r="J1" s="3"/>
      <c r="K1" s="3"/>
    </row>
    <row r="2" spans="1:11" ht="17.649999999999999">
      <c r="A2" s="53" t="s">
        <v>193</v>
      </c>
      <c r="B2" s="3"/>
      <c r="C2" s="3"/>
      <c r="D2" s="3"/>
      <c r="E2" s="3"/>
      <c r="F2" s="3"/>
      <c r="G2" s="3"/>
      <c r="H2" s="3"/>
      <c r="I2" s="3"/>
      <c r="J2" s="3"/>
      <c r="K2" s="3"/>
    </row>
    <row r="3" spans="1:11" ht="17.649999999999999">
      <c r="A3" s="53"/>
      <c r="B3" s="3"/>
      <c r="C3" s="3"/>
      <c r="D3" s="3"/>
      <c r="E3" s="3"/>
      <c r="F3" s="3"/>
      <c r="G3" s="3"/>
      <c r="H3" s="3"/>
      <c r="I3" s="3"/>
      <c r="J3" s="3"/>
      <c r="K3" s="3"/>
    </row>
    <row r="4" spans="1:11" ht="14.2" customHeight="1">
      <c r="A4" s="52" t="s">
        <v>68</v>
      </c>
      <c r="B4" s="3"/>
      <c r="C4" s="3"/>
      <c r="D4" s="3"/>
      <c r="E4" s="3"/>
      <c r="F4" s="3"/>
      <c r="G4" s="3"/>
      <c r="H4" s="3"/>
      <c r="I4" s="3"/>
      <c r="J4" s="3"/>
      <c r="K4" s="3"/>
    </row>
    <row r="5" spans="1:11" ht="13.25" customHeight="1">
      <c r="A5" s="62" t="s">
        <v>38</v>
      </c>
      <c r="B5" s="3"/>
      <c r="C5" s="3"/>
      <c r="D5" s="3"/>
      <c r="E5" s="3"/>
      <c r="F5" s="3"/>
      <c r="G5" s="3"/>
      <c r="H5" s="3"/>
      <c r="I5" s="3"/>
      <c r="J5" s="3"/>
      <c r="K5" s="3"/>
    </row>
    <row r="6" spans="1:11" s="2" customFormat="1" ht="13.25" customHeight="1">
      <c r="A6" s="108" t="s">
        <v>2</v>
      </c>
      <c r="B6" s="109">
        <v>2015</v>
      </c>
      <c r="C6" s="109">
        <v>2016</v>
      </c>
      <c r="D6" s="109">
        <v>2017</v>
      </c>
      <c r="E6" s="109">
        <v>2018</v>
      </c>
      <c r="F6" s="109">
        <v>2019</v>
      </c>
      <c r="G6" s="109">
        <v>2020</v>
      </c>
      <c r="H6" s="109">
        <v>2021</v>
      </c>
      <c r="I6" s="109">
        <v>2022</v>
      </c>
      <c r="J6" s="109">
        <v>2023</v>
      </c>
      <c r="K6" s="110">
        <v>2024</v>
      </c>
    </row>
    <row r="7" spans="1:11" s="2" customFormat="1" ht="13.25" customHeight="1">
      <c r="A7" s="83" t="s">
        <v>69</v>
      </c>
      <c r="B7" s="84"/>
      <c r="C7" s="84"/>
      <c r="D7" s="84"/>
      <c r="E7" s="84"/>
      <c r="F7" s="84"/>
      <c r="G7" s="84"/>
      <c r="H7" s="84"/>
      <c r="I7" s="84"/>
      <c r="J7" s="84"/>
      <c r="K7" s="84"/>
    </row>
    <row r="8" spans="1:11" s="85" customFormat="1" ht="13.25" customHeight="1">
      <c r="A8" s="112" t="s">
        <v>70</v>
      </c>
      <c r="B8" s="111" t="s">
        <v>203</v>
      </c>
      <c r="C8" s="111" t="s">
        <v>203</v>
      </c>
      <c r="D8" s="111" t="s">
        <v>203</v>
      </c>
      <c r="E8" s="111" t="s">
        <v>203</v>
      </c>
      <c r="F8" s="111" t="s">
        <v>203</v>
      </c>
      <c r="G8" s="111" t="s">
        <v>203</v>
      </c>
      <c r="H8" s="111" t="s">
        <v>203</v>
      </c>
      <c r="I8" s="111" t="s">
        <v>203</v>
      </c>
      <c r="J8" s="111" t="s">
        <v>203</v>
      </c>
      <c r="K8" s="111" t="s">
        <v>203</v>
      </c>
    </row>
    <row r="9" spans="1:11" s="85" customFormat="1" ht="13.25" customHeight="1">
      <c r="A9" s="112" t="s">
        <v>71</v>
      </c>
      <c r="B9" s="111" t="s">
        <v>203</v>
      </c>
      <c r="C9" s="111" t="s">
        <v>203</v>
      </c>
      <c r="D9" s="111" t="s">
        <v>203</v>
      </c>
      <c r="E9" s="111">
        <v>11077</v>
      </c>
      <c r="F9" s="111" t="s">
        <v>203</v>
      </c>
      <c r="G9" s="111" t="s">
        <v>203</v>
      </c>
      <c r="H9" s="111" t="s">
        <v>203</v>
      </c>
      <c r="I9" s="111" t="s">
        <v>203</v>
      </c>
      <c r="J9" s="111">
        <v>8371</v>
      </c>
      <c r="K9" s="111">
        <f>2650+3919+1149+444</f>
        <v>8162</v>
      </c>
    </row>
    <row r="10" spans="1:11" s="85" customFormat="1" ht="13.25" customHeight="1">
      <c r="A10" s="112" t="s">
        <v>72</v>
      </c>
      <c r="B10" s="111" t="s">
        <v>203</v>
      </c>
      <c r="C10" s="111" t="s">
        <v>203</v>
      </c>
      <c r="D10" s="111" t="s">
        <v>203</v>
      </c>
      <c r="E10" s="111" t="s">
        <v>203</v>
      </c>
      <c r="F10" s="111" t="s">
        <v>203</v>
      </c>
      <c r="G10" s="111" t="s">
        <v>203</v>
      </c>
      <c r="H10" s="111" t="s">
        <v>203</v>
      </c>
      <c r="I10" s="111" t="s">
        <v>203</v>
      </c>
      <c r="J10" s="111" t="s">
        <v>203</v>
      </c>
      <c r="K10" s="111" t="s">
        <v>203</v>
      </c>
    </row>
    <row r="11" spans="1:11" s="85" customFormat="1" ht="13.25" customHeight="1">
      <c r="A11" s="112" t="s">
        <v>73</v>
      </c>
      <c r="B11" s="111" t="s">
        <v>203</v>
      </c>
      <c r="C11" s="111" t="s">
        <v>203</v>
      </c>
      <c r="D11" s="111" t="s">
        <v>203</v>
      </c>
      <c r="E11" s="111" t="s">
        <v>203</v>
      </c>
      <c r="F11" s="111" t="s">
        <v>203</v>
      </c>
      <c r="G11" s="111" t="s">
        <v>203</v>
      </c>
      <c r="H11" s="111" t="s">
        <v>203</v>
      </c>
      <c r="I11" s="111" t="s">
        <v>203</v>
      </c>
      <c r="J11" s="111" t="s">
        <v>203</v>
      </c>
      <c r="K11" s="111" t="s">
        <v>203</v>
      </c>
    </row>
    <row r="12" spans="1:11" s="85" customFormat="1" ht="13.25" customHeight="1">
      <c r="A12" s="112" t="s">
        <v>74</v>
      </c>
      <c r="B12" s="111" t="s">
        <v>203</v>
      </c>
      <c r="C12" s="111" t="s">
        <v>203</v>
      </c>
      <c r="D12" s="111" t="s">
        <v>203</v>
      </c>
      <c r="E12" s="111" t="s">
        <v>203</v>
      </c>
      <c r="F12" s="111" t="s">
        <v>203</v>
      </c>
      <c r="G12" s="111" t="s">
        <v>203</v>
      </c>
      <c r="H12" s="111" t="s">
        <v>203</v>
      </c>
      <c r="I12" s="111" t="s">
        <v>203</v>
      </c>
      <c r="J12" s="111" t="s">
        <v>203</v>
      </c>
      <c r="K12" s="111" t="s">
        <v>203</v>
      </c>
    </row>
    <row r="13" spans="1:11" s="85" customFormat="1" ht="13.25" customHeight="1">
      <c r="A13" s="112" t="s">
        <v>75</v>
      </c>
      <c r="B13" s="111" t="s">
        <v>203</v>
      </c>
      <c r="C13" s="111" t="s">
        <v>203</v>
      </c>
      <c r="D13" s="111" t="s">
        <v>203</v>
      </c>
      <c r="E13" s="111" t="s">
        <v>203</v>
      </c>
      <c r="F13" s="111" t="s">
        <v>203</v>
      </c>
      <c r="G13" s="111" t="s">
        <v>203</v>
      </c>
      <c r="H13" s="111" t="s">
        <v>203</v>
      </c>
      <c r="I13" s="111" t="s">
        <v>203</v>
      </c>
      <c r="J13" s="111" t="s">
        <v>203</v>
      </c>
      <c r="K13" s="111" t="s">
        <v>203</v>
      </c>
    </row>
    <row r="14" spans="1:11" s="85" customFormat="1" ht="13.25" customHeight="1">
      <c r="A14" s="112" t="s">
        <v>76</v>
      </c>
      <c r="B14" s="111" t="s">
        <v>203</v>
      </c>
      <c r="C14" s="111" t="s">
        <v>203</v>
      </c>
      <c r="D14" s="111" t="s">
        <v>203</v>
      </c>
      <c r="E14" s="111" t="s">
        <v>203</v>
      </c>
      <c r="F14" s="111" t="s">
        <v>203</v>
      </c>
      <c r="G14" s="111" t="s">
        <v>203</v>
      </c>
      <c r="H14" s="111" t="s">
        <v>203</v>
      </c>
      <c r="I14" s="111" t="s">
        <v>203</v>
      </c>
      <c r="J14" s="111" t="s">
        <v>203</v>
      </c>
      <c r="K14" s="111" t="s">
        <v>203</v>
      </c>
    </row>
    <row r="15" spans="1:11" s="86" customFormat="1" ht="13.25" customHeight="1">
      <c r="A15" s="112" t="s">
        <v>77</v>
      </c>
      <c r="B15" s="111" t="s">
        <v>203</v>
      </c>
      <c r="C15" s="111" t="s">
        <v>203</v>
      </c>
      <c r="D15" s="111" t="s">
        <v>203</v>
      </c>
      <c r="E15" s="111" t="s">
        <v>203</v>
      </c>
      <c r="F15" s="111" t="s">
        <v>203</v>
      </c>
      <c r="G15" s="111" t="s">
        <v>203</v>
      </c>
      <c r="H15" s="111" t="s">
        <v>203</v>
      </c>
      <c r="I15" s="111" t="s">
        <v>203</v>
      </c>
      <c r="J15" s="111" t="s">
        <v>203</v>
      </c>
      <c r="K15" s="111" t="s">
        <v>203</v>
      </c>
    </row>
    <row r="16" spans="1:11" s="2" customFormat="1" ht="13.25" customHeight="1">
      <c r="A16" s="68" t="s">
        <v>78</v>
      </c>
      <c r="B16" s="69"/>
      <c r="C16" s="69"/>
      <c r="D16" s="69"/>
      <c r="E16" s="69"/>
      <c r="F16" s="69"/>
      <c r="G16" s="69"/>
      <c r="H16" s="69"/>
      <c r="I16" s="69"/>
      <c r="J16" s="69"/>
      <c r="K16" s="69"/>
    </row>
    <row r="17" spans="1:20" s="89" customFormat="1" ht="13.25" customHeight="1">
      <c r="A17" s="113" t="s">
        <v>53</v>
      </c>
      <c r="B17" s="111" t="s">
        <v>203</v>
      </c>
      <c r="C17" s="111" t="s">
        <v>203</v>
      </c>
      <c r="D17" s="111" t="s">
        <v>203</v>
      </c>
      <c r="E17" s="114">
        <v>19.100000000000001</v>
      </c>
      <c r="F17" s="111" t="s">
        <v>203</v>
      </c>
      <c r="G17" s="111" t="s">
        <v>203</v>
      </c>
      <c r="H17" s="111" t="s">
        <v>203</v>
      </c>
      <c r="I17" s="111" t="s">
        <v>203</v>
      </c>
      <c r="J17" s="114">
        <v>12.9</v>
      </c>
      <c r="K17" s="111" t="s">
        <v>203</v>
      </c>
      <c r="R17"/>
      <c r="S17"/>
      <c r="T17"/>
    </row>
    <row r="18" spans="1:20" s="89" customFormat="1" ht="13.25" customHeight="1">
      <c r="A18" s="113" t="s">
        <v>54</v>
      </c>
      <c r="B18" s="111" t="s">
        <v>203</v>
      </c>
      <c r="C18" s="111" t="s">
        <v>203</v>
      </c>
      <c r="D18" s="111" t="s">
        <v>203</v>
      </c>
      <c r="E18" s="114">
        <v>20.399999999999999</v>
      </c>
      <c r="F18" s="111" t="s">
        <v>203</v>
      </c>
      <c r="G18" s="111" t="s">
        <v>203</v>
      </c>
      <c r="H18" s="111" t="s">
        <v>203</v>
      </c>
      <c r="I18" s="111" t="s">
        <v>203</v>
      </c>
      <c r="J18" s="114">
        <v>15</v>
      </c>
      <c r="K18" s="111" t="s">
        <v>203</v>
      </c>
    </row>
    <row r="19" spans="1:20" s="89" customFormat="1" ht="13.25" customHeight="1">
      <c r="A19" s="113" t="s">
        <v>55</v>
      </c>
      <c r="B19" s="111" t="s">
        <v>203</v>
      </c>
      <c r="C19" s="111" t="s">
        <v>203</v>
      </c>
      <c r="D19" s="111" t="s">
        <v>203</v>
      </c>
      <c r="E19" s="114">
        <v>4.7</v>
      </c>
      <c r="F19" s="111" t="s">
        <v>203</v>
      </c>
      <c r="G19" s="111" t="s">
        <v>203</v>
      </c>
      <c r="H19" s="111" t="s">
        <v>203</v>
      </c>
      <c r="I19" s="111" t="s">
        <v>203</v>
      </c>
      <c r="J19" s="114">
        <v>4.5999999999999996</v>
      </c>
      <c r="K19" s="111" t="s">
        <v>203</v>
      </c>
    </row>
    <row r="20" spans="1:20" s="89" customFormat="1" ht="13.25" customHeight="1">
      <c r="A20" s="113" t="s">
        <v>56</v>
      </c>
      <c r="B20" s="111" t="s">
        <v>203</v>
      </c>
      <c r="C20" s="111" t="s">
        <v>203</v>
      </c>
      <c r="D20" s="111" t="s">
        <v>203</v>
      </c>
      <c r="E20" s="114">
        <v>8.6</v>
      </c>
      <c r="F20" s="111" t="s">
        <v>203</v>
      </c>
      <c r="G20" s="111" t="s">
        <v>203</v>
      </c>
      <c r="H20" s="111" t="s">
        <v>203</v>
      </c>
      <c r="I20" s="111" t="s">
        <v>203</v>
      </c>
      <c r="J20" s="114">
        <v>9.6</v>
      </c>
      <c r="K20" s="111" t="s">
        <v>203</v>
      </c>
    </row>
    <row r="21" spans="1:20" s="89" customFormat="1" ht="13.25" customHeight="1">
      <c r="A21" s="113" t="s">
        <v>57</v>
      </c>
      <c r="C21" s="111" t="s">
        <v>203</v>
      </c>
      <c r="D21" s="111" t="s">
        <v>203</v>
      </c>
      <c r="E21" s="114">
        <v>8.1</v>
      </c>
      <c r="F21" s="111" t="s">
        <v>203</v>
      </c>
      <c r="G21" s="111" t="s">
        <v>203</v>
      </c>
      <c r="H21" s="111" t="s">
        <v>203</v>
      </c>
      <c r="I21" s="111" t="s">
        <v>203</v>
      </c>
      <c r="J21" s="114">
        <v>11.8</v>
      </c>
      <c r="K21" s="111" t="s">
        <v>203</v>
      </c>
    </row>
    <row r="22" spans="1:20" s="89" customFormat="1" ht="13.25" customHeight="1">
      <c r="A22" s="113" t="s">
        <v>58</v>
      </c>
      <c r="B22" s="111" t="s">
        <v>203</v>
      </c>
      <c r="C22" s="111" t="s">
        <v>203</v>
      </c>
      <c r="D22" s="111" t="s">
        <v>203</v>
      </c>
      <c r="E22" s="114">
        <v>32.5</v>
      </c>
      <c r="F22" s="111" t="s">
        <v>203</v>
      </c>
      <c r="G22" s="111" t="s">
        <v>203</v>
      </c>
      <c r="H22" s="111" t="s">
        <v>203</v>
      </c>
      <c r="I22" s="111" t="s">
        <v>203</v>
      </c>
      <c r="J22" s="114">
        <v>39.4</v>
      </c>
      <c r="K22" s="111" t="s">
        <v>203</v>
      </c>
    </row>
    <row r="23" spans="1:20" s="89" customFormat="1" ht="13.25" customHeight="1">
      <c r="A23" s="113" t="s">
        <v>59</v>
      </c>
      <c r="B23" s="111" t="s">
        <v>203</v>
      </c>
      <c r="C23" s="111" t="s">
        <v>203</v>
      </c>
      <c r="D23" s="111" t="s">
        <v>203</v>
      </c>
      <c r="E23" s="114">
        <v>6.6</v>
      </c>
      <c r="F23" s="111" t="s">
        <v>203</v>
      </c>
      <c r="G23" s="111" t="s">
        <v>203</v>
      </c>
      <c r="H23" s="111" t="s">
        <v>203</v>
      </c>
      <c r="I23" s="111" t="s">
        <v>203</v>
      </c>
      <c r="J23" s="114">
        <v>6.7</v>
      </c>
      <c r="K23" s="111" t="s">
        <v>203</v>
      </c>
    </row>
    <row r="24" spans="1:20" s="2" customFormat="1" ht="13.25" customHeight="1">
      <c r="A24" s="68" t="s">
        <v>79</v>
      </c>
      <c r="B24" s="69"/>
      <c r="C24" s="69"/>
      <c r="D24" s="69"/>
      <c r="E24" s="69"/>
      <c r="F24" s="69"/>
      <c r="G24" s="69"/>
      <c r="H24" s="69"/>
      <c r="I24" s="69"/>
      <c r="J24" s="69"/>
      <c r="K24" s="69"/>
    </row>
    <row r="25" spans="1:20" s="2" customFormat="1" ht="13.25" customHeight="1">
      <c r="A25" s="113" t="s">
        <v>60</v>
      </c>
      <c r="B25" s="111" t="s">
        <v>203</v>
      </c>
      <c r="C25" s="111" t="s">
        <v>203</v>
      </c>
      <c r="D25" s="111" t="s">
        <v>203</v>
      </c>
      <c r="E25" s="111" t="s">
        <v>203</v>
      </c>
      <c r="F25" s="111" t="s">
        <v>203</v>
      </c>
      <c r="G25" s="111" t="s">
        <v>203</v>
      </c>
      <c r="H25" s="111" t="s">
        <v>203</v>
      </c>
      <c r="I25" s="111" t="s">
        <v>203</v>
      </c>
      <c r="J25" s="111" t="s">
        <v>203</v>
      </c>
      <c r="K25" s="111" t="s">
        <v>203</v>
      </c>
    </row>
    <row r="26" spans="1:20" s="2" customFormat="1" ht="13.25" customHeight="1">
      <c r="A26" s="113" t="s">
        <v>59</v>
      </c>
      <c r="B26" s="111" t="s">
        <v>203</v>
      </c>
      <c r="C26" s="111" t="s">
        <v>203</v>
      </c>
      <c r="D26" s="111" t="s">
        <v>203</v>
      </c>
      <c r="E26" s="111" t="s">
        <v>203</v>
      </c>
      <c r="F26" s="111" t="s">
        <v>203</v>
      </c>
      <c r="G26" s="111" t="s">
        <v>203</v>
      </c>
      <c r="H26" s="111" t="s">
        <v>203</v>
      </c>
      <c r="I26" s="111" t="s">
        <v>203</v>
      </c>
      <c r="J26" s="111" t="s">
        <v>203</v>
      </c>
      <c r="K26" s="111" t="s">
        <v>203</v>
      </c>
    </row>
    <row r="27" spans="1:20" s="2" customFormat="1" ht="13.25" customHeight="1">
      <c r="A27" s="90" t="s">
        <v>80</v>
      </c>
      <c r="B27" s="91"/>
      <c r="C27" s="91"/>
      <c r="D27" s="91"/>
      <c r="E27" s="91"/>
      <c r="F27" s="91"/>
      <c r="G27" s="91"/>
      <c r="H27" s="91"/>
      <c r="I27" s="91"/>
      <c r="J27" s="91"/>
      <c r="K27" s="91"/>
    </row>
    <row r="28" spans="1:20" s="2" customFormat="1" ht="13.25" customHeight="1">
      <c r="A28" s="122" t="s">
        <v>81</v>
      </c>
      <c r="B28" s="123" t="s">
        <v>203</v>
      </c>
      <c r="C28" s="123" t="s">
        <v>203</v>
      </c>
      <c r="D28" s="123" t="s">
        <v>203</v>
      </c>
      <c r="E28" s="123">
        <v>28598</v>
      </c>
      <c r="F28" s="123" t="s">
        <v>203</v>
      </c>
      <c r="G28" s="123" t="s">
        <v>203</v>
      </c>
      <c r="H28" s="123" t="s">
        <v>203</v>
      </c>
      <c r="I28" s="123" t="s">
        <v>203</v>
      </c>
      <c r="J28" s="123">
        <v>29253</v>
      </c>
      <c r="K28" s="123" t="s">
        <v>203</v>
      </c>
    </row>
    <row r="29" spans="1:20" s="2" customFormat="1" ht="13.25" customHeight="1">
      <c r="A29" s="117" t="s">
        <v>82</v>
      </c>
      <c r="B29" s="111" t="s">
        <v>203</v>
      </c>
      <c r="C29" s="111" t="s">
        <v>203</v>
      </c>
      <c r="D29" s="111" t="s">
        <v>203</v>
      </c>
      <c r="E29" s="111" t="s">
        <v>203</v>
      </c>
      <c r="F29" s="111" t="s">
        <v>203</v>
      </c>
      <c r="G29" s="111" t="s">
        <v>203</v>
      </c>
      <c r="H29" s="111" t="s">
        <v>203</v>
      </c>
      <c r="I29" s="111" t="s">
        <v>203</v>
      </c>
      <c r="J29" s="111" t="s">
        <v>203</v>
      </c>
      <c r="K29" s="111" t="s">
        <v>203</v>
      </c>
    </row>
    <row r="30" spans="1:20" s="2" customFormat="1" ht="13.25" customHeight="1">
      <c r="A30" s="118" t="s">
        <v>83</v>
      </c>
      <c r="B30" s="111" t="s">
        <v>203</v>
      </c>
      <c r="C30" s="111" t="s">
        <v>203</v>
      </c>
      <c r="D30" s="111" t="s">
        <v>203</v>
      </c>
      <c r="E30" s="111" t="s">
        <v>203</v>
      </c>
      <c r="F30" s="111" t="s">
        <v>203</v>
      </c>
      <c r="G30" s="111" t="s">
        <v>203</v>
      </c>
      <c r="H30" s="111" t="s">
        <v>203</v>
      </c>
      <c r="I30" s="111" t="s">
        <v>203</v>
      </c>
      <c r="J30" s="111" t="s">
        <v>203</v>
      </c>
      <c r="K30" s="111" t="s">
        <v>203</v>
      </c>
    </row>
    <row r="31" spans="1:20" s="2" customFormat="1" ht="13.25" customHeight="1">
      <c r="A31" s="118" t="s">
        <v>84</v>
      </c>
      <c r="B31" s="111" t="s">
        <v>203</v>
      </c>
      <c r="C31" s="111" t="s">
        <v>203</v>
      </c>
      <c r="D31" s="111" t="s">
        <v>203</v>
      </c>
      <c r="E31" s="111" t="s">
        <v>203</v>
      </c>
      <c r="F31" s="111" t="s">
        <v>203</v>
      </c>
      <c r="G31" s="111" t="s">
        <v>203</v>
      </c>
      <c r="H31" s="111" t="s">
        <v>203</v>
      </c>
      <c r="I31" s="111" t="s">
        <v>203</v>
      </c>
      <c r="J31" s="111" t="s">
        <v>203</v>
      </c>
      <c r="K31" s="111" t="s">
        <v>203</v>
      </c>
    </row>
    <row r="32" spans="1:20" s="2" customFormat="1" ht="13.25" customHeight="1">
      <c r="A32" s="118" t="s">
        <v>85</v>
      </c>
      <c r="B32" s="111" t="s">
        <v>203</v>
      </c>
      <c r="C32" s="111" t="s">
        <v>203</v>
      </c>
      <c r="D32" s="111" t="s">
        <v>203</v>
      </c>
      <c r="E32" s="111" t="s">
        <v>203</v>
      </c>
      <c r="F32" s="111" t="s">
        <v>203</v>
      </c>
      <c r="G32" s="111" t="s">
        <v>203</v>
      </c>
      <c r="H32" s="111" t="s">
        <v>203</v>
      </c>
      <c r="I32" s="111" t="s">
        <v>203</v>
      </c>
      <c r="J32" s="111" t="s">
        <v>203</v>
      </c>
      <c r="K32" s="111" t="s">
        <v>203</v>
      </c>
      <c r="M32" s="85"/>
      <c r="N32" s="85"/>
    </row>
    <row r="33" spans="1:11" s="2" customFormat="1" ht="13.25" customHeight="1">
      <c r="A33" s="117" t="s">
        <v>86</v>
      </c>
      <c r="B33" s="111" t="s">
        <v>203</v>
      </c>
      <c r="C33" s="111" t="s">
        <v>203</v>
      </c>
      <c r="D33" s="111" t="s">
        <v>203</v>
      </c>
      <c r="E33" s="111" t="s">
        <v>203</v>
      </c>
      <c r="F33" s="111" t="s">
        <v>203</v>
      </c>
      <c r="G33" s="111" t="s">
        <v>203</v>
      </c>
      <c r="H33" s="111" t="s">
        <v>203</v>
      </c>
      <c r="I33" s="111" t="s">
        <v>203</v>
      </c>
      <c r="J33" s="111" t="s">
        <v>203</v>
      </c>
      <c r="K33" s="111" t="s">
        <v>203</v>
      </c>
    </row>
    <row r="34" spans="1:11" s="2" customFormat="1" ht="13.25" customHeight="1">
      <c r="A34" s="119" t="s">
        <v>87</v>
      </c>
      <c r="B34" s="111" t="s">
        <v>203</v>
      </c>
      <c r="C34" s="111" t="s">
        <v>203</v>
      </c>
      <c r="D34" s="111" t="s">
        <v>203</v>
      </c>
      <c r="E34" s="111" t="s">
        <v>203</v>
      </c>
      <c r="F34" s="111" t="s">
        <v>203</v>
      </c>
      <c r="G34" s="111" t="s">
        <v>203</v>
      </c>
      <c r="H34" s="111" t="s">
        <v>203</v>
      </c>
      <c r="I34" s="111" t="s">
        <v>203</v>
      </c>
      <c r="J34" s="111" t="s">
        <v>203</v>
      </c>
      <c r="K34" s="111" t="s">
        <v>203</v>
      </c>
    </row>
    <row r="35" spans="1:11" s="2" customFormat="1" ht="13.25" customHeight="1">
      <c r="A35" s="119" t="s">
        <v>88</v>
      </c>
      <c r="B35" s="111" t="s">
        <v>203</v>
      </c>
      <c r="C35" s="111" t="s">
        <v>203</v>
      </c>
      <c r="D35" s="111" t="s">
        <v>203</v>
      </c>
      <c r="E35" s="111" t="s">
        <v>203</v>
      </c>
      <c r="F35" s="111" t="s">
        <v>203</v>
      </c>
      <c r="G35" s="111" t="s">
        <v>203</v>
      </c>
      <c r="H35" s="111" t="s">
        <v>203</v>
      </c>
      <c r="I35" s="111" t="s">
        <v>203</v>
      </c>
      <c r="J35" s="111" t="s">
        <v>203</v>
      </c>
      <c r="K35" s="111" t="s">
        <v>203</v>
      </c>
    </row>
    <row r="36" spans="1:11" s="2" customFormat="1" ht="13.25" customHeight="1">
      <c r="A36" s="119" t="s">
        <v>89</v>
      </c>
      <c r="B36" s="111" t="s">
        <v>203</v>
      </c>
      <c r="C36" s="111" t="s">
        <v>203</v>
      </c>
      <c r="D36" s="111" t="s">
        <v>203</v>
      </c>
      <c r="E36" s="111" t="s">
        <v>203</v>
      </c>
      <c r="F36" s="111" t="s">
        <v>203</v>
      </c>
      <c r="G36" s="111" t="s">
        <v>203</v>
      </c>
      <c r="H36" s="111" t="s">
        <v>203</v>
      </c>
      <c r="I36" s="111" t="s">
        <v>203</v>
      </c>
      <c r="J36" s="111" t="s">
        <v>203</v>
      </c>
      <c r="K36" s="111" t="s">
        <v>203</v>
      </c>
    </row>
    <row r="37" spans="1:11" s="2" customFormat="1" ht="13.25" customHeight="1">
      <c r="A37" s="119" t="s">
        <v>90</v>
      </c>
      <c r="B37" s="111" t="s">
        <v>203</v>
      </c>
      <c r="C37" s="111" t="s">
        <v>203</v>
      </c>
      <c r="D37" s="111" t="s">
        <v>203</v>
      </c>
      <c r="E37" s="111" t="s">
        <v>203</v>
      </c>
      <c r="F37" s="111" t="s">
        <v>203</v>
      </c>
      <c r="G37" s="111" t="s">
        <v>203</v>
      </c>
      <c r="H37" s="111" t="s">
        <v>203</v>
      </c>
      <c r="I37" s="111" t="s">
        <v>203</v>
      </c>
      <c r="J37" s="111" t="s">
        <v>203</v>
      </c>
      <c r="K37" s="111" t="s">
        <v>203</v>
      </c>
    </row>
    <row r="38" spans="1:11" s="2" customFormat="1" ht="13.25" customHeight="1">
      <c r="A38" s="119" t="s">
        <v>91</v>
      </c>
      <c r="B38" s="111" t="s">
        <v>203</v>
      </c>
      <c r="C38" s="111" t="s">
        <v>203</v>
      </c>
      <c r="D38" s="111" t="s">
        <v>203</v>
      </c>
      <c r="E38" s="111" t="s">
        <v>203</v>
      </c>
      <c r="F38" s="111" t="s">
        <v>203</v>
      </c>
      <c r="G38" s="111" t="s">
        <v>203</v>
      </c>
      <c r="H38" s="111" t="s">
        <v>203</v>
      </c>
      <c r="I38" s="111" t="s">
        <v>203</v>
      </c>
      <c r="J38" s="111" t="s">
        <v>203</v>
      </c>
      <c r="K38" s="111" t="s">
        <v>203</v>
      </c>
    </row>
    <row r="39" spans="1:11" s="2" customFormat="1" ht="13.25" customHeight="1">
      <c r="A39" s="119" t="s">
        <v>92</v>
      </c>
      <c r="B39" s="111" t="s">
        <v>203</v>
      </c>
      <c r="C39" s="111" t="s">
        <v>203</v>
      </c>
      <c r="D39" s="111" t="s">
        <v>203</v>
      </c>
      <c r="E39" s="111" t="s">
        <v>203</v>
      </c>
      <c r="F39" s="111" t="s">
        <v>203</v>
      </c>
      <c r="G39" s="111" t="s">
        <v>203</v>
      </c>
      <c r="H39" s="111" t="s">
        <v>203</v>
      </c>
      <c r="I39" s="111" t="s">
        <v>203</v>
      </c>
      <c r="J39" s="111" t="s">
        <v>203</v>
      </c>
      <c r="K39" s="111" t="s">
        <v>203</v>
      </c>
    </row>
    <row r="40" spans="1:11" s="2" customFormat="1" ht="13.25" customHeight="1">
      <c r="A40" s="119" t="s">
        <v>93</v>
      </c>
      <c r="B40" s="111" t="s">
        <v>203</v>
      </c>
      <c r="C40" s="111" t="s">
        <v>203</v>
      </c>
      <c r="D40" s="111" t="s">
        <v>203</v>
      </c>
      <c r="E40" s="111" t="s">
        <v>203</v>
      </c>
      <c r="F40" s="111" t="s">
        <v>203</v>
      </c>
      <c r="G40" s="111" t="s">
        <v>203</v>
      </c>
      <c r="H40" s="111" t="s">
        <v>203</v>
      </c>
      <c r="I40" s="111" t="s">
        <v>203</v>
      </c>
      <c r="J40" s="111" t="s">
        <v>203</v>
      </c>
      <c r="K40" s="111" t="s">
        <v>203</v>
      </c>
    </row>
    <row r="41" spans="1:11" s="2" customFormat="1" ht="13.25" customHeight="1">
      <c r="A41" s="120" t="s">
        <v>94</v>
      </c>
      <c r="B41" s="121" t="s">
        <v>203</v>
      </c>
      <c r="C41" s="121" t="s">
        <v>203</v>
      </c>
      <c r="D41" s="121" t="s">
        <v>203</v>
      </c>
      <c r="E41" s="121" t="s">
        <v>203</v>
      </c>
      <c r="F41" s="121" t="s">
        <v>203</v>
      </c>
      <c r="G41" s="121" t="s">
        <v>203</v>
      </c>
      <c r="H41" s="121" t="s">
        <v>203</v>
      </c>
      <c r="I41" s="121" t="s">
        <v>203</v>
      </c>
      <c r="J41" s="121" t="s">
        <v>203</v>
      </c>
      <c r="K41" s="121" t="s">
        <v>203</v>
      </c>
    </row>
    <row r="42" spans="1:11" s="2" customFormat="1" ht="13.25" customHeight="1">
      <c r="A42" s="68" t="s">
        <v>95</v>
      </c>
      <c r="B42" s="69"/>
      <c r="C42" s="69"/>
      <c r="D42" s="69"/>
      <c r="E42" s="69"/>
      <c r="F42" s="69"/>
      <c r="G42" s="69"/>
      <c r="H42" s="69"/>
      <c r="I42" s="69"/>
      <c r="J42" s="69"/>
      <c r="K42" s="69"/>
    </row>
    <row r="43" spans="1:11" s="2" customFormat="1" ht="13.25" customHeight="1">
      <c r="A43" s="117" t="s">
        <v>53</v>
      </c>
      <c r="B43" s="111" t="s">
        <v>203</v>
      </c>
      <c r="C43" s="111" t="s">
        <v>203</v>
      </c>
      <c r="D43" s="111" t="s">
        <v>203</v>
      </c>
      <c r="E43" s="111" t="s">
        <v>203</v>
      </c>
      <c r="F43" s="111" t="s">
        <v>203</v>
      </c>
      <c r="G43" s="111" t="s">
        <v>203</v>
      </c>
      <c r="H43" s="111" t="s">
        <v>203</v>
      </c>
      <c r="I43" s="111" t="s">
        <v>203</v>
      </c>
      <c r="J43" s="111" t="s">
        <v>203</v>
      </c>
      <c r="K43" s="111" t="s">
        <v>203</v>
      </c>
    </row>
    <row r="44" spans="1:11" s="2" customFormat="1" ht="13.25" customHeight="1">
      <c r="A44" s="117" t="s">
        <v>54</v>
      </c>
      <c r="B44" s="111" t="s">
        <v>203</v>
      </c>
      <c r="C44" s="111" t="s">
        <v>203</v>
      </c>
      <c r="D44" s="111" t="s">
        <v>203</v>
      </c>
      <c r="E44" s="111" t="s">
        <v>203</v>
      </c>
      <c r="F44" s="111" t="s">
        <v>203</v>
      </c>
      <c r="G44" s="111" t="s">
        <v>203</v>
      </c>
      <c r="H44" s="111" t="s">
        <v>203</v>
      </c>
      <c r="I44" s="111" t="s">
        <v>203</v>
      </c>
      <c r="J44" s="111" t="s">
        <v>203</v>
      </c>
      <c r="K44" s="111" t="s">
        <v>203</v>
      </c>
    </row>
    <row r="45" spans="1:11" s="2" customFormat="1" ht="13.25" customHeight="1">
      <c r="A45" s="117" t="s">
        <v>55</v>
      </c>
      <c r="B45" s="111" t="s">
        <v>203</v>
      </c>
      <c r="C45" s="111" t="s">
        <v>203</v>
      </c>
      <c r="D45" s="111" t="s">
        <v>203</v>
      </c>
      <c r="E45" s="111" t="s">
        <v>203</v>
      </c>
      <c r="F45" s="111" t="s">
        <v>203</v>
      </c>
      <c r="G45" s="111" t="s">
        <v>203</v>
      </c>
      <c r="H45" s="111" t="s">
        <v>203</v>
      </c>
      <c r="I45" s="111" t="s">
        <v>203</v>
      </c>
      <c r="J45" s="111" t="s">
        <v>203</v>
      </c>
      <c r="K45" s="111" t="s">
        <v>203</v>
      </c>
    </row>
    <row r="46" spans="1:11" s="2" customFormat="1" ht="13.25" customHeight="1">
      <c r="A46" s="117" t="s">
        <v>56</v>
      </c>
      <c r="B46" s="111" t="s">
        <v>203</v>
      </c>
      <c r="C46" s="111" t="s">
        <v>203</v>
      </c>
      <c r="D46" s="111" t="s">
        <v>203</v>
      </c>
      <c r="E46" s="111" t="s">
        <v>203</v>
      </c>
      <c r="F46" s="111" t="s">
        <v>203</v>
      </c>
      <c r="G46" s="111" t="s">
        <v>203</v>
      </c>
      <c r="H46" s="111" t="s">
        <v>203</v>
      </c>
      <c r="I46" s="111" t="s">
        <v>203</v>
      </c>
      <c r="J46" s="111" t="s">
        <v>203</v>
      </c>
      <c r="K46" s="111" t="s">
        <v>203</v>
      </c>
    </row>
    <row r="47" spans="1:11" s="2" customFormat="1" ht="13.25" customHeight="1">
      <c r="A47" s="117" t="s">
        <v>57</v>
      </c>
      <c r="B47" s="111" t="s">
        <v>203</v>
      </c>
      <c r="C47" s="111" t="s">
        <v>203</v>
      </c>
      <c r="D47" s="111" t="s">
        <v>203</v>
      </c>
      <c r="E47" s="111" t="s">
        <v>203</v>
      </c>
      <c r="F47" s="111" t="s">
        <v>203</v>
      </c>
      <c r="G47" s="111" t="s">
        <v>203</v>
      </c>
      <c r="H47" s="111" t="s">
        <v>203</v>
      </c>
      <c r="I47" s="111" t="s">
        <v>203</v>
      </c>
      <c r="J47" s="111" t="s">
        <v>203</v>
      </c>
      <c r="K47" s="111" t="s">
        <v>203</v>
      </c>
    </row>
    <row r="48" spans="1:11" s="2" customFormat="1" ht="13.25" customHeight="1">
      <c r="A48" s="117" t="s">
        <v>58</v>
      </c>
      <c r="B48" s="111" t="s">
        <v>203</v>
      </c>
      <c r="C48" s="111" t="s">
        <v>203</v>
      </c>
      <c r="D48" s="111" t="s">
        <v>203</v>
      </c>
      <c r="E48" s="111" t="s">
        <v>203</v>
      </c>
      <c r="F48" s="111" t="s">
        <v>203</v>
      </c>
      <c r="G48" s="111" t="s">
        <v>203</v>
      </c>
      <c r="H48" s="111" t="s">
        <v>203</v>
      </c>
      <c r="I48" s="111" t="s">
        <v>203</v>
      </c>
      <c r="J48" s="111" t="s">
        <v>203</v>
      </c>
      <c r="K48" s="111" t="s">
        <v>203</v>
      </c>
    </row>
    <row r="49" spans="1:11" s="2" customFormat="1" ht="13.25" customHeight="1">
      <c r="A49" s="117" t="s">
        <v>59</v>
      </c>
      <c r="B49" s="111" t="s">
        <v>203</v>
      </c>
      <c r="C49" s="111" t="s">
        <v>203</v>
      </c>
      <c r="D49" s="111" t="s">
        <v>203</v>
      </c>
      <c r="E49" s="111" t="s">
        <v>203</v>
      </c>
      <c r="F49" s="111" t="s">
        <v>203</v>
      </c>
      <c r="G49" s="111" t="s">
        <v>203</v>
      </c>
      <c r="H49" s="111" t="s">
        <v>203</v>
      </c>
      <c r="I49" s="111" t="s">
        <v>203</v>
      </c>
      <c r="J49" s="111" t="s">
        <v>203</v>
      </c>
      <c r="K49" s="111" t="s">
        <v>203</v>
      </c>
    </row>
    <row r="50" spans="1:11" s="2" customFormat="1" ht="13.25" customHeight="1">
      <c r="A50" s="68" t="s">
        <v>96</v>
      </c>
      <c r="B50" s="69"/>
      <c r="C50" s="69"/>
      <c r="D50" s="69"/>
      <c r="E50" s="69"/>
      <c r="F50" s="69"/>
      <c r="G50" s="69"/>
      <c r="H50" s="69"/>
      <c r="I50" s="69"/>
      <c r="J50" s="69"/>
      <c r="K50" s="69"/>
    </row>
    <row r="51" spans="1:11" s="2" customFormat="1" ht="13.25" customHeight="1">
      <c r="A51" s="117" t="s">
        <v>60</v>
      </c>
      <c r="B51" s="111" t="s">
        <v>203</v>
      </c>
      <c r="C51" s="111" t="s">
        <v>203</v>
      </c>
      <c r="D51" s="111" t="s">
        <v>203</v>
      </c>
      <c r="E51" s="111" t="s">
        <v>203</v>
      </c>
      <c r="F51" s="111" t="s">
        <v>203</v>
      </c>
      <c r="G51" s="111" t="s">
        <v>203</v>
      </c>
      <c r="H51" s="111" t="s">
        <v>203</v>
      </c>
      <c r="I51" s="111" t="s">
        <v>203</v>
      </c>
      <c r="J51" s="111" t="s">
        <v>203</v>
      </c>
      <c r="K51" s="111" t="s">
        <v>203</v>
      </c>
    </row>
    <row r="52" spans="1:11" s="2" customFormat="1" ht="13.25" customHeight="1">
      <c r="A52" s="117" t="s">
        <v>59</v>
      </c>
      <c r="B52" s="111" t="s">
        <v>203</v>
      </c>
      <c r="C52" s="111" t="s">
        <v>203</v>
      </c>
      <c r="D52" s="111" t="s">
        <v>203</v>
      </c>
      <c r="E52" s="111" t="s">
        <v>203</v>
      </c>
      <c r="F52" s="111" t="s">
        <v>203</v>
      </c>
      <c r="G52" s="111" t="s">
        <v>203</v>
      </c>
      <c r="H52" s="111" t="s">
        <v>203</v>
      </c>
      <c r="I52" s="111" t="s">
        <v>203</v>
      </c>
      <c r="J52" s="111" t="s">
        <v>203</v>
      </c>
      <c r="K52" s="111" t="s">
        <v>203</v>
      </c>
    </row>
    <row r="53" spans="1:11" s="2" customFormat="1" ht="13.25" customHeight="1">
      <c r="A53" s="90" t="s">
        <v>97</v>
      </c>
      <c r="B53" s="92"/>
      <c r="C53" s="92"/>
      <c r="D53" s="92"/>
      <c r="E53" s="92"/>
      <c r="F53" s="92"/>
      <c r="G53" s="92"/>
      <c r="H53" s="92"/>
      <c r="I53" s="92"/>
      <c r="J53" s="92"/>
      <c r="K53" s="92"/>
    </row>
    <row r="54" spans="1:11" s="2" customFormat="1" ht="13.25" customHeight="1">
      <c r="A54" s="116" t="s">
        <v>98</v>
      </c>
      <c r="B54" s="111" t="s">
        <v>203</v>
      </c>
      <c r="C54" s="111" t="s">
        <v>203</v>
      </c>
      <c r="D54" s="111" t="s">
        <v>203</v>
      </c>
      <c r="E54" s="111" t="s">
        <v>203</v>
      </c>
      <c r="F54" s="111" t="s">
        <v>203</v>
      </c>
      <c r="G54" s="111" t="s">
        <v>203</v>
      </c>
      <c r="H54" s="111" t="s">
        <v>203</v>
      </c>
      <c r="I54" s="111" t="s">
        <v>203</v>
      </c>
      <c r="J54" s="111" t="s">
        <v>203</v>
      </c>
      <c r="K54" s="111" t="s">
        <v>203</v>
      </c>
    </row>
    <row r="55" spans="1:11" s="2" customFormat="1" ht="13.25" customHeight="1">
      <c r="A55" s="116" t="s">
        <v>99</v>
      </c>
      <c r="B55" s="111" t="s">
        <v>203</v>
      </c>
      <c r="C55" s="111" t="s">
        <v>203</v>
      </c>
      <c r="D55" s="111" t="s">
        <v>203</v>
      </c>
      <c r="E55" s="111" t="s">
        <v>203</v>
      </c>
      <c r="F55" s="111" t="s">
        <v>203</v>
      </c>
      <c r="G55" s="111" t="s">
        <v>203</v>
      </c>
      <c r="H55" s="111" t="s">
        <v>203</v>
      </c>
      <c r="I55" s="111" t="s">
        <v>203</v>
      </c>
      <c r="J55" s="111" t="s">
        <v>203</v>
      </c>
      <c r="K55" s="111" t="s">
        <v>203</v>
      </c>
    </row>
    <row r="56" spans="1:11" s="2" customFormat="1" ht="13.25" customHeight="1">
      <c r="A56" s="116" t="s">
        <v>100</v>
      </c>
      <c r="B56" s="111" t="s">
        <v>203</v>
      </c>
      <c r="C56" s="111" t="s">
        <v>203</v>
      </c>
      <c r="D56" s="111" t="s">
        <v>203</v>
      </c>
      <c r="E56" s="111" t="s">
        <v>203</v>
      </c>
      <c r="F56" s="111" t="s">
        <v>203</v>
      </c>
      <c r="G56" s="111" t="s">
        <v>203</v>
      </c>
      <c r="H56" s="111" t="s">
        <v>203</v>
      </c>
      <c r="I56" s="111" t="s">
        <v>203</v>
      </c>
      <c r="J56" s="111" t="s">
        <v>203</v>
      </c>
      <c r="K56" s="111" t="s">
        <v>203</v>
      </c>
    </row>
    <row r="57" spans="1:11" s="2" customFormat="1" ht="13.25" customHeight="1">
      <c r="A57" s="116" t="s">
        <v>101</v>
      </c>
      <c r="B57" s="111" t="s">
        <v>203</v>
      </c>
      <c r="C57" s="111" t="s">
        <v>203</v>
      </c>
      <c r="D57" s="111" t="s">
        <v>203</v>
      </c>
      <c r="E57" s="111" t="s">
        <v>203</v>
      </c>
      <c r="F57" s="111" t="s">
        <v>203</v>
      </c>
      <c r="G57" s="111" t="s">
        <v>203</v>
      </c>
      <c r="H57" s="111" t="s">
        <v>203</v>
      </c>
      <c r="I57" s="111" t="s">
        <v>203</v>
      </c>
      <c r="J57" s="111" t="s">
        <v>203</v>
      </c>
      <c r="K57" s="111" t="s">
        <v>203</v>
      </c>
    </row>
    <row r="58" spans="1:11" s="2" customFormat="1" ht="13.25" customHeight="1">
      <c r="A58" s="68" t="s">
        <v>102</v>
      </c>
      <c r="B58" s="69"/>
      <c r="C58" s="69"/>
      <c r="D58" s="69"/>
      <c r="E58" s="69"/>
      <c r="F58" s="69"/>
      <c r="G58" s="69"/>
      <c r="H58" s="69"/>
      <c r="I58" s="69"/>
      <c r="J58" s="69"/>
      <c r="K58" s="69"/>
    </row>
    <row r="59" spans="1:11" s="2" customFormat="1" ht="13.25" customHeight="1">
      <c r="A59" s="117" t="s">
        <v>53</v>
      </c>
      <c r="B59" s="111" t="s">
        <v>203</v>
      </c>
      <c r="C59" s="111" t="s">
        <v>203</v>
      </c>
      <c r="D59" s="111" t="s">
        <v>203</v>
      </c>
      <c r="E59" s="111" t="s">
        <v>203</v>
      </c>
      <c r="F59" s="111" t="s">
        <v>203</v>
      </c>
      <c r="G59" s="111" t="s">
        <v>203</v>
      </c>
      <c r="H59" s="111" t="s">
        <v>203</v>
      </c>
      <c r="I59" s="111" t="s">
        <v>203</v>
      </c>
      <c r="J59" s="111" t="s">
        <v>203</v>
      </c>
      <c r="K59" s="111" t="s">
        <v>203</v>
      </c>
    </row>
    <row r="60" spans="1:11" s="2" customFormat="1" ht="13.25" customHeight="1">
      <c r="A60" s="117" t="s">
        <v>54</v>
      </c>
      <c r="B60" s="111" t="s">
        <v>203</v>
      </c>
      <c r="C60" s="111" t="s">
        <v>203</v>
      </c>
      <c r="D60" s="111" t="s">
        <v>203</v>
      </c>
      <c r="E60" s="111" t="s">
        <v>203</v>
      </c>
      <c r="F60" s="111" t="s">
        <v>203</v>
      </c>
      <c r="G60" s="111" t="s">
        <v>203</v>
      </c>
      <c r="H60" s="111" t="s">
        <v>203</v>
      </c>
      <c r="I60" s="111" t="s">
        <v>203</v>
      </c>
      <c r="J60" s="111" t="s">
        <v>203</v>
      </c>
      <c r="K60" s="111" t="s">
        <v>203</v>
      </c>
    </row>
    <row r="61" spans="1:11" s="2" customFormat="1" ht="13.25" customHeight="1">
      <c r="A61" s="117" t="s">
        <v>55</v>
      </c>
      <c r="B61" s="111" t="s">
        <v>203</v>
      </c>
      <c r="C61" s="111" t="s">
        <v>203</v>
      </c>
      <c r="D61" s="111" t="s">
        <v>203</v>
      </c>
      <c r="E61" s="111" t="s">
        <v>203</v>
      </c>
      <c r="F61" s="111" t="s">
        <v>203</v>
      </c>
      <c r="G61" s="111" t="s">
        <v>203</v>
      </c>
      <c r="H61" s="111" t="s">
        <v>203</v>
      </c>
      <c r="I61" s="111" t="s">
        <v>203</v>
      </c>
      <c r="J61" s="111" t="s">
        <v>203</v>
      </c>
      <c r="K61" s="111" t="s">
        <v>203</v>
      </c>
    </row>
    <row r="62" spans="1:11" s="2" customFormat="1" ht="13.25" customHeight="1">
      <c r="A62" s="117" t="s">
        <v>56</v>
      </c>
      <c r="B62" s="111" t="s">
        <v>203</v>
      </c>
      <c r="C62" s="111" t="s">
        <v>203</v>
      </c>
      <c r="D62" s="111" t="s">
        <v>203</v>
      </c>
      <c r="E62" s="111" t="s">
        <v>203</v>
      </c>
      <c r="F62" s="111" t="s">
        <v>203</v>
      </c>
      <c r="G62" s="111" t="s">
        <v>203</v>
      </c>
      <c r="H62" s="111" t="s">
        <v>203</v>
      </c>
      <c r="I62" s="111" t="s">
        <v>203</v>
      </c>
      <c r="J62" s="111" t="s">
        <v>203</v>
      </c>
      <c r="K62" s="111" t="s">
        <v>203</v>
      </c>
    </row>
    <row r="63" spans="1:11" s="2" customFormat="1" ht="13.25" customHeight="1">
      <c r="A63" s="117" t="s">
        <v>57</v>
      </c>
      <c r="B63" s="111" t="s">
        <v>203</v>
      </c>
      <c r="C63" s="111" t="s">
        <v>203</v>
      </c>
      <c r="D63" s="111" t="s">
        <v>203</v>
      </c>
      <c r="E63" s="111" t="s">
        <v>203</v>
      </c>
      <c r="F63" s="111" t="s">
        <v>203</v>
      </c>
      <c r="G63" s="111" t="s">
        <v>203</v>
      </c>
      <c r="H63" s="111" t="s">
        <v>203</v>
      </c>
      <c r="I63" s="111" t="s">
        <v>203</v>
      </c>
      <c r="J63" s="111" t="s">
        <v>203</v>
      </c>
      <c r="K63" s="111" t="s">
        <v>203</v>
      </c>
    </row>
    <row r="64" spans="1:11" s="2" customFormat="1" ht="13.25" customHeight="1">
      <c r="A64" s="117" t="s">
        <v>58</v>
      </c>
      <c r="B64" s="111" t="s">
        <v>203</v>
      </c>
      <c r="C64" s="111" t="s">
        <v>203</v>
      </c>
      <c r="D64" s="111" t="s">
        <v>203</v>
      </c>
      <c r="E64" s="111" t="s">
        <v>203</v>
      </c>
      <c r="F64" s="111" t="s">
        <v>203</v>
      </c>
      <c r="G64" s="111" t="s">
        <v>203</v>
      </c>
      <c r="H64" s="111" t="s">
        <v>203</v>
      </c>
      <c r="I64" s="111" t="s">
        <v>203</v>
      </c>
      <c r="J64" s="111" t="s">
        <v>203</v>
      </c>
      <c r="K64" s="111" t="s">
        <v>203</v>
      </c>
    </row>
    <row r="65" spans="1:11" s="2" customFormat="1" ht="13.25" customHeight="1">
      <c r="A65" s="117" t="s">
        <v>59</v>
      </c>
      <c r="B65" s="111" t="s">
        <v>203</v>
      </c>
      <c r="C65" s="111" t="s">
        <v>203</v>
      </c>
      <c r="D65" s="111" t="s">
        <v>203</v>
      </c>
      <c r="E65" s="111" t="s">
        <v>203</v>
      </c>
      <c r="F65" s="111" t="s">
        <v>203</v>
      </c>
      <c r="G65" s="111" t="s">
        <v>203</v>
      </c>
      <c r="H65" s="111" t="s">
        <v>203</v>
      </c>
      <c r="I65" s="111" t="s">
        <v>203</v>
      </c>
      <c r="J65" s="111" t="s">
        <v>203</v>
      </c>
      <c r="K65" s="111" t="s">
        <v>203</v>
      </c>
    </row>
    <row r="66" spans="1:11" s="2" customFormat="1" ht="13.25" customHeight="1">
      <c r="A66" s="68" t="s">
        <v>208</v>
      </c>
      <c r="B66" s="69"/>
      <c r="C66" s="69"/>
      <c r="D66" s="69"/>
      <c r="E66" s="69"/>
      <c r="F66" s="69"/>
      <c r="G66" s="69"/>
      <c r="H66" s="69"/>
      <c r="I66" s="69"/>
      <c r="J66" s="69"/>
      <c r="K66" s="69"/>
    </row>
    <row r="67" spans="1:11" s="2" customFormat="1" ht="13.25" customHeight="1">
      <c r="A67" s="117" t="s">
        <v>60</v>
      </c>
      <c r="B67" s="111" t="s">
        <v>203</v>
      </c>
      <c r="C67" s="111" t="s">
        <v>203</v>
      </c>
      <c r="D67" s="111" t="s">
        <v>203</v>
      </c>
      <c r="E67" s="111" t="s">
        <v>203</v>
      </c>
      <c r="F67" s="111" t="s">
        <v>203</v>
      </c>
      <c r="G67" s="111" t="s">
        <v>203</v>
      </c>
      <c r="H67" s="111" t="s">
        <v>203</v>
      </c>
      <c r="I67" s="111" t="s">
        <v>203</v>
      </c>
      <c r="J67" s="111" t="s">
        <v>203</v>
      </c>
      <c r="K67" s="111" t="s">
        <v>203</v>
      </c>
    </row>
    <row r="68" spans="1:11" s="2" customFormat="1" ht="13.25" customHeight="1">
      <c r="A68" s="117" t="s">
        <v>59</v>
      </c>
      <c r="B68" s="111" t="s">
        <v>203</v>
      </c>
      <c r="C68" s="111" t="s">
        <v>203</v>
      </c>
      <c r="D68" s="111" t="s">
        <v>203</v>
      </c>
      <c r="E68" s="111" t="s">
        <v>203</v>
      </c>
      <c r="F68" s="111" t="s">
        <v>203</v>
      </c>
      <c r="G68" s="111" t="s">
        <v>203</v>
      </c>
      <c r="H68" s="111" t="s">
        <v>203</v>
      </c>
      <c r="I68" s="111" t="s">
        <v>203</v>
      </c>
      <c r="J68" s="111" t="s">
        <v>203</v>
      </c>
      <c r="K68" s="111" t="s">
        <v>203</v>
      </c>
    </row>
    <row r="69" spans="1:11" s="2" customFormat="1" ht="13.25" customHeight="1">
      <c r="A69" s="90" t="s">
        <v>103</v>
      </c>
      <c r="B69" s="91"/>
      <c r="C69" s="91"/>
      <c r="D69" s="91"/>
      <c r="E69" s="91"/>
      <c r="F69" s="91"/>
      <c r="G69" s="91"/>
      <c r="H69" s="91"/>
      <c r="I69" s="91"/>
      <c r="J69" s="91"/>
      <c r="K69" s="91"/>
    </row>
    <row r="70" spans="1:11" s="2" customFormat="1" ht="13.25" customHeight="1">
      <c r="A70" s="116" t="s">
        <v>104</v>
      </c>
      <c r="B70" s="111" t="s">
        <v>203</v>
      </c>
      <c r="C70" s="111" t="s">
        <v>203</v>
      </c>
      <c r="D70" s="111" t="s">
        <v>203</v>
      </c>
      <c r="E70" s="111" t="s">
        <v>203</v>
      </c>
      <c r="F70" s="111" t="s">
        <v>203</v>
      </c>
      <c r="G70" s="111" t="s">
        <v>203</v>
      </c>
      <c r="H70" s="111" t="s">
        <v>203</v>
      </c>
      <c r="I70" s="111" t="s">
        <v>203</v>
      </c>
      <c r="J70" s="111" t="s">
        <v>203</v>
      </c>
      <c r="K70" s="111" t="s">
        <v>203</v>
      </c>
    </row>
    <row r="71" spans="1:11" s="2" customFormat="1" ht="13.25" customHeight="1">
      <c r="A71" s="116" t="s">
        <v>105</v>
      </c>
      <c r="B71" s="111" t="s">
        <v>203</v>
      </c>
      <c r="C71" s="111" t="s">
        <v>203</v>
      </c>
      <c r="D71" s="111" t="s">
        <v>203</v>
      </c>
      <c r="E71" s="111" t="s">
        <v>203</v>
      </c>
      <c r="F71" s="111" t="s">
        <v>203</v>
      </c>
      <c r="G71" s="111" t="s">
        <v>203</v>
      </c>
      <c r="H71" s="111" t="s">
        <v>203</v>
      </c>
      <c r="I71" s="111" t="s">
        <v>203</v>
      </c>
      <c r="J71" s="111" t="s">
        <v>203</v>
      </c>
      <c r="K71" s="111" t="s">
        <v>203</v>
      </c>
    </row>
    <row r="72" spans="1:11" s="2" customFormat="1" ht="13.25" customHeight="1">
      <c r="A72" s="116" t="s">
        <v>106</v>
      </c>
      <c r="B72" s="111" t="s">
        <v>203</v>
      </c>
      <c r="C72" s="111" t="s">
        <v>203</v>
      </c>
      <c r="D72" s="111" t="s">
        <v>203</v>
      </c>
      <c r="E72" s="111" t="s">
        <v>203</v>
      </c>
      <c r="F72" s="111" t="s">
        <v>203</v>
      </c>
      <c r="G72" s="111" t="s">
        <v>203</v>
      </c>
      <c r="H72" s="111" t="s">
        <v>203</v>
      </c>
      <c r="I72" s="111" t="s">
        <v>203</v>
      </c>
      <c r="J72" s="111" t="s">
        <v>203</v>
      </c>
      <c r="K72" s="111" t="s">
        <v>203</v>
      </c>
    </row>
    <row r="73" spans="1:11" s="2" customFormat="1" ht="13.25" customHeight="1">
      <c r="A73" s="116" t="s">
        <v>107</v>
      </c>
      <c r="B73" s="111" t="s">
        <v>203</v>
      </c>
      <c r="C73" s="111" t="s">
        <v>203</v>
      </c>
      <c r="D73" s="111" t="s">
        <v>203</v>
      </c>
      <c r="E73" s="111" t="s">
        <v>203</v>
      </c>
      <c r="F73" s="111" t="s">
        <v>203</v>
      </c>
      <c r="G73" s="111" t="s">
        <v>203</v>
      </c>
      <c r="H73" s="111" t="s">
        <v>203</v>
      </c>
      <c r="I73" s="111" t="s">
        <v>203</v>
      </c>
      <c r="J73" s="111" t="s">
        <v>203</v>
      </c>
      <c r="K73" s="111" t="s">
        <v>203</v>
      </c>
    </row>
    <row r="74" spans="1:11" s="2" customFormat="1" ht="13.25" customHeight="1">
      <c r="A74" s="125" t="s">
        <v>108</v>
      </c>
      <c r="B74" s="111" t="s">
        <v>203</v>
      </c>
      <c r="C74" s="111" t="s">
        <v>203</v>
      </c>
      <c r="D74" s="111" t="s">
        <v>203</v>
      </c>
      <c r="E74" s="111" t="s">
        <v>203</v>
      </c>
      <c r="F74" s="111" t="s">
        <v>203</v>
      </c>
      <c r="G74" s="111" t="s">
        <v>203</v>
      </c>
      <c r="H74" s="111" t="s">
        <v>203</v>
      </c>
      <c r="I74" s="111" t="s">
        <v>203</v>
      </c>
      <c r="J74" s="111" t="s">
        <v>203</v>
      </c>
      <c r="K74" s="111" t="s">
        <v>203</v>
      </c>
    </row>
    <row r="75" spans="1:11" s="2" customFormat="1" ht="13.25" customHeight="1">
      <c r="A75" s="115" t="s">
        <v>109</v>
      </c>
      <c r="B75" s="91"/>
      <c r="C75" s="91"/>
      <c r="D75" s="91"/>
      <c r="E75" s="91"/>
      <c r="F75" s="91"/>
      <c r="G75" s="91"/>
      <c r="H75" s="91"/>
      <c r="I75" s="91"/>
      <c r="J75" s="91"/>
      <c r="K75" s="91"/>
    </row>
    <row r="76" spans="1:11" s="2" customFormat="1" ht="13.25" customHeight="1">
      <c r="A76" s="116" t="s">
        <v>110</v>
      </c>
      <c r="B76" s="111" t="s">
        <v>203</v>
      </c>
      <c r="C76" s="111" t="s">
        <v>203</v>
      </c>
      <c r="D76" s="111" t="s">
        <v>203</v>
      </c>
      <c r="E76" s="111" t="s">
        <v>203</v>
      </c>
      <c r="F76" s="111" t="s">
        <v>203</v>
      </c>
      <c r="G76" s="111" t="s">
        <v>203</v>
      </c>
      <c r="H76" s="111" t="s">
        <v>203</v>
      </c>
      <c r="I76" s="111" t="s">
        <v>203</v>
      </c>
      <c r="J76" s="111" t="s">
        <v>203</v>
      </c>
      <c r="K76" s="111" t="s">
        <v>203</v>
      </c>
    </row>
    <row r="77" spans="1:11" s="2" customFormat="1" ht="13.25" customHeight="1">
      <c r="A77" s="116" t="s">
        <v>111</v>
      </c>
      <c r="B77" s="111" t="s">
        <v>203</v>
      </c>
      <c r="C77" s="111" t="s">
        <v>203</v>
      </c>
      <c r="D77" s="111" t="s">
        <v>203</v>
      </c>
      <c r="E77" s="111" t="s">
        <v>203</v>
      </c>
      <c r="F77" s="111" t="s">
        <v>203</v>
      </c>
      <c r="G77" s="111" t="s">
        <v>203</v>
      </c>
      <c r="H77" s="111" t="s">
        <v>203</v>
      </c>
      <c r="I77" s="111" t="s">
        <v>203</v>
      </c>
      <c r="J77" s="111" t="s">
        <v>203</v>
      </c>
      <c r="K77" s="111" t="s">
        <v>203</v>
      </c>
    </row>
    <row r="78" spans="1:11" s="2" customFormat="1" ht="13.25" customHeight="1">
      <c r="A78" s="116" t="s">
        <v>112</v>
      </c>
      <c r="B78" s="111" t="s">
        <v>203</v>
      </c>
      <c r="C78" s="111" t="s">
        <v>203</v>
      </c>
      <c r="D78" s="111" t="s">
        <v>203</v>
      </c>
      <c r="E78" s="111" t="s">
        <v>203</v>
      </c>
      <c r="F78" s="111" t="s">
        <v>203</v>
      </c>
      <c r="G78" s="111" t="s">
        <v>203</v>
      </c>
      <c r="H78" s="111" t="s">
        <v>203</v>
      </c>
      <c r="I78" s="111" t="s">
        <v>203</v>
      </c>
      <c r="J78" s="111" t="s">
        <v>203</v>
      </c>
      <c r="K78" s="111" t="s">
        <v>203</v>
      </c>
    </row>
    <row r="79" spans="1:11" s="2" customFormat="1" ht="13.25" customHeight="1">
      <c r="A79" s="116" t="s">
        <v>113</v>
      </c>
      <c r="B79" s="111" t="s">
        <v>203</v>
      </c>
      <c r="C79" s="111" t="s">
        <v>203</v>
      </c>
      <c r="D79" s="111" t="s">
        <v>203</v>
      </c>
      <c r="E79" s="111" t="s">
        <v>203</v>
      </c>
      <c r="F79" s="111" t="s">
        <v>203</v>
      </c>
      <c r="G79" s="111" t="s">
        <v>203</v>
      </c>
      <c r="H79" s="111" t="s">
        <v>203</v>
      </c>
      <c r="I79" s="111" t="s">
        <v>203</v>
      </c>
      <c r="J79" s="111" t="s">
        <v>203</v>
      </c>
      <c r="K79" s="111" t="s">
        <v>203</v>
      </c>
    </row>
    <row r="80" spans="1:11" s="2" customFormat="1" ht="13.25" customHeight="1">
      <c r="A80" s="125" t="s">
        <v>114</v>
      </c>
      <c r="B80" s="124" t="s">
        <v>203</v>
      </c>
      <c r="C80" s="124" t="s">
        <v>203</v>
      </c>
      <c r="D80" s="124" t="s">
        <v>203</v>
      </c>
      <c r="E80" s="124" t="s">
        <v>203</v>
      </c>
      <c r="F80" s="124" t="s">
        <v>203</v>
      </c>
      <c r="G80" s="124" t="s">
        <v>203</v>
      </c>
      <c r="H80" s="124" t="s">
        <v>203</v>
      </c>
      <c r="I80" s="124" t="s">
        <v>203</v>
      </c>
      <c r="J80" s="124" t="s">
        <v>203</v>
      </c>
      <c r="K80" s="124" t="s">
        <v>203</v>
      </c>
    </row>
    <row r="81" spans="1:11" s="54" customFormat="1" ht="13.25" customHeight="1">
      <c r="A81" s="93" t="s">
        <v>67</v>
      </c>
      <c r="B81" s="61"/>
      <c r="C81" s="61"/>
      <c r="D81" s="61"/>
      <c r="E81" s="61"/>
      <c r="F81" s="61"/>
      <c r="G81" s="61"/>
      <c r="H81" s="61"/>
      <c r="I81" s="61"/>
      <c r="J81" s="61"/>
      <c r="K81" s="61"/>
    </row>
    <row r="82" spans="1:11" s="2" customFormat="1">
      <c r="A82" s="50" t="s">
        <v>205</v>
      </c>
      <c r="B82" s="50"/>
      <c r="C82" s="50"/>
      <c r="D82" s="50"/>
      <c r="E82" s="50"/>
      <c r="F82" s="50"/>
      <c r="G82" s="50"/>
      <c r="H82" s="50"/>
      <c r="I82" s="50"/>
      <c r="J82" s="50"/>
      <c r="K82" s="5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CF1B-71F9-4EC4-9B70-C5360BBD06D1}">
  <dimension ref="A1:AA73"/>
  <sheetViews>
    <sheetView workbookViewId="0">
      <selection activeCell="A4" sqref="A4"/>
    </sheetView>
  </sheetViews>
  <sheetFormatPr defaultColWidth="8.73046875" defaultRowHeight="10.15"/>
  <cols>
    <col min="1" max="1" width="36" style="1" customWidth="1"/>
    <col min="2" max="9" width="8.53125" style="1" customWidth="1"/>
    <col min="10" max="10" width="9" style="1" customWidth="1"/>
    <col min="11" max="22" width="8.53125" style="1" customWidth="1"/>
    <col min="23" max="24" width="8.73046875" style="2"/>
    <col min="25" max="25" width="26.3984375" style="2" customWidth="1"/>
    <col min="26" max="16384" width="8.73046875" style="2"/>
  </cols>
  <sheetData>
    <row r="1" spans="1:22" s="1" customFormat="1" ht="17.649999999999999">
      <c r="A1" s="55" t="s">
        <v>0</v>
      </c>
      <c r="B1" s="56"/>
      <c r="C1" s="56"/>
      <c r="D1" s="56"/>
      <c r="E1" s="56"/>
      <c r="F1" s="3"/>
      <c r="G1" s="3"/>
      <c r="H1" s="3"/>
      <c r="I1" s="3"/>
      <c r="J1" s="3"/>
      <c r="K1" s="3"/>
      <c r="L1" s="3"/>
      <c r="M1" s="3"/>
      <c r="N1" s="3"/>
      <c r="O1" s="3"/>
      <c r="P1" s="3"/>
      <c r="Q1" s="3"/>
      <c r="R1" s="3"/>
      <c r="S1" s="3"/>
      <c r="T1" s="3"/>
      <c r="U1" s="3"/>
      <c r="V1" s="3"/>
    </row>
    <row r="2" spans="1:22" s="1" customFormat="1" ht="13.9" customHeight="1">
      <c r="A2" s="53" t="s">
        <v>193</v>
      </c>
      <c r="B2" s="52"/>
      <c r="C2" s="52"/>
      <c r="D2" s="52"/>
      <c r="E2" s="57"/>
      <c r="F2" s="58"/>
      <c r="G2" s="58"/>
      <c r="H2" s="58"/>
      <c r="I2" s="58"/>
      <c r="J2" s="58"/>
      <c r="K2" s="58"/>
      <c r="L2" s="58"/>
      <c r="M2" s="58"/>
      <c r="N2" s="3"/>
      <c r="O2" s="3"/>
      <c r="P2" s="3"/>
      <c r="Q2" s="3"/>
      <c r="R2" s="3"/>
      <c r="S2" s="3"/>
      <c r="T2" s="3"/>
      <c r="U2" s="3"/>
      <c r="V2" s="3"/>
    </row>
    <row r="3" spans="1:22" s="1" customFormat="1" ht="17.649999999999999">
      <c r="A3" s="53"/>
      <c r="B3" s="59"/>
      <c r="C3" s="60"/>
      <c r="D3" s="60"/>
      <c r="E3" s="3"/>
      <c r="F3" s="3"/>
      <c r="G3" s="3"/>
      <c r="H3" s="3"/>
      <c r="I3" s="3"/>
      <c r="J3" s="3"/>
      <c r="K3" s="3"/>
      <c r="L3" s="3"/>
      <c r="M3" s="3"/>
      <c r="N3" s="3"/>
      <c r="O3" s="3"/>
      <c r="P3" s="3"/>
      <c r="Q3" s="3"/>
      <c r="R3" s="3"/>
      <c r="S3" s="3"/>
      <c r="T3" s="3"/>
      <c r="U3" s="3"/>
      <c r="V3" s="3"/>
    </row>
    <row r="4" spans="1:22" s="1" customFormat="1" ht="13.25" customHeight="1">
      <c r="A4" s="52" t="s">
        <v>37</v>
      </c>
      <c r="B4" s="3"/>
      <c r="C4" s="3"/>
      <c r="D4" s="3"/>
      <c r="E4" s="3"/>
      <c r="F4" s="3"/>
      <c r="G4" s="3"/>
      <c r="H4" s="3"/>
      <c r="I4" s="3"/>
      <c r="J4" s="3"/>
      <c r="K4" s="3"/>
      <c r="L4" s="3"/>
      <c r="M4" s="3"/>
      <c r="N4" s="3"/>
      <c r="O4" s="3"/>
      <c r="P4" s="3"/>
      <c r="Q4" s="3"/>
      <c r="R4" s="3"/>
      <c r="S4" s="3"/>
      <c r="T4" s="3"/>
      <c r="U4" s="3"/>
      <c r="V4" s="3"/>
    </row>
    <row r="5" spans="1:22" s="1" customFormat="1" ht="13.25" customHeight="1">
      <c r="A5" s="62" t="s">
        <v>38</v>
      </c>
      <c r="B5" s="63"/>
      <c r="C5" s="63"/>
      <c r="D5" s="63"/>
      <c r="E5" s="63"/>
      <c r="F5" s="63"/>
      <c r="G5" s="63"/>
      <c r="H5" s="63"/>
      <c r="I5" s="63"/>
      <c r="J5" s="63"/>
      <c r="K5" s="63"/>
      <c r="L5" s="63"/>
      <c r="M5" s="63"/>
      <c r="N5" s="63"/>
      <c r="O5" s="63"/>
      <c r="P5" s="63"/>
      <c r="Q5" s="63"/>
      <c r="R5" s="63"/>
      <c r="S5" s="63"/>
      <c r="T5" s="63"/>
      <c r="U5" s="63"/>
      <c r="V5" s="63"/>
    </row>
    <row r="6" spans="1:22" ht="13.25" customHeight="1">
      <c r="A6" s="126" t="s">
        <v>2</v>
      </c>
      <c r="B6" s="127">
        <v>2004</v>
      </c>
      <c r="C6" s="127">
        <v>2005</v>
      </c>
      <c r="D6" s="127">
        <v>2006</v>
      </c>
      <c r="E6" s="127">
        <v>2007</v>
      </c>
      <c r="F6" s="127">
        <v>2008</v>
      </c>
      <c r="G6" s="127">
        <v>2009</v>
      </c>
      <c r="H6" s="127">
        <v>2010</v>
      </c>
      <c r="I6" s="127">
        <v>2011</v>
      </c>
      <c r="J6" s="128">
        <v>2012</v>
      </c>
      <c r="K6" s="127">
        <v>2013</v>
      </c>
      <c r="L6" s="127">
        <v>2014</v>
      </c>
      <c r="M6" s="127">
        <v>2015</v>
      </c>
      <c r="N6" s="127">
        <v>2016</v>
      </c>
      <c r="O6" s="127">
        <v>2017</v>
      </c>
      <c r="P6" s="128">
        <v>2018</v>
      </c>
      <c r="Q6" s="128">
        <v>2019</v>
      </c>
      <c r="R6" s="128">
        <v>2020</v>
      </c>
      <c r="S6" s="128">
        <v>2021</v>
      </c>
      <c r="T6" s="128">
        <v>2022</v>
      </c>
      <c r="U6" s="128">
        <v>2023</v>
      </c>
      <c r="V6" s="129">
        <v>2024</v>
      </c>
    </row>
    <row r="7" spans="1:22" ht="13.25" customHeight="1">
      <c r="A7" s="133" t="s">
        <v>231</v>
      </c>
      <c r="B7" s="65"/>
      <c r="C7" s="65"/>
      <c r="D7" s="65"/>
      <c r="E7" s="65"/>
      <c r="F7" s="65"/>
      <c r="G7" s="65"/>
      <c r="H7" s="65"/>
      <c r="I7" s="65"/>
      <c r="J7" s="65"/>
      <c r="K7" s="65"/>
      <c r="L7" s="65"/>
      <c r="M7" s="65"/>
      <c r="N7" s="65"/>
      <c r="O7" s="65"/>
      <c r="P7" s="65"/>
      <c r="Q7" s="65"/>
      <c r="R7" s="65"/>
      <c r="S7" s="65"/>
      <c r="T7" s="65"/>
      <c r="U7" s="65"/>
      <c r="V7" s="66"/>
    </row>
    <row r="8" spans="1:22" ht="13.25" customHeight="1">
      <c r="A8" s="134" t="s">
        <v>39</v>
      </c>
      <c r="B8" s="135">
        <v>4</v>
      </c>
      <c r="C8" s="135">
        <v>4</v>
      </c>
      <c r="D8" s="135">
        <v>4</v>
      </c>
      <c r="E8" s="135">
        <v>4</v>
      </c>
      <c r="F8" s="135">
        <v>4</v>
      </c>
      <c r="G8" s="135">
        <v>4</v>
      </c>
      <c r="H8" s="135">
        <v>4</v>
      </c>
      <c r="I8" s="135">
        <v>4</v>
      </c>
      <c r="J8" s="135">
        <v>4</v>
      </c>
      <c r="K8" s="135">
        <v>4</v>
      </c>
      <c r="L8" s="135">
        <v>4</v>
      </c>
      <c r="M8" s="135">
        <v>4</v>
      </c>
      <c r="N8" s="135">
        <v>4</v>
      </c>
      <c r="O8" s="135">
        <v>4</v>
      </c>
      <c r="P8" s="135">
        <v>4</v>
      </c>
      <c r="Q8" s="135">
        <v>4</v>
      </c>
      <c r="R8" s="135">
        <v>4</v>
      </c>
      <c r="S8" s="135">
        <v>4</v>
      </c>
      <c r="T8" s="135">
        <v>4</v>
      </c>
      <c r="U8" s="135">
        <v>4</v>
      </c>
      <c r="V8" s="135">
        <v>4</v>
      </c>
    </row>
    <row r="9" spans="1:22" ht="13.25" customHeight="1">
      <c r="A9" s="132" t="s">
        <v>40</v>
      </c>
      <c r="B9" s="130">
        <v>1</v>
      </c>
      <c r="C9" s="130">
        <v>1</v>
      </c>
      <c r="D9" s="130">
        <v>1</v>
      </c>
      <c r="E9" s="130">
        <v>1</v>
      </c>
      <c r="F9" s="130">
        <v>1</v>
      </c>
      <c r="G9" s="130">
        <v>1</v>
      </c>
      <c r="H9" s="130">
        <v>1</v>
      </c>
      <c r="I9" s="130">
        <v>1</v>
      </c>
      <c r="J9" s="130">
        <v>1</v>
      </c>
      <c r="K9" s="130">
        <v>1</v>
      </c>
      <c r="L9" s="130">
        <v>1</v>
      </c>
      <c r="M9" s="130">
        <v>1</v>
      </c>
      <c r="N9" s="130">
        <v>1</v>
      </c>
      <c r="O9" s="130">
        <v>1</v>
      </c>
      <c r="P9" s="130">
        <v>1</v>
      </c>
      <c r="Q9" s="130">
        <v>1</v>
      </c>
      <c r="R9" s="130">
        <v>1</v>
      </c>
      <c r="S9" s="130">
        <v>1</v>
      </c>
      <c r="T9" s="130">
        <v>1</v>
      </c>
      <c r="U9" s="130">
        <v>1</v>
      </c>
      <c r="V9" s="130">
        <v>1</v>
      </c>
    </row>
    <row r="10" spans="1:22" ht="13.25" customHeight="1">
      <c r="A10" s="132" t="s">
        <v>41</v>
      </c>
      <c r="B10" s="130" t="s">
        <v>203</v>
      </c>
      <c r="C10" s="130" t="s">
        <v>203</v>
      </c>
      <c r="D10" s="130" t="s">
        <v>203</v>
      </c>
      <c r="E10" s="130" t="s">
        <v>203</v>
      </c>
      <c r="F10" s="130" t="s">
        <v>203</v>
      </c>
      <c r="G10" s="130" t="s">
        <v>203</v>
      </c>
      <c r="H10" s="130" t="s">
        <v>203</v>
      </c>
      <c r="I10" s="130" t="s">
        <v>203</v>
      </c>
      <c r="J10" s="130" t="s">
        <v>203</v>
      </c>
      <c r="K10" s="130" t="s">
        <v>203</v>
      </c>
      <c r="L10" s="130" t="s">
        <v>203</v>
      </c>
      <c r="M10" s="130" t="s">
        <v>203</v>
      </c>
      <c r="N10" s="130" t="s">
        <v>203</v>
      </c>
      <c r="O10" s="130" t="s">
        <v>203</v>
      </c>
      <c r="P10" s="130" t="s">
        <v>203</v>
      </c>
      <c r="Q10" s="130" t="s">
        <v>203</v>
      </c>
      <c r="R10" s="130" t="s">
        <v>203</v>
      </c>
      <c r="S10" s="130" t="s">
        <v>203</v>
      </c>
      <c r="T10" s="130" t="s">
        <v>203</v>
      </c>
      <c r="U10" s="130" t="s">
        <v>203</v>
      </c>
      <c r="V10" s="130" t="s">
        <v>203</v>
      </c>
    </row>
    <row r="11" spans="1:22" ht="13.25" customHeight="1">
      <c r="A11" s="136" t="s">
        <v>42</v>
      </c>
      <c r="B11" s="137">
        <v>3</v>
      </c>
      <c r="C11" s="137">
        <v>3</v>
      </c>
      <c r="D11" s="137">
        <v>3</v>
      </c>
      <c r="E11" s="137">
        <v>3</v>
      </c>
      <c r="F11" s="137">
        <v>3</v>
      </c>
      <c r="G11" s="137">
        <v>3</v>
      </c>
      <c r="H11" s="137">
        <v>3</v>
      </c>
      <c r="I11" s="137">
        <v>3</v>
      </c>
      <c r="J11" s="137">
        <v>3</v>
      </c>
      <c r="K11" s="137">
        <v>3</v>
      </c>
      <c r="L11" s="137">
        <v>3</v>
      </c>
      <c r="M11" s="137">
        <v>3</v>
      </c>
      <c r="N11" s="137">
        <v>3</v>
      </c>
      <c r="O11" s="137">
        <v>3</v>
      </c>
      <c r="P11" s="137">
        <v>3</v>
      </c>
      <c r="Q11" s="137">
        <v>3</v>
      </c>
      <c r="R11" s="137">
        <v>3</v>
      </c>
      <c r="S11" s="137">
        <v>3</v>
      </c>
      <c r="T11" s="137">
        <v>3</v>
      </c>
      <c r="U11" s="137">
        <v>3</v>
      </c>
      <c r="V11" s="137">
        <v>3</v>
      </c>
    </row>
    <row r="12" spans="1:22" ht="13.25" customHeight="1">
      <c r="A12" s="68" t="s">
        <v>211</v>
      </c>
      <c r="B12" s="69"/>
      <c r="C12" s="69"/>
      <c r="D12" s="69"/>
      <c r="E12" s="69"/>
      <c r="F12" s="70"/>
      <c r="G12" s="70"/>
      <c r="H12" s="70"/>
      <c r="I12" s="70"/>
      <c r="J12" s="70"/>
      <c r="K12" s="71"/>
      <c r="L12" s="71"/>
      <c r="M12" s="71"/>
      <c r="N12" s="71"/>
      <c r="O12" s="71"/>
      <c r="P12" s="71"/>
      <c r="Q12" s="71"/>
      <c r="R12" s="71"/>
      <c r="S12" s="71"/>
      <c r="T12" s="71"/>
      <c r="U12" s="71"/>
      <c r="V12" s="71"/>
    </row>
    <row r="13" spans="1:22" ht="13.25" customHeight="1">
      <c r="A13" s="152" t="s">
        <v>209</v>
      </c>
      <c r="B13" s="139" t="s">
        <v>203</v>
      </c>
      <c r="C13" s="139" t="s">
        <v>203</v>
      </c>
      <c r="D13" s="139" t="s">
        <v>203</v>
      </c>
      <c r="E13" s="139" t="s">
        <v>203</v>
      </c>
      <c r="F13" s="139" t="s">
        <v>203</v>
      </c>
      <c r="G13" s="139" t="s">
        <v>203</v>
      </c>
      <c r="H13" s="139" t="s">
        <v>203</v>
      </c>
      <c r="I13" s="139" t="s">
        <v>203</v>
      </c>
      <c r="J13" s="139">
        <v>251923</v>
      </c>
      <c r="K13" s="139">
        <v>268643</v>
      </c>
      <c r="L13" s="139">
        <v>288520</v>
      </c>
      <c r="M13" s="139">
        <v>325958</v>
      </c>
      <c r="N13" s="139">
        <v>381573</v>
      </c>
      <c r="O13" s="139">
        <v>429361</v>
      </c>
      <c r="P13" s="139">
        <v>471980</v>
      </c>
      <c r="Q13" s="139">
        <v>491427</v>
      </c>
      <c r="R13" s="139">
        <v>486718</v>
      </c>
      <c r="S13" s="139">
        <v>463481</v>
      </c>
      <c r="T13" s="130">
        <v>479897</v>
      </c>
      <c r="U13" s="130">
        <v>521863</v>
      </c>
      <c r="V13" s="130">
        <v>576946</v>
      </c>
    </row>
    <row r="14" spans="1:22" ht="13.25" customHeight="1">
      <c r="A14" s="131" t="s">
        <v>43</v>
      </c>
      <c r="B14" s="130" t="s">
        <v>203</v>
      </c>
      <c r="C14" s="130" t="s">
        <v>203</v>
      </c>
      <c r="D14" s="130" t="s">
        <v>203</v>
      </c>
      <c r="E14" s="130" t="s">
        <v>203</v>
      </c>
      <c r="F14" s="130" t="s">
        <v>203</v>
      </c>
      <c r="G14" s="130" t="s">
        <v>203</v>
      </c>
      <c r="H14" s="130" t="s">
        <v>203</v>
      </c>
      <c r="I14" s="130" t="s">
        <v>203</v>
      </c>
      <c r="J14" s="130">
        <v>251923</v>
      </c>
      <c r="K14" s="130">
        <v>268643</v>
      </c>
      <c r="L14" s="130">
        <v>288520</v>
      </c>
      <c r="M14" s="130">
        <v>325109</v>
      </c>
      <c r="N14" s="130">
        <v>377481</v>
      </c>
      <c r="O14" s="130">
        <v>425261</v>
      </c>
      <c r="P14" s="130">
        <v>463273</v>
      </c>
      <c r="Q14" s="130">
        <v>477281</v>
      </c>
      <c r="R14" s="130">
        <v>483074</v>
      </c>
      <c r="S14" s="130">
        <v>460023</v>
      </c>
      <c r="T14" s="130">
        <v>476773</v>
      </c>
      <c r="U14" s="130">
        <v>521863</v>
      </c>
      <c r="V14" s="130">
        <v>576946</v>
      </c>
    </row>
    <row r="15" spans="1:22" ht="13.25" customHeight="1">
      <c r="A15" s="131" t="s">
        <v>44</v>
      </c>
      <c r="B15" s="130" t="s">
        <v>203</v>
      </c>
      <c r="C15" s="130" t="s">
        <v>203</v>
      </c>
      <c r="D15" s="130" t="s">
        <v>203</v>
      </c>
      <c r="E15" s="130" t="s">
        <v>203</v>
      </c>
      <c r="F15" s="130" t="s">
        <v>203</v>
      </c>
      <c r="G15" s="130" t="s">
        <v>203</v>
      </c>
      <c r="H15" s="130" t="s">
        <v>203</v>
      </c>
      <c r="I15" s="130" t="s">
        <v>203</v>
      </c>
      <c r="J15" s="130" t="s">
        <v>203</v>
      </c>
      <c r="K15" s="130" t="s">
        <v>203</v>
      </c>
      <c r="L15" s="130" t="s">
        <v>203</v>
      </c>
      <c r="M15" s="130">
        <v>849</v>
      </c>
      <c r="N15" s="130">
        <v>4092</v>
      </c>
      <c r="O15" s="130">
        <v>4100</v>
      </c>
      <c r="P15" s="130">
        <v>8707</v>
      </c>
      <c r="Q15" s="130">
        <v>14146</v>
      </c>
      <c r="R15" s="130">
        <v>3644</v>
      </c>
      <c r="S15" s="130">
        <v>3458</v>
      </c>
      <c r="T15" s="130">
        <v>3124</v>
      </c>
      <c r="U15" s="130" t="s">
        <v>203</v>
      </c>
      <c r="V15" s="130" t="s">
        <v>203</v>
      </c>
    </row>
    <row r="16" spans="1:22" ht="13.25" customHeight="1">
      <c r="A16" s="131" t="s">
        <v>45</v>
      </c>
      <c r="B16" s="130" t="s">
        <v>203</v>
      </c>
      <c r="C16" s="130" t="s">
        <v>203</v>
      </c>
      <c r="D16" s="130" t="s">
        <v>203</v>
      </c>
      <c r="E16" s="130" t="s">
        <v>203</v>
      </c>
      <c r="F16" s="130" t="s">
        <v>203</v>
      </c>
      <c r="G16" s="130" t="s">
        <v>203</v>
      </c>
      <c r="H16" s="130" t="s">
        <v>203</v>
      </c>
      <c r="I16" s="130" t="s">
        <v>203</v>
      </c>
      <c r="J16" s="141" t="s">
        <v>203</v>
      </c>
      <c r="K16" s="142">
        <v>6.6</v>
      </c>
      <c r="L16" s="142">
        <v>7.4</v>
      </c>
      <c r="M16" s="142">
        <v>13</v>
      </c>
      <c r="N16" s="142">
        <v>17.100000000000001</v>
      </c>
      <c r="O16" s="142">
        <v>12.5</v>
      </c>
      <c r="P16" s="142">
        <v>9.9</v>
      </c>
      <c r="Q16" s="142">
        <v>4.0999999999999996</v>
      </c>
      <c r="R16" s="142">
        <v>1</v>
      </c>
      <c r="S16" s="142">
        <v>4.8</v>
      </c>
      <c r="T16" s="142">
        <v>3.5</v>
      </c>
      <c r="U16" s="142">
        <v>8.6999999999999993</v>
      </c>
      <c r="V16" s="142">
        <v>10.6</v>
      </c>
    </row>
    <row r="17" spans="1:22" ht="13.25" customHeight="1">
      <c r="A17" s="131" t="s">
        <v>46</v>
      </c>
      <c r="B17" s="130" t="s">
        <v>203</v>
      </c>
      <c r="C17" s="130" t="s">
        <v>203</v>
      </c>
      <c r="D17" s="130" t="s">
        <v>203</v>
      </c>
      <c r="E17" s="130" t="s">
        <v>203</v>
      </c>
      <c r="F17" s="130" t="s">
        <v>203</v>
      </c>
      <c r="G17" s="130" t="s">
        <v>203</v>
      </c>
      <c r="H17" s="130" t="s">
        <v>203</v>
      </c>
      <c r="I17" s="130" t="s">
        <v>203</v>
      </c>
      <c r="J17" s="142">
        <v>35</v>
      </c>
      <c r="K17" s="142">
        <v>34</v>
      </c>
      <c r="L17" s="142">
        <v>36.1</v>
      </c>
      <c r="M17" s="142">
        <v>38.299999999999997</v>
      </c>
      <c r="N17" s="142">
        <v>40.9</v>
      </c>
      <c r="O17" s="142">
        <v>42.2</v>
      </c>
      <c r="P17" s="142">
        <v>43.9</v>
      </c>
      <c r="Q17" s="142">
        <v>43.8</v>
      </c>
      <c r="R17" s="142">
        <v>42.4</v>
      </c>
      <c r="S17" s="142">
        <v>39.299999999999997</v>
      </c>
      <c r="T17" s="142">
        <v>40.799999999999997</v>
      </c>
      <c r="U17" s="143">
        <v>43.4</v>
      </c>
      <c r="V17" s="141" t="s">
        <v>203</v>
      </c>
    </row>
    <row r="18" spans="1:22" ht="13.25" customHeight="1">
      <c r="A18" s="131" t="s">
        <v>47</v>
      </c>
      <c r="B18" s="130" t="s">
        <v>203</v>
      </c>
      <c r="C18" s="130" t="s">
        <v>203</v>
      </c>
      <c r="D18" s="130" t="s">
        <v>203</v>
      </c>
      <c r="E18" s="130" t="s">
        <v>203</v>
      </c>
      <c r="F18" s="130" t="s">
        <v>203</v>
      </c>
      <c r="G18" s="130" t="s">
        <v>203</v>
      </c>
      <c r="H18" s="130" t="s">
        <v>203</v>
      </c>
      <c r="I18" s="130" t="s">
        <v>203</v>
      </c>
      <c r="J18" s="144">
        <v>9.6999999999999993</v>
      </c>
      <c r="K18" s="144">
        <v>8.8000000000000007</v>
      </c>
      <c r="L18" s="144">
        <v>8.6</v>
      </c>
      <c r="M18" s="144">
        <v>8.1</v>
      </c>
      <c r="N18" s="144">
        <v>7.9</v>
      </c>
      <c r="O18" s="144">
        <v>7.9</v>
      </c>
      <c r="P18" s="144">
        <v>8.1</v>
      </c>
      <c r="Q18" s="144">
        <v>7.9</v>
      </c>
      <c r="R18" s="144">
        <v>7.7</v>
      </c>
      <c r="S18" s="144">
        <v>7.8</v>
      </c>
      <c r="T18" s="144">
        <v>7.9</v>
      </c>
      <c r="U18" s="144">
        <v>7.7</v>
      </c>
      <c r="V18" s="144">
        <v>7.6</v>
      </c>
    </row>
    <row r="19" spans="1:22" ht="13.25" customHeight="1">
      <c r="A19" s="131" t="s">
        <v>48</v>
      </c>
      <c r="B19" s="130" t="s">
        <v>203</v>
      </c>
      <c r="C19" s="130" t="s">
        <v>203</v>
      </c>
      <c r="D19" s="130" t="s">
        <v>203</v>
      </c>
      <c r="E19" s="130" t="s">
        <v>203</v>
      </c>
      <c r="F19" s="130" t="s">
        <v>203</v>
      </c>
      <c r="G19" s="130" t="s">
        <v>203</v>
      </c>
      <c r="H19" s="130" t="s">
        <v>203</v>
      </c>
      <c r="I19" s="130" t="s">
        <v>203</v>
      </c>
      <c r="J19" s="140">
        <v>37209</v>
      </c>
      <c r="K19" s="140">
        <v>29195</v>
      </c>
      <c r="L19" s="140">
        <v>30825</v>
      </c>
      <c r="M19" s="140">
        <v>25760</v>
      </c>
      <c r="N19" s="140">
        <v>16811</v>
      </c>
      <c r="O19" s="140">
        <v>16217</v>
      </c>
      <c r="P19" s="140">
        <v>16858</v>
      </c>
      <c r="Q19" s="140">
        <v>15561</v>
      </c>
      <c r="R19" s="140">
        <v>17879</v>
      </c>
      <c r="S19" s="140">
        <v>16375</v>
      </c>
      <c r="T19" s="140">
        <v>40668</v>
      </c>
      <c r="U19" s="140">
        <v>61344</v>
      </c>
      <c r="V19" s="140">
        <v>81545</v>
      </c>
    </row>
    <row r="20" spans="1:22" ht="13.25" customHeight="1">
      <c r="A20" s="131" t="s">
        <v>49</v>
      </c>
      <c r="B20" s="130" t="s">
        <v>203</v>
      </c>
      <c r="C20" s="130" t="s">
        <v>203</v>
      </c>
      <c r="D20" s="130" t="s">
        <v>203</v>
      </c>
      <c r="E20" s="130" t="s">
        <v>203</v>
      </c>
      <c r="F20" s="130" t="s">
        <v>203</v>
      </c>
      <c r="G20" s="130" t="s">
        <v>203</v>
      </c>
      <c r="H20" s="130" t="s">
        <v>203</v>
      </c>
      <c r="I20" s="130" t="s">
        <v>203</v>
      </c>
      <c r="J20" s="145">
        <v>14.8</v>
      </c>
      <c r="K20" s="145">
        <v>10.9</v>
      </c>
      <c r="L20" s="145">
        <v>10.7</v>
      </c>
      <c r="M20" s="145">
        <v>7.9</v>
      </c>
      <c r="N20" s="145">
        <v>4.4000000000000004</v>
      </c>
      <c r="O20" s="145">
        <v>3.8</v>
      </c>
      <c r="P20" s="145">
        <v>3.6</v>
      </c>
      <c r="Q20" s="145">
        <v>3.2</v>
      </c>
      <c r="R20" s="145">
        <v>3.7</v>
      </c>
      <c r="S20" s="145">
        <v>3.5</v>
      </c>
      <c r="T20" s="145">
        <v>8.5</v>
      </c>
      <c r="U20" s="145">
        <v>11.8</v>
      </c>
      <c r="V20" s="145">
        <f>0.141339050795048*100</f>
        <v>14.1339050795048</v>
      </c>
    </row>
    <row r="21" spans="1:22" ht="13.25" customHeight="1">
      <c r="A21" s="151" t="s">
        <v>234</v>
      </c>
      <c r="B21" s="147" t="s">
        <v>203</v>
      </c>
      <c r="C21" s="130" t="s">
        <v>203</v>
      </c>
      <c r="D21" s="130" t="s">
        <v>203</v>
      </c>
      <c r="E21" s="130" t="s">
        <v>203</v>
      </c>
      <c r="F21" s="130" t="s">
        <v>203</v>
      </c>
      <c r="G21" s="130" t="s">
        <v>203</v>
      </c>
      <c r="H21" s="130" t="s">
        <v>203</v>
      </c>
      <c r="I21" s="130" t="s">
        <v>203</v>
      </c>
      <c r="J21" s="139" t="s">
        <v>203</v>
      </c>
      <c r="K21" s="139" t="s">
        <v>203</v>
      </c>
      <c r="L21" s="139" t="s">
        <v>203</v>
      </c>
      <c r="M21" s="139" t="s">
        <v>203</v>
      </c>
      <c r="N21" s="139" t="s">
        <v>203</v>
      </c>
      <c r="O21" s="139" t="s">
        <v>203</v>
      </c>
      <c r="P21" s="139" t="s">
        <v>203</v>
      </c>
      <c r="Q21" s="139" t="s">
        <v>203</v>
      </c>
      <c r="R21" s="139" t="s">
        <v>203</v>
      </c>
      <c r="S21" s="139" t="s">
        <v>203</v>
      </c>
      <c r="T21" s="139" t="s">
        <v>203</v>
      </c>
      <c r="U21" s="139" t="s">
        <v>203</v>
      </c>
      <c r="V21" s="139" t="s">
        <v>203</v>
      </c>
    </row>
    <row r="22" spans="1:22" ht="13.25" customHeight="1">
      <c r="A22" s="68" t="s">
        <v>212</v>
      </c>
      <c r="B22" s="69"/>
      <c r="C22" s="69"/>
      <c r="D22" s="69"/>
      <c r="E22" s="69"/>
      <c r="F22" s="70"/>
      <c r="G22" s="70"/>
      <c r="H22" s="70"/>
      <c r="I22" s="70"/>
      <c r="J22" s="70"/>
      <c r="K22" s="71"/>
      <c r="L22" s="71"/>
      <c r="M22" s="71"/>
      <c r="N22" s="71"/>
      <c r="O22" s="71"/>
      <c r="P22" s="71"/>
      <c r="Q22" s="71"/>
      <c r="R22" s="71"/>
      <c r="S22" s="71"/>
      <c r="T22" s="71"/>
      <c r="U22" s="71"/>
      <c r="V22" s="71"/>
    </row>
    <row r="23" spans="1:22" ht="13.25" customHeight="1">
      <c r="A23" s="131" t="s">
        <v>207</v>
      </c>
      <c r="B23" s="130" t="s">
        <v>203</v>
      </c>
      <c r="C23" s="130" t="s">
        <v>203</v>
      </c>
      <c r="D23" s="130" t="s">
        <v>203</v>
      </c>
      <c r="E23" s="130" t="s">
        <v>203</v>
      </c>
      <c r="F23" s="130" t="s">
        <v>203</v>
      </c>
      <c r="G23" s="130" t="s">
        <v>203</v>
      </c>
      <c r="H23" s="130" t="s">
        <v>203</v>
      </c>
      <c r="I23" s="130" t="s">
        <v>203</v>
      </c>
      <c r="J23" s="140">
        <v>338807</v>
      </c>
      <c r="K23" s="140">
        <v>356256</v>
      </c>
      <c r="L23" s="140">
        <v>384044</v>
      </c>
      <c r="M23" s="140">
        <v>438509</v>
      </c>
      <c r="N23" s="140">
        <v>515054</v>
      </c>
      <c r="O23" s="140">
        <v>571353</v>
      </c>
      <c r="P23" s="140">
        <v>624952</v>
      </c>
      <c r="Q23" s="140">
        <v>607426</v>
      </c>
      <c r="R23" s="140">
        <v>703862</v>
      </c>
      <c r="S23" s="140">
        <v>826984</v>
      </c>
      <c r="T23" s="140">
        <v>874886</v>
      </c>
      <c r="U23" s="140">
        <v>913474</v>
      </c>
      <c r="V23" s="140">
        <v>990535</v>
      </c>
    </row>
    <row r="24" spans="1:22" ht="13.25" customHeight="1">
      <c r="A24" s="131" t="s">
        <v>50</v>
      </c>
      <c r="B24" s="130" t="s">
        <v>203</v>
      </c>
      <c r="C24" s="130" t="s">
        <v>203</v>
      </c>
      <c r="D24" s="130" t="s">
        <v>203</v>
      </c>
      <c r="E24" s="130" t="s">
        <v>203</v>
      </c>
      <c r="F24" s="130" t="s">
        <v>203</v>
      </c>
      <c r="G24" s="130" t="s">
        <v>203</v>
      </c>
      <c r="H24" s="130" t="s">
        <v>203</v>
      </c>
      <c r="I24" s="130" t="s">
        <v>203</v>
      </c>
      <c r="J24" s="140">
        <v>338807</v>
      </c>
      <c r="K24" s="140">
        <v>356256</v>
      </c>
      <c r="L24" s="140">
        <v>384044</v>
      </c>
      <c r="M24" s="140">
        <v>438509</v>
      </c>
      <c r="N24" s="140">
        <v>515054</v>
      </c>
      <c r="O24" s="140">
        <v>571353</v>
      </c>
      <c r="P24" s="140">
        <v>624952</v>
      </c>
      <c r="Q24" s="140">
        <v>607426</v>
      </c>
      <c r="R24" s="140">
        <v>703862</v>
      </c>
      <c r="S24" s="140">
        <v>826984</v>
      </c>
      <c r="T24" s="140">
        <v>874886</v>
      </c>
      <c r="U24" s="140">
        <v>913474</v>
      </c>
      <c r="V24" s="140">
        <v>990535</v>
      </c>
    </row>
    <row r="25" spans="1:22" ht="13.25" customHeight="1">
      <c r="A25" s="131" t="s">
        <v>51</v>
      </c>
      <c r="B25" s="130" t="s">
        <v>203</v>
      </c>
      <c r="C25" s="130" t="s">
        <v>203</v>
      </c>
      <c r="D25" s="130" t="s">
        <v>203</v>
      </c>
      <c r="E25" s="130" t="s">
        <v>203</v>
      </c>
      <c r="F25" s="130" t="s">
        <v>203</v>
      </c>
      <c r="G25" s="130" t="s">
        <v>203</v>
      </c>
      <c r="H25" s="130" t="s">
        <v>203</v>
      </c>
      <c r="I25" s="130" t="s">
        <v>203</v>
      </c>
      <c r="J25" s="140">
        <v>10910</v>
      </c>
      <c r="K25" s="140">
        <v>10088</v>
      </c>
      <c r="L25" s="140">
        <v>10896</v>
      </c>
      <c r="M25" s="140">
        <v>18865</v>
      </c>
      <c r="N25" s="140">
        <v>31275</v>
      </c>
      <c r="O25" s="140">
        <v>37318</v>
      </c>
      <c r="P25" s="140">
        <v>36256</v>
      </c>
      <c r="Q25" s="140">
        <v>35080</v>
      </c>
      <c r="R25" s="140">
        <v>47296</v>
      </c>
      <c r="S25" s="140">
        <v>44727</v>
      </c>
      <c r="T25" s="140">
        <v>36912</v>
      </c>
      <c r="U25" s="140">
        <v>31849</v>
      </c>
      <c r="V25" s="140">
        <v>34369</v>
      </c>
    </row>
    <row r="26" spans="1:22" ht="13.25" customHeight="1">
      <c r="A26" s="131" t="s">
        <v>52</v>
      </c>
      <c r="B26" s="130" t="s">
        <v>203</v>
      </c>
      <c r="C26" s="130" t="s">
        <v>203</v>
      </c>
      <c r="D26" s="130" t="s">
        <v>203</v>
      </c>
      <c r="E26" s="130" t="s">
        <v>203</v>
      </c>
      <c r="F26" s="130" t="s">
        <v>203</v>
      </c>
      <c r="G26" s="130" t="s">
        <v>203</v>
      </c>
      <c r="H26" s="130" t="s">
        <v>203</v>
      </c>
      <c r="I26" s="130" t="s">
        <v>203</v>
      </c>
      <c r="J26" s="146">
        <v>2.660400222231984</v>
      </c>
      <c r="K26" s="146">
        <v>2.3098037479026075</v>
      </c>
      <c r="L26" s="146">
        <v>2.9108954938754139</v>
      </c>
      <c r="M26" s="146">
        <v>2.9242490650635498</v>
      </c>
      <c r="N26" s="146">
        <v>3.0015327838334249</v>
      </c>
      <c r="O26" s="146">
        <v>2.849641336705623</v>
      </c>
      <c r="P26" s="146">
        <v>2.7361571011236303</v>
      </c>
      <c r="Q26" s="146">
        <v>2.9053557848358049</v>
      </c>
      <c r="R26" s="146">
        <v>2.8658181038938775</v>
      </c>
      <c r="S26" s="146">
        <v>2.5208985007147939</v>
      </c>
      <c r="T26" s="146">
        <v>2.3235845639950616</v>
      </c>
      <c r="U26" s="146">
        <v>2.4917383749370732</v>
      </c>
      <c r="V26" s="146">
        <v>2.4930833135005792</v>
      </c>
    </row>
    <row r="27" spans="1:22" ht="13.25" customHeight="1">
      <c r="A27" s="64" t="s">
        <v>213</v>
      </c>
      <c r="B27" s="74"/>
      <c r="C27" s="74"/>
      <c r="D27" s="74"/>
      <c r="E27" s="74"/>
      <c r="F27" s="75"/>
      <c r="G27" s="75"/>
      <c r="H27" s="75"/>
      <c r="I27" s="75"/>
      <c r="J27" s="75"/>
      <c r="K27" s="75"/>
      <c r="L27" s="76"/>
      <c r="M27" s="76"/>
      <c r="N27" s="76"/>
      <c r="O27" s="76"/>
      <c r="P27" s="76"/>
      <c r="Q27" s="76"/>
      <c r="R27" s="76"/>
      <c r="S27" s="76"/>
      <c r="T27" s="76"/>
      <c r="U27" s="76"/>
      <c r="V27" s="76"/>
    </row>
    <row r="28" spans="1:22" ht="13.25" customHeight="1">
      <c r="A28" s="131" t="s">
        <v>235</v>
      </c>
      <c r="B28" s="130" t="s">
        <v>203</v>
      </c>
      <c r="C28" s="130" t="s">
        <v>203</v>
      </c>
      <c r="D28" s="130" t="s">
        <v>203</v>
      </c>
      <c r="E28" s="130" t="s">
        <v>203</v>
      </c>
      <c r="F28" s="130" t="s">
        <v>203</v>
      </c>
      <c r="G28" s="130" t="s">
        <v>203</v>
      </c>
      <c r="H28" s="130" t="s">
        <v>203</v>
      </c>
      <c r="I28" s="130" t="s">
        <v>203</v>
      </c>
      <c r="J28" s="140">
        <v>96717</v>
      </c>
      <c r="K28" s="140">
        <v>84118</v>
      </c>
      <c r="L28" s="140">
        <v>82822</v>
      </c>
      <c r="M28" s="140">
        <v>92020</v>
      </c>
      <c r="N28" s="140">
        <v>108425</v>
      </c>
      <c r="O28" s="140">
        <v>129391</v>
      </c>
      <c r="P28" s="140">
        <v>150802</v>
      </c>
      <c r="Q28" s="140">
        <v>165454</v>
      </c>
      <c r="R28" s="140">
        <v>171204</v>
      </c>
      <c r="S28" s="140">
        <v>160247</v>
      </c>
      <c r="T28" s="140">
        <v>183841</v>
      </c>
      <c r="U28" s="140">
        <v>215315</v>
      </c>
      <c r="V28" s="140">
        <v>235050</v>
      </c>
    </row>
    <row r="29" spans="1:22" ht="13.25" customHeight="1">
      <c r="A29" s="131" t="s">
        <v>215</v>
      </c>
      <c r="B29" s="130" t="s">
        <v>203</v>
      </c>
      <c r="C29" s="130" t="s">
        <v>203</v>
      </c>
      <c r="D29" s="130" t="s">
        <v>203</v>
      </c>
      <c r="E29" s="130" t="s">
        <v>203</v>
      </c>
      <c r="F29" s="130" t="s">
        <v>203</v>
      </c>
      <c r="G29" s="130" t="s">
        <v>203</v>
      </c>
      <c r="H29" s="130" t="s">
        <v>203</v>
      </c>
      <c r="I29" s="130" t="s">
        <v>203</v>
      </c>
      <c r="J29" s="149">
        <v>46.7</v>
      </c>
      <c r="K29" s="149">
        <v>49.1</v>
      </c>
      <c r="L29" s="149">
        <v>47.699999999999996</v>
      </c>
      <c r="M29" s="149">
        <v>47.099999999999994</v>
      </c>
      <c r="N29" s="149">
        <v>44</v>
      </c>
      <c r="O29" s="149">
        <v>43.2</v>
      </c>
      <c r="P29" s="149">
        <v>45.2</v>
      </c>
      <c r="Q29" s="149">
        <v>47.099999999999994</v>
      </c>
      <c r="R29" s="149">
        <v>47.099999999999994</v>
      </c>
      <c r="S29" s="149">
        <v>44.800000000000004</v>
      </c>
      <c r="T29" s="149">
        <v>47</v>
      </c>
      <c r="U29" s="149">
        <v>49.4</v>
      </c>
      <c r="V29" s="149">
        <v>52.5</v>
      </c>
    </row>
    <row r="30" spans="1:22" ht="13.25" customHeight="1">
      <c r="A30" s="131" t="s">
        <v>216</v>
      </c>
      <c r="B30" s="130" t="s">
        <v>203</v>
      </c>
      <c r="C30" s="130" t="s">
        <v>203</v>
      </c>
      <c r="D30" s="130" t="s">
        <v>203</v>
      </c>
      <c r="E30" s="130" t="s">
        <v>203</v>
      </c>
      <c r="F30" s="130" t="s">
        <v>203</v>
      </c>
      <c r="G30" s="130" t="s">
        <v>203</v>
      </c>
      <c r="H30" s="130" t="s">
        <v>203</v>
      </c>
      <c r="I30" s="130" t="s">
        <v>203</v>
      </c>
      <c r="J30" s="149">
        <v>13.374052261642852</v>
      </c>
      <c r="K30" s="149">
        <v>10.738938770507813</v>
      </c>
      <c r="L30" s="149">
        <v>10.362827850084207</v>
      </c>
      <c r="M30" s="149">
        <v>10.823819460291098</v>
      </c>
      <c r="N30" s="149">
        <v>11.618499587445484</v>
      </c>
      <c r="O30" s="149">
        <v>12.725452379992308</v>
      </c>
      <c r="P30" s="149">
        <v>14.036867697760833</v>
      </c>
      <c r="Q30" s="149">
        <v>14.736140836515176</v>
      </c>
      <c r="R30" s="149">
        <v>14.915696051004911</v>
      </c>
      <c r="S30" s="149">
        <v>13.574743811622231</v>
      </c>
      <c r="T30" s="149">
        <v>15.617120974263832</v>
      </c>
      <c r="U30" s="149">
        <v>17.921410973498471</v>
      </c>
      <c r="V30" s="130" t="s">
        <v>203</v>
      </c>
    </row>
    <row r="31" spans="1:22" ht="13.25" customHeight="1">
      <c r="A31" s="131" t="s">
        <v>217</v>
      </c>
      <c r="B31" s="130" t="s">
        <v>203</v>
      </c>
      <c r="C31" s="130" t="s">
        <v>203</v>
      </c>
      <c r="D31" s="130" t="s">
        <v>203</v>
      </c>
      <c r="E31" s="130" t="s">
        <v>203</v>
      </c>
      <c r="F31" s="130" t="s">
        <v>203</v>
      </c>
      <c r="G31" s="130" t="s">
        <v>203</v>
      </c>
      <c r="H31" s="130" t="s">
        <v>203</v>
      </c>
      <c r="I31" s="130" t="s">
        <v>203</v>
      </c>
      <c r="J31" s="130" t="s">
        <v>203</v>
      </c>
      <c r="K31" s="150">
        <v>-13.026665425933393</v>
      </c>
      <c r="L31" s="150">
        <v>-1.5406928362538339</v>
      </c>
      <c r="M31" s="149">
        <v>11.105744850402068</v>
      </c>
      <c r="N31" s="149">
        <v>17.827646163877418</v>
      </c>
      <c r="O31" s="149">
        <v>19.336868803320268</v>
      </c>
      <c r="P31" s="149">
        <v>16.547518760964827</v>
      </c>
      <c r="Q31" s="149">
        <v>9.7160515112531662</v>
      </c>
      <c r="R31" s="149">
        <v>3.4752861822621393</v>
      </c>
      <c r="S31" s="150">
        <v>-6.3999672904838674</v>
      </c>
      <c r="T31" s="149">
        <v>14.723520565127584</v>
      </c>
      <c r="U31" s="149">
        <v>17.120228893445965</v>
      </c>
      <c r="V31" s="149">
        <v>9.1656410375496371</v>
      </c>
    </row>
    <row r="32" spans="1:22" ht="13.25" customHeight="1">
      <c r="A32" s="131" t="s">
        <v>47</v>
      </c>
      <c r="B32" s="130" t="s">
        <v>203</v>
      </c>
      <c r="C32" s="130" t="s">
        <v>203</v>
      </c>
      <c r="D32" s="130" t="s">
        <v>203</v>
      </c>
      <c r="E32" s="130" t="s">
        <v>203</v>
      </c>
      <c r="F32" s="130" t="s">
        <v>203</v>
      </c>
      <c r="G32" s="130" t="s">
        <v>203</v>
      </c>
      <c r="H32" s="130" t="s">
        <v>203</v>
      </c>
      <c r="I32" s="130" t="s">
        <v>203</v>
      </c>
      <c r="J32" s="149">
        <v>9.9081998046405211</v>
      </c>
      <c r="K32" s="149">
        <v>9.2236146105102357</v>
      </c>
      <c r="L32" s="149">
        <v>8.9170009169348692</v>
      </c>
      <c r="M32" s="149">
        <v>7.9533190839375507</v>
      </c>
      <c r="N32" s="149">
        <v>7.4490188303946629</v>
      </c>
      <c r="O32" s="149">
        <v>7.2601541056854586</v>
      </c>
      <c r="P32" s="149">
        <v>7.885609162993207</v>
      </c>
      <c r="Q32" s="149">
        <v>7.8708032193751398</v>
      </c>
      <c r="R32" s="149">
        <v>7.1043487630682494</v>
      </c>
      <c r="S32" s="149">
        <v>7.3516587124884261</v>
      </c>
      <c r="T32" s="149">
        <v>7.4100970412867646</v>
      </c>
      <c r="U32" s="130" t="s">
        <v>203</v>
      </c>
      <c r="V32" s="130" t="s">
        <v>203</v>
      </c>
    </row>
    <row r="33" spans="1:27" ht="13.25" customHeight="1">
      <c r="A33" s="131" t="s">
        <v>236</v>
      </c>
      <c r="B33" s="130" t="s">
        <v>203</v>
      </c>
      <c r="C33" s="130" t="s">
        <v>203</v>
      </c>
      <c r="D33" s="130" t="s">
        <v>203</v>
      </c>
      <c r="E33" s="130" t="s">
        <v>203</v>
      </c>
      <c r="F33" s="130" t="s">
        <v>203</v>
      </c>
      <c r="G33" s="130" t="s">
        <v>203</v>
      </c>
      <c r="H33" s="130" t="s">
        <v>203</v>
      </c>
      <c r="I33" s="130" t="s">
        <v>203</v>
      </c>
      <c r="J33" s="148">
        <v>24135</v>
      </c>
      <c r="K33" s="148">
        <v>20228</v>
      </c>
      <c r="L33" s="148">
        <v>12697</v>
      </c>
      <c r="M33" s="148">
        <v>16498</v>
      </c>
      <c r="N33" s="148">
        <v>25664</v>
      </c>
      <c r="O33" s="148">
        <v>24826</v>
      </c>
      <c r="P33" s="148">
        <v>6921</v>
      </c>
      <c r="Q33" s="148">
        <v>4520</v>
      </c>
      <c r="R33" s="148">
        <v>4904</v>
      </c>
      <c r="S33" s="148">
        <v>6302</v>
      </c>
      <c r="T33" s="148">
        <v>13410</v>
      </c>
      <c r="U33" s="148">
        <v>45178</v>
      </c>
      <c r="V33" s="148">
        <v>63750</v>
      </c>
    </row>
    <row r="34" spans="1:27" ht="13.25" customHeight="1">
      <c r="A34" s="131" t="s">
        <v>218</v>
      </c>
      <c r="B34" s="130" t="s">
        <v>203</v>
      </c>
      <c r="C34" s="130" t="s">
        <v>203</v>
      </c>
      <c r="D34" s="130" t="s">
        <v>203</v>
      </c>
      <c r="E34" s="130" t="s">
        <v>203</v>
      </c>
      <c r="F34" s="130" t="s">
        <v>203</v>
      </c>
      <c r="G34" s="130" t="s">
        <v>203</v>
      </c>
      <c r="H34" s="130" t="s">
        <v>203</v>
      </c>
      <c r="I34" s="130" t="s">
        <v>203</v>
      </c>
      <c r="J34" s="149">
        <v>24.954247960544681</v>
      </c>
      <c r="K34" s="149">
        <v>24.047171830048267</v>
      </c>
      <c r="L34" s="149">
        <v>15.330467750114703</v>
      </c>
      <c r="M34" s="149">
        <v>17.928711149750054</v>
      </c>
      <c r="N34" s="149">
        <v>23.669817846437631</v>
      </c>
      <c r="O34" s="149">
        <v>19.186805882943943</v>
      </c>
      <c r="P34" s="149">
        <v>4.589461678227079</v>
      </c>
      <c r="Q34" s="149">
        <v>2.731877138056499</v>
      </c>
      <c r="R34" s="149">
        <v>2.8644190556295412</v>
      </c>
      <c r="S34" s="149">
        <v>3.932678926906588</v>
      </c>
      <c r="T34" s="149">
        <v>7.2943467452853277</v>
      </c>
      <c r="U34" s="149">
        <v>20.982281773215984</v>
      </c>
      <c r="V34" s="149">
        <v>27.121888959795786</v>
      </c>
    </row>
    <row r="35" spans="1:27" ht="13.25" customHeight="1">
      <c r="A35" s="131" t="s">
        <v>219</v>
      </c>
      <c r="B35" s="130" t="s">
        <v>203</v>
      </c>
      <c r="C35" s="130" t="s">
        <v>203</v>
      </c>
      <c r="D35" s="130" t="s">
        <v>203</v>
      </c>
      <c r="E35" s="130" t="s">
        <v>203</v>
      </c>
      <c r="F35" s="130" t="s">
        <v>203</v>
      </c>
      <c r="G35" s="130" t="s">
        <v>203</v>
      </c>
      <c r="H35" s="130" t="s">
        <v>203</v>
      </c>
      <c r="I35" s="130" t="s">
        <v>203</v>
      </c>
      <c r="J35" s="130" t="s">
        <v>203</v>
      </c>
      <c r="K35" s="130" t="s">
        <v>203</v>
      </c>
      <c r="L35" s="130" t="s">
        <v>203</v>
      </c>
      <c r="M35" s="130" t="s">
        <v>203</v>
      </c>
      <c r="N35" s="130" t="s">
        <v>203</v>
      </c>
      <c r="O35" s="130" t="s">
        <v>203</v>
      </c>
      <c r="P35" s="130" t="s">
        <v>203</v>
      </c>
      <c r="Q35" s="130" t="s">
        <v>203</v>
      </c>
      <c r="R35" s="130" t="s">
        <v>203</v>
      </c>
      <c r="S35" s="130" t="s">
        <v>203</v>
      </c>
      <c r="T35" s="130" t="s">
        <v>203</v>
      </c>
      <c r="U35" s="130" t="s">
        <v>203</v>
      </c>
      <c r="V35" s="130" t="s">
        <v>203</v>
      </c>
    </row>
    <row r="36" spans="1:27" ht="13.25" customHeight="1">
      <c r="A36" s="131" t="s">
        <v>220</v>
      </c>
      <c r="B36" s="130" t="s">
        <v>203</v>
      </c>
      <c r="C36" s="130" t="s">
        <v>203</v>
      </c>
      <c r="D36" s="130" t="s">
        <v>203</v>
      </c>
      <c r="E36" s="130" t="s">
        <v>203</v>
      </c>
      <c r="F36" s="130" t="s">
        <v>203</v>
      </c>
      <c r="G36" s="130" t="s">
        <v>203</v>
      </c>
      <c r="H36" s="130" t="s">
        <v>203</v>
      </c>
      <c r="I36" s="130" t="s">
        <v>203</v>
      </c>
      <c r="J36" s="130" t="s">
        <v>203</v>
      </c>
      <c r="K36" s="130" t="s">
        <v>203</v>
      </c>
      <c r="L36" s="130" t="s">
        <v>203</v>
      </c>
      <c r="M36" s="130" t="s">
        <v>203</v>
      </c>
      <c r="N36" s="130" t="s">
        <v>203</v>
      </c>
      <c r="O36" s="130" t="s">
        <v>203</v>
      </c>
      <c r="P36" s="130" t="s">
        <v>203</v>
      </c>
      <c r="Q36" s="130" t="s">
        <v>203</v>
      </c>
      <c r="R36" s="130" t="s">
        <v>203</v>
      </c>
      <c r="S36" s="130" t="s">
        <v>203</v>
      </c>
      <c r="T36" s="130" t="s">
        <v>203</v>
      </c>
      <c r="U36" s="130" t="s">
        <v>203</v>
      </c>
      <c r="V36" s="130" t="s">
        <v>203</v>
      </c>
    </row>
    <row r="37" spans="1:27" ht="13.25" customHeight="1">
      <c r="A37" s="131" t="s">
        <v>221</v>
      </c>
      <c r="B37" s="130" t="s">
        <v>203</v>
      </c>
      <c r="C37" s="130" t="s">
        <v>203</v>
      </c>
      <c r="D37" s="130" t="s">
        <v>203</v>
      </c>
      <c r="E37" s="130" t="s">
        <v>203</v>
      </c>
      <c r="F37" s="130" t="s">
        <v>203</v>
      </c>
      <c r="G37" s="130" t="s">
        <v>203</v>
      </c>
      <c r="H37" s="130" t="s">
        <v>203</v>
      </c>
      <c r="I37" s="130" t="s">
        <v>203</v>
      </c>
      <c r="J37" s="130" t="s">
        <v>203</v>
      </c>
      <c r="K37" s="130" t="s">
        <v>203</v>
      </c>
      <c r="L37" s="130" t="s">
        <v>203</v>
      </c>
      <c r="M37" s="130" t="s">
        <v>203</v>
      </c>
      <c r="N37" s="130" t="s">
        <v>203</v>
      </c>
      <c r="O37" s="130" t="s">
        <v>203</v>
      </c>
      <c r="P37" s="130" t="s">
        <v>203</v>
      </c>
      <c r="Q37" s="130" t="s">
        <v>203</v>
      </c>
      <c r="R37" s="130" t="s">
        <v>203</v>
      </c>
      <c r="S37" s="130" t="s">
        <v>203</v>
      </c>
      <c r="T37" s="130" t="s">
        <v>203</v>
      </c>
      <c r="U37" s="130" t="s">
        <v>203</v>
      </c>
      <c r="V37" s="130" t="s">
        <v>203</v>
      </c>
    </row>
    <row r="38" spans="1:27" ht="13.25" customHeight="1">
      <c r="A38" s="168" t="s">
        <v>233</v>
      </c>
      <c r="B38" s="130" t="s">
        <v>203</v>
      </c>
      <c r="C38" s="130" t="s">
        <v>203</v>
      </c>
      <c r="D38" s="130" t="s">
        <v>203</v>
      </c>
      <c r="E38" s="130" t="s">
        <v>203</v>
      </c>
      <c r="F38" s="130" t="s">
        <v>203</v>
      </c>
      <c r="G38" s="130" t="s">
        <v>203</v>
      </c>
      <c r="H38" s="130" t="s">
        <v>203</v>
      </c>
      <c r="I38" s="130" t="s">
        <v>203</v>
      </c>
      <c r="J38" s="130" t="s">
        <v>203</v>
      </c>
      <c r="K38" s="130" t="s">
        <v>203</v>
      </c>
      <c r="L38" s="130" t="s">
        <v>203</v>
      </c>
      <c r="M38" s="130" t="s">
        <v>203</v>
      </c>
      <c r="N38" s="130" t="s">
        <v>203</v>
      </c>
      <c r="O38" s="130" t="s">
        <v>203</v>
      </c>
      <c r="P38" s="130" t="s">
        <v>203</v>
      </c>
      <c r="Q38" s="130" t="s">
        <v>203</v>
      </c>
      <c r="R38" s="130" t="s">
        <v>203</v>
      </c>
      <c r="S38" s="130" t="s">
        <v>203</v>
      </c>
      <c r="T38" s="130" t="s">
        <v>203</v>
      </c>
      <c r="U38" s="130" t="s">
        <v>203</v>
      </c>
      <c r="V38" s="130" t="s">
        <v>203</v>
      </c>
    </row>
    <row r="39" spans="1:27" ht="13.25" customHeight="1">
      <c r="A39" s="131" t="s">
        <v>222</v>
      </c>
      <c r="B39" s="130" t="s">
        <v>203</v>
      </c>
      <c r="C39" s="130" t="s">
        <v>203</v>
      </c>
      <c r="D39" s="130" t="s">
        <v>203</v>
      </c>
      <c r="E39" s="130" t="s">
        <v>203</v>
      </c>
      <c r="F39" s="130" t="s">
        <v>203</v>
      </c>
      <c r="G39" s="130" t="s">
        <v>203</v>
      </c>
      <c r="H39" s="130" t="s">
        <v>203</v>
      </c>
      <c r="I39" s="130" t="s">
        <v>203</v>
      </c>
      <c r="J39" s="130" t="s">
        <v>203</v>
      </c>
      <c r="K39" s="130" t="s">
        <v>203</v>
      </c>
      <c r="L39" s="130" t="s">
        <v>203</v>
      </c>
      <c r="M39" s="130" t="s">
        <v>203</v>
      </c>
      <c r="N39" s="130" t="s">
        <v>203</v>
      </c>
      <c r="O39" s="130" t="s">
        <v>203</v>
      </c>
      <c r="P39" s="130" t="s">
        <v>203</v>
      </c>
      <c r="Q39" s="130" t="s">
        <v>203</v>
      </c>
      <c r="R39" s="130" t="s">
        <v>203</v>
      </c>
      <c r="S39" s="130" t="s">
        <v>203</v>
      </c>
      <c r="T39" s="130" t="s">
        <v>203</v>
      </c>
      <c r="U39" s="130" t="s">
        <v>203</v>
      </c>
      <c r="V39" s="130" t="s">
        <v>203</v>
      </c>
    </row>
    <row r="40" spans="1:27" ht="13.25" customHeight="1">
      <c r="A40" s="131" t="s">
        <v>223</v>
      </c>
      <c r="B40" s="130" t="s">
        <v>203</v>
      </c>
      <c r="C40" s="130" t="s">
        <v>203</v>
      </c>
      <c r="D40" s="130" t="s">
        <v>203</v>
      </c>
      <c r="E40" s="130" t="s">
        <v>203</v>
      </c>
      <c r="F40" s="130" t="s">
        <v>203</v>
      </c>
      <c r="G40" s="130" t="s">
        <v>203</v>
      </c>
      <c r="H40" s="130" t="s">
        <v>203</v>
      </c>
      <c r="I40" s="130" t="s">
        <v>203</v>
      </c>
      <c r="J40" s="130" t="s">
        <v>203</v>
      </c>
      <c r="K40" s="130" t="s">
        <v>203</v>
      </c>
      <c r="L40" s="130" t="s">
        <v>203</v>
      </c>
      <c r="M40" s="130" t="s">
        <v>203</v>
      </c>
      <c r="N40" s="130" t="s">
        <v>203</v>
      </c>
      <c r="O40" s="130" t="s">
        <v>203</v>
      </c>
      <c r="P40" s="130" t="s">
        <v>203</v>
      </c>
      <c r="Q40" s="130" t="s">
        <v>203</v>
      </c>
      <c r="R40" s="130" t="s">
        <v>203</v>
      </c>
      <c r="S40" s="130" t="s">
        <v>203</v>
      </c>
      <c r="T40" s="130" t="s">
        <v>203</v>
      </c>
      <c r="U40" s="130" t="s">
        <v>203</v>
      </c>
      <c r="V40" s="130" t="s">
        <v>203</v>
      </c>
    </row>
    <row r="41" spans="1:27" ht="13.25" customHeight="1">
      <c r="A41" s="131" t="s">
        <v>224</v>
      </c>
      <c r="B41" s="130" t="s">
        <v>203</v>
      </c>
      <c r="C41" s="130" t="s">
        <v>203</v>
      </c>
      <c r="D41" s="130" t="s">
        <v>203</v>
      </c>
      <c r="E41" s="130" t="s">
        <v>203</v>
      </c>
      <c r="F41" s="130" t="s">
        <v>203</v>
      </c>
      <c r="G41" s="130" t="s">
        <v>203</v>
      </c>
      <c r="H41" s="130" t="s">
        <v>203</v>
      </c>
      <c r="I41" s="130" t="s">
        <v>203</v>
      </c>
      <c r="J41" s="130" t="s">
        <v>203</v>
      </c>
      <c r="K41" s="130" t="s">
        <v>203</v>
      </c>
      <c r="L41" s="130" t="s">
        <v>203</v>
      </c>
      <c r="M41" s="130" t="s">
        <v>203</v>
      </c>
      <c r="N41" s="130" t="s">
        <v>203</v>
      </c>
      <c r="O41" s="130" t="s">
        <v>203</v>
      </c>
      <c r="P41" s="130" t="s">
        <v>203</v>
      </c>
      <c r="Q41" s="130" t="s">
        <v>203</v>
      </c>
      <c r="R41" s="130" t="s">
        <v>203</v>
      </c>
      <c r="S41" s="130" t="s">
        <v>203</v>
      </c>
      <c r="T41" s="130" t="s">
        <v>203</v>
      </c>
      <c r="U41" s="130" t="s">
        <v>203</v>
      </c>
      <c r="V41" s="130" t="s">
        <v>203</v>
      </c>
    </row>
    <row r="42" spans="1:27" ht="13.25" customHeight="1">
      <c r="A42" s="131" t="s">
        <v>225</v>
      </c>
      <c r="B42" s="130" t="s">
        <v>203</v>
      </c>
      <c r="C42" s="130" t="s">
        <v>203</v>
      </c>
      <c r="D42" s="130" t="s">
        <v>203</v>
      </c>
      <c r="E42" s="130" t="s">
        <v>203</v>
      </c>
      <c r="F42" s="130" t="s">
        <v>203</v>
      </c>
      <c r="G42" s="130" t="s">
        <v>203</v>
      </c>
      <c r="H42" s="130" t="s">
        <v>203</v>
      </c>
      <c r="I42" s="130" t="s">
        <v>203</v>
      </c>
      <c r="J42" s="130" t="s">
        <v>203</v>
      </c>
      <c r="K42" s="130" t="s">
        <v>203</v>
      </c>
      <c r="L42" s="130" t="s">
        <v>203</v>
      </c>
      <c r="M42" s="130" t="s">
        <v>203</v>
      </c>
      <c r="N42" s="130" t="s">
        <v>203</v>
      </c>
      <c r="O42" s="130" t="s">
        <v>203</v>
      </c>
      <c r="P42" s="130" t="s">
        <v>203</v>
      </c>
      <c r="Q42" s="130" t="s">
        <v>203</v>
      </c>
      <c r="R42" s="130" t="s">
        <v>203</v>
      </c>
      <c r="S42" s="130" t="s">
        <v>203</v>
      </c>
      <c r="T42" s="130" t="s">
        <v>203</v>
      </c>
      <c r="U42" s="130" t="s">
        <v>203</v>
      </c>
      <c r="V42" s="130" t="s">
        <v>203</v>
      </c>
    </row>
    <row r="43" spans="1:27" ht="13.25" customHeight="1">
      <c r="A43" s="131" t="s">
        <v>226</v>
      </c>
      <c r="B43" s="130" t="s">
        <v>203</v>
      </c>
      <c r="C43" s="130" t="s">
        <v>203</v>
      </c>
      <c r="D43" s="130" t="s">
        <v>203</v>
      </c>
      <c r="E43" s="130" t="s">
        <v>203</v>
      </c>
      <c r="F43" s="130" t="s">
        <v>203</v>
      </c>
      <c r="G43" s="130" t="s">
        <v>203</v>
      </c>
      <c r="H43" s="130" t="s">
        <v>203</v>
      </c>
      <c r="I43" s="130" t="s">
        <v>203</v>
      </c>
      <c r="J43" s="130" t="s">
        <v>203</v>
      </c>
      <c r="K43" s="130" t="s">
        <v>203</v>
      </c>
      <c r="L43" s="130" t="s">
        <v>203</v>
      </c>
      <c r="M43" s="130" t="s">
        <v>203</v>
      </c>
      <c r="N43" s="130" t="s">
        <v>203</v>
      </c>
      <c r="O43" s="130" t="s">
        <v>203</v>
      </c>
      <c r="P43" s="130" t="s">
        <v>203</v>
      </c>
      <c r="Q43" s="130" t="s">
        <v>203</v>
      </c>
      <c r="R43" s="130" t="s">
        <v>203</v>
      </c>
      <c r="S43" s="130" t="s">
        <v>203</v>
      </c>
      <c r="T43" s="130" t="s">
        <v>203</v>
      </c>
      <c r="U43" s="130" t="s">
        <v>203</v>
      </c>
      <c r="V43" s="130" t="s">
        <v>203</v>
      </c>
    </row>
    <row r="44" spans="1:27" s="77" customFormat="1" ht="13.25" customHeight="1">
      <c r="A44" s="68" t="s">
        <v>228</v>
      </c>
      <c r="B44" s="69"/>
      <c r="C44" s="69"/>
      <c r="D44" s="69"/>
      <c r="E44" s="69"/>
      <c r="F44" s="70"/>
      <c r="G44" s="70"/>
      <c r="H44" s="70"/>
      <c r="I44" s="70"/>
      <c r="J44" s="70"/>
      <c r="K44" s="71"/>
      <c r="L44" s="71"/>
      <c r="M44" s="71"/>
      <c r="N44" s="71"/>
      <c r="O44" s="71"/>
      <c r="P44" s="71"/>
      <c r="Q44" s="71"/>
      <c r="R44" s="71"/>
      <c r="S44" s="71"/>
      <c r="T44" s="71"/>
      <c r="U44" s="71"/>
      <c r="V44" s="71"/>
      <c r="Y44" s="2"/>
      <c r="Z44" s="2"/>
      <c r="AA44" s="2"/>
    </row>
    <row r="45" spans="1:27" s="77" customFormat="1" ht="13.25" customHeight="1">
      <c r="A45" s="132" t="s">
        <v>53</v>
      </c>
      <c r="B45" s="130" t="s">
        <v>203</v>
      </c>
      <c r="C45" s="130" t="s">
        <v>203</v>
      </c>
      <c r="D45" s="130" t="s">
        <v>203</v>
      </c>
      <c r="E45" s="130" t="s">
        <v>203</v>
      </c>
      <c r="F45" s="130" t="s">
        <v>203</v>
      </c>
      <c r="G45" s="130" t="s">
        <v>203</v>
      </c>
      <c r="H45" s="130" t="s">
        <v>203</v>
      </c>
      <c r="I45" s="130" t="s">
        <v>203</v>
      </c>
      <c r="J45" s="141">
        <v>6.068219651147162</v>
      </c>
      <c r="K45" s="141">
        <v>6.897453577117858</v>
      </c>
      <c r="L45" s="141">
        <v>8.576223708676439</v>
      </c>
      <c r="M45" s="141">
        <v>8.1178004781569228</v>
      </c>
      <c r="N45" s="141">
        <v>10.138805626008763</v>
      </c>
      <c r="O45" s="141">
        <v>4.0992031903300852</v>
      </c>
      <c r="P45" s="141">
        <v>5.2678346441028632</v>
      </c>
      <c r="Q45" s="141">
        <v>6.4642181257447255</v>
      </c>
      <c r="R45" s="141">
        <v>6.4642181257447255</v>
      </c>
      <c r="S45" s="141">
        <v>6.1548734141668797</v>
      </c>
      <c r="T45" s="141">
        <v>6.2099025417503304</v>
      </c>
      <c r="U45" s="141">
        <v>7.2739939158906726</v>
      </c>
      <c r="V45" s="141">
        <v>6.7611146564560727</v>
      </c>
      <c r="Y45" s="2"/>
      <c r="Z45" s="2"/>
      <c r="AA45" s="2"/>
    </row>
    <row r="46" spans="1:27" s="77" customFormat="1" ht="13.25" customHeight="1">
      <c r="A46" s="132" t="s">
        <v>54</v>
      </c>
      <c r="B46" s="130" t="s">
        <v>203</v>
      </c>
      <c r="C46" s="130" t="s">
        <v>203</v>
      </c>
      <c r="D46" s="130" t="s">
        <v>203</v>
      </c>
      <c r="E46" s="130" t="s">
        <v>203</v>
      </c>
      <c r="F46" s="130" t="s">
        <v>203</v>
      </c>
      <c r="G46" s="130" t="s">
        <v>203</v>
      </c>
      <c r="H46" s="130" t="s">
        <v>203</v>
      </c>
      <c r="I46" s="130" t="s">
        <v>203</v>
      </c>
      <c r="J46" s="141">
        <v>11.234839790316077</v>
      </c>
      <c r="K46" s="141">
        <v>9.9229653581873087</v>
      </c>
      <c r="L46" s="141">
        <v>9.6447803723648313</v>
      </c>
      <c r="M46" s="141">
        <v>14.504455553140621</v>
      </c>
      <c r="N46" s="141">
        <v>14.559372838367535</v>
      </c>
      <c r="O46" s="141">
        <v>16.689723396526805</v>
      </c>
      <c r="P46" s="141">
        <v>12.564156974045437</v>
      </c>
      <c r="Q46" s="141">
        <v>8.8598643731792528</v>
      </c>
      <c r="R46" s="141">
        <v>6.1616551015163195</v>
      </c>
      <c r="S46" s="141">
        <v>6.0319381954108344</v>
      </c>
      <c r="T46" s="141">
        <v>6.7535138841275284</v>
      </c>
      <c r="U46" s="141">
        <v>8.5131087012052102</v>
      </c>
      <c r="V46" s="141">
        <v>8.0157413316315687</v>
      </c>
      <c r="Y46" s="2"/>
      <c r="Z46" s="2"/>
      <c r="AA46" s="2"/>
    </row>
    <row r="47" spans="1:27" s="77" customFormat="1" ht="13.25" customHeight="1">
      <c r="A47" s="132" t="s">
        <v>55</v>
      </c>
      <c r="B47" s="130" t="s">
        <v>203</v>
      </c>
      <c r="C47" s="130" t="s">
        <v>203</v>
      </c>
      <c r="D47" s="130" t="s">
        <v>203</v>
      </c>
      <c r="E47" s="130" t="s">
        <v>203</v>
      </c>
      <c r="F47" s="130" t="s">
        <v>203</v>
      </c>
      <c r="G47" s="130" t="s">
        <v>203</v>
      </c>
      <c r="H47" s="130" t="s">
        <v>203</v>
      </c>
      <c r="I47" s="130" t="s">
        <v>203</v>
      </c>
      <c r="J47" s="141">
        <v>4.1916105751832671</v>
      </c>
      <c r="K47" s="141">
        <v>3.988444803728096</v>
      </c>
      <c r="L47" s="141">
        <v>2.8881215136074956</v>
      </c>
      <c r="M47" s="141">
        <v>1.8745924798956748</v>
      </c>
      <c r="N47" s="141">
        <v>2.9827069402813002</v>
      </c>
      <c r="O47" s="141">
        <v>4.3395599384810382</v>
      </c>
      <c r="P47" s="141">
        <v>8.4667312104613988</v>
      </c>
      <c r="Q47" s="141">
        <v>9.2726679318723022</v>
      </c>
      <c r="R47" s="141">
        <v>8.8409149318941136</v>
      </c>
      <c r="S47" s="141">
        <v>8.5786317372556109</v>
      </c>
      <c r="T47" s="141">
        <v>6.7997671014469088</v>
      </c>
      <c r="U47" s="141">
        <v>9.7536167939994893</v>
      </c>
      <c r="V47" s="141">
        <v>8.6632631355030831</v>
      </c>
      <c r="Y47" s="2"/>
      <c r="Z47" s="2"/>
      <c r="AA47" s="2"/>
    </row>
    <row r="48" spans="1:27" s="77" customFormat="1" ht="13.25" customHeight="1">
      <c r="A48" s="132" t="s">
        <v>56</v>
      </c>
      <c r="B48" s="130" t="s">
        <v>203</v>
      </c>
      <c r="C48" s="130" t="s">
        <v>203</v>
      </c>
      <c r="D48" s="130" t="s">
        <v>203</v>
      </c>
      <c r="E48" s="130" t="s">
        <v>203</v>
      </c>
      <c r="F48" s="130" t="s">
        <v>203</v>
      </c>
      <c r="G48" s="130" t="s">
        <v>203</v>
      </c>
      <c r="H48" s="130" t="s">
        <v>203</v>
      </c>
      <c r="I48" s="130" t="s">
        <v>203</v>
      </c>
      <c r="J48" s="141">
        <v>7.3761593101522998</v>
      </c>
      <c r="K48" s="141">
        <v>7.2469626001569223</v>
      </c>
      <c r="L48" s="141">
        <v>7.7406969162782833</v>
      </c>
      <c r="M48" s="141">
        <v>8.777439687024561</v>
      </c>
      <c r="N48" s="141">
        <v>8.7387595111828453</v>
      </c>
      <c r="O48" s="141">
        <v>7.6334520948133946</v>
      </c>
      <c r="P48" s="141">
        <v>8.7929868304133887</v>
      </c>
      <c r="Q48" s="141">
        <v>6.4598015158291737</v>
      </c>
      <c r="R48" s="141">
        <v>11.956496343543375</v>
      </c>
      <c r="S48" s="141">
        <v>9.7206187947356266</v>
      </c>
      <c r="T48" s="141">
        <v>10.980513791621094</v>
      </c>
      <c r="U48" s="141">
        <v>10.670413115667742</v>
      </c>
      <c r="V48" s="141">
        <v>7.9110827483514141</v>
      </c>
      <c r="Y48" s="2"/>
      <c r="Z48" s="2"/>
      <c r="AA48" s="2"/>
    </row>
    <row r="49" spans="1:27" s="77" customFormat="1" ht="13.25" customHeight="1">
      <c r="A49" s="132" t="s">
        <v>57</v>
      </c>
      <c r="B49" s="130" t="s">
        <v>203</v>
      </c>
      <c r="C49" s="130" t="s">
        <v>203</v>
      </c>
      <c r="D49" s="130" t="s">
        <v>203</v>
      </c>
      <c r="E49" s="130" t="s">
        <v>203</v>
      </c>
      <c r="F49" s="130" t="s">
        <v>203</v>
      </c>
      <c r="G49" s="130" t="s">
        <v>203</v>
      </c>
      <c r="H49" s="130" t="s">
        <v>203</v>
      </c>
      <c r="I49" s="130" t="s">
        <v>203</v>
      </c>
      <c r="J49" s="141">
        <v>30.536513746290723</v>
      </c>
      <c r="K49" s="141">
        <v>32.969162367150908</v>
      </c>
      <c r="L49" s="141">
        <v>35.428992296732751</v>
      </c>
      <c r="M49" s="141">
        <v>32.737448380786788</v>
      </c>
      <c r="N49" s="141">
        <v>27.707632003689188</v>
      </c>
      <c r="O49" s="141">
        <v>33.132907234660834</v>
      </c>
      <c r="P49" s="141">
        <v>34.689195103513214</v>
      </c>
      <c r="Q49" s="141">
        <v>31.098069554075451</v>
      </c>
      <c r="R49" s="141">
        <v>28.559496273451558</v>
      </c>
      <c r="S49" s="141">
        <v>31.84084569445918</v>
      </c>
      <c r="T49" s="141">
        <v>33.01500236707642</v>
      </c>
      <c r="U49" s="141">
        <v>30.521329215335669</v>
      </c>
      <c r="V49" s="141">
        <v>31.182301637949372</v>
      </c>
      <c r="Y49" s="2"/>
      <c r="Z49" s="2"/>
      <c r="AA49" s="2"/>
    </row>
    <row r="50" spans="1:27" ht="13.25" customHeight="1">
      <c r="A50" s="132" t="s">
        <v>58</v>
      </c>
      <c r="B50" s="130" t="s">
        <v>203</v>
      </c>
      <c r="C50" s="130" t="s">
        <v>203</v>
      </c>
      <c r="D50" s="130" t="s">
        <v>203</v>
      </c>
      <c r="E50" s="130" t="s">
        <v>203</v>
      </c>
      <c r="F50" s="130" t="s">
        <v>203</v>
      </c>
      <c r="G50" s="130" t="s">
        <v>203</v>
      </c>
      <c r="H50" s="130" t="s">
        <v>203</v>
      </c>
      <c r="I50" s="130" t="s">
        <v>203</v>
      </c>
      <c r="J50" s="141">
        <v>16.501752535748626</v>
      </c>
      <c r="K50" s="141">
        <v>19.079150716850137</v>
      </c>
      <c r="L50" s="141">
        <v>18.717249040110115</v>
      </c>
      <c r="M50" s="141">
        <v>15.209737013692676</v>
      </c>
      <c r="N50" s="141">
        <v>14.788102374913533</v>
      </c>
      <c r="O50" s="141">
        <v>17.671244522416551</v>
      </c>
      <c r="P50" s="141">
        <v>16.663572101165766</v>
      </c>
      <c r="Q50" s="141">
        <v>25.844645641688928</v>
      </c>
      <c r="R50" s="141">
        <v>25.762832644097099</v>
      </c>
      <c r="S50" s="141">
        <v>23.459409536527982</v>
      </c>
      <c r="T50" s="141">
        <v>23.459409536527982</v>
      </c>
      <c r="U50" s="141">
        <v>20.956737802754105</v>
      </c>
      <c r="V50" s="141">
        <v>23.409912784513935</v>
      </c>
    </row>
    <row r="51" spans="1:27" ht="13.25" customHeight="1">
      <c r="A51" s="132" t="s">
        <v>59</v>
      </c>
      <c r="B51" s="130" t="s">
        <v>203</v>
      </c>
      <c r="C51" s="130" t="s">
        <v>203</v>
      </c>
      <c r="D51" s="130" t="s">
        <v>203</v>
      </c>
      <c r="E51" s="130" t="s">
        <v>203</v>
      </c>
      <c r="F51" s="130" t="s">
        <v>203</v>
      </c>
      <c r="G51" s="130" t="s">
        <v>203</v>
      </c>
      <c r="H51" s="130" t="s">
        <v>203</v>
      </c>
      <c r="I51" s="130" t="s">
        <v>203</v>
      </c>
      <c r="J51" s="141">
        <v>24.090904391161843</v>
      </c>
      <c r="K51" s="141">
        <v>19.895860576808772</v>
      </c>
      <c r="L51" s="141">
        <v>17.003936152230082</v>
      </c>
      <c r="M51" s="141">
        <v>18.778526407302749</v>
      </c>
      <c r="N51" s="141">
        <v>21.08462070555683</v>
      </c>
      <c r="O51" s="141">
        <v>16.433909622771296</v>
      </c>
      <c r="P51" s="141">
        <v>13.555523136297936</v>
      </c>
      <c r="Q51" s="141">
        <v>12.00073285761016</v>
      </c>
      <c r="R51" s="141">
        <v>12.254386579752804</v>
      </c>
      <c r="S51" s="141">
        <v>14.213682627443887</v>
      </c>
      <c r="T51" s="141">
        <v>12.781890777449732</v>
      </c>
      <c r="U51" s="141">
        <v>12.310800455147103</v>
      </c>
      <c r="V51" s="141">
        <v>14.056583705594548</v>
      </c>
      <c r="W51" s="78"/>
    </row>
    <row r="52" spans="1:27" s="77" customFormat="1" ht="13.25" customHeight="1">
      <c r="A52" s="68" t="s">
        <v>227</v>
      </c>
      <c r="B52" s="69"/>
      <c r="C52" s="69"/>
      <c r="D52" s="69"/>
      <c r="E52" s="69"/>
      <c r="F52" s="70"/>
      <c r="G52" s="70"/>
      <c r="H52" s="70"/>
      <c r="I52" s="70"/>
      <c r="J52" s="70"/>
      <c r="K52" s="71"/>
      <c r="L52" s="71"/>
      <c r="M52" s="71"/>
      <c r="N52" s="71"/>
      <c r="O52" s="71"/>
      <c r="P52" s="71"/>
      <c r="Q52" s="71"/>
      <c r="R52" s="71"/>
      <c r="S52" s="71"/>
      <c r="T52" s="71"/>
      <c r="U52" s="71"/>
      <c r="V52" s="71"/>
      <c r="Y52" s="2"/>
      <c r="Z52" s="2"/>
      <c r="AA52" s="2"/>
    </row>
    <row r="53" spans="1:27" s="79" customFormat="1" ht="13.25" customHeight="1">
      <c r="A53" s="132" t="s">
        <v>60</v>
      </c>
      <c r="B53" s="130" t="s">
        <v>203</v>
      </c>
      <c r="C53" s="130" t="s">
        <v>203</v>
      </c>
      <c r="D53" s="130" t="s">
        <v>203</v>
      </c>
      <c r="E53" s="130" t="s">
        <v>203</v>
      </c>
      <c r="F53" s="130" t="s">
        <v>203</v>
      </c>
      <c r="G53" s="130" t="s">
        <v>203</v>
      </c>
      <c r="H53" s="130" t="s">
        <v>203</v>
      </c>
      <c r="I53" s="130" t="s">
        <v>203</v>
      </c>
      <c r="J53" s="130" t="s">
        <v>203</v>
      </c>
      <c r="K53" s="130" t="s">
        <v>203</v>
      </c>
      <c r="L53" s="130" t="s">
        <v>203</v>
      </c>
      <c r="M53" s="130" t="s">
        <v>203</v>
      </c>
      <c r="N53" s="130" t="s">
        <v>203</v>
      </c>
      <c r="O53" s="130" t="s">
        <v>203</v>
      </c>
      <c r="P53" s="130" t="s">
        <v>203</v>
      </c>
      <c r="Q53" s="130" t="s">
        <v>203</v>
      </c>
      <c r="R53" s="130" t="s">
        <v>203</v>
      </c>
      <c r="S53" s="130" t="s">
        <v>203</v>
      </c>
      <c r="T53" s="130" t="s">
        <v>203</v>
      </c>
      <c r="U53" s="130" t="s">
        <v>203</v>
      </c>
      <c r="V53" s="130" t="s">
        <v>203</v>
      </c>
      <c r="Y53" s="2"/>
      <c r="Z53" s="2"/>
      <c r="AA53" s="2"/>
    </row>
    <row r="54" spans="1:27" s="79" customFormat="1" ht="13.25" customHeight="1">
      <c r="A54" s="132" t="s">
        <v>61</v>
      </c>
      <c r="B54" s="130" t="s">
        <v>203</v>
      </c>
      <c r="C54" s="130" t="s">
        <v>203</v>
      </c>
      <c r="D54" s="130" t="s">
        <v>203</v>
      </c>
      <c r="E54" s="130" t="s">
        <v>203</v>
      </c>
      <c r="F54" s="130" t="s">
        <v>203</v>
      </c>
      <c r="G54" s="130" t="s">
        <v>203</v>
      </c>
      <c r="H54" s="130" t="s">
        <v>203</v>
      </c>
      <c r="I54" s="130" t="s">
        <v>203</v>
      </c>
      <c r="J54" s="130" t="s">
        <v>203</v>
      </c>
      <c r="K54" s="130" t="s">
        <v>203</v>
      </c>
      <c r="L54" s="130" t="s">
        <v>203</v>
      </c>
      <c r="M54" s="130" t="s">
        <v>203</v>
      </c>
      <c r="N54" s="130" t="s">
        <v>203</v>
      </c>
      <c r="O54" s="130" t="s">
        <v>203</v>
      </c>
      <c r="P54" s="130" t="s">
        <v>203</v>
      </c>
      <c r="Q54" s="130" t="s">
        <v>203</v>
      </c>
      <c r="R54" s="130" t="s">
        <v>203</v>
      </c>
      <c r="S54" s="130" t="s">
        <v>203</v>
      </c>
      <c r="T54" s="130" t="s">
        <v>203</v>
      </c>
      <c r="U54" s="130" t="s">
        <v>203</v>
      </c>
      <c r="V54" s="130" t="s">
        <v>203</v>
      </c>
      <c r="Y54" s="2"/>
      <c r="Z54" s="2"/>
      <c r="AA54" s="2"/>
    </row>
    <row r="55" spans="1:27" s="77" customFormat="1" ht="13.25" customHeight="1">
      <c r="A55" s="68" t="s">
        <v>229</v>
      </c>
      <c r="B55" s="69"/>
      <c r="C55" s="69"/>
      <c r="D55" s="69"/>
      <c r="E55" s="69"/>
      <c r="F55" s="70"/>
      <c r="G55" s="70"/>
      <c r="H55" s="70"/>
      <c r="I55" s="70"/>
      <c r="J55" s="70"/>
      <c r="K55" s="71"/>
      <c r="L55" s="71"/>
      <c r="M55" s="71"/>
      <c r="N55" s="71"/>
      <c r="O55" s="71"/>
      <c r="P55" s="71"/>
      <c r="Q55" s="71"/>
      <c r="R55" s="71"/>
      <c r="S55" s="71"/>
      <c r="T55" s="71"/>
      <c r="U55" s="71"/>
      <c r="V55" s="71"/>
      <c r="Y55" s="2"/>
      <c r="Z55" s="2"/>
      <c r="AA55" s="2"/>
    </row>
    <row r="56" spans="1:27" ht="13.25" customHeight="1">
      <c r="A56" s="132" t="s">
        <v>62</v>
      </c>
      <c r="B56" s="130" t="s">
        <v>203</v>
      </c>
      <c r="C56" s="130" t="s">
        <v>203</v>
      </c>
      <c r="D56" s="130" t="s">
        <v>203</v>
      </c>
      <c r="E56" s="130" t="s">
        <v>203</v>
      </c>
      <c r="F56" s="130" t="s">
        <v>203</v>
      </c>
      <c r="G56" s="130" t="s">
        <v>203</v>
      </c>
      <c r="H56" s="130" t="s">
        <v>203</v>
      </c>
      <c r="I56" s="130" t="s">
        <v>203</v>
      </c>
      <c r="J56" s="130" t="s">
        <v>203</v>
      </c>
      <c r="K56" s="130" t="s">
        <v>203</v>
      </c>
      <c r="L56" s="130" t="s">
        <v>203</v>
      </c>
      <c r="M56" s="130" t="s">
        <v>203</v>
      </c>
      <c r="N56" s="130" t="s">
        <v>203</v>
      </c>
      <c r="O56" s="130" t="s">
        <v>203</v>
      </c>
      <c r="P56" s="130" t="s">
        <v>203</v>
      </c>
      <c r="Q56" s="130" t="s">
        <v>203</v>
      </c>
      <c r="R56" s="130" t="s">
        <v>203</v>
      </c>
      <c r="S56" s="130" t="s">
        <v>203</v>
      </c>
      <c r="T56" s="130" t="s">
        <v>203</v>
      </c>
      <c r="U56" s="130" t="s">
        <v>203</v>
      </c>
      <c r="V56" s="130" t="s">
        <v>203</v>
      </c>
    </row>
    <row r="57" spans="1:27" ht="13.25" customHeight="1">
      <c r="A57" s="132" t="s">
        <v>63</v>
      </c>
      <c r="B57" s="130" t="s">
        <v>203</v>
      </c>
      <c r="C57" s="130" t="s">
        <v>203</v>
      </c>
      <c r="D57" s="130" t="s">
        <v>203</v>
      </c>
      <c r="E57" s="130" t="s">
        <v>203</v>
      </c>
      <c r="F57" s="130" t="s">
        <v>203</v>
      </c>
      <c r="G57" s="130" t="s">
        <v>203</v>
      </c>
      <c r="H57" s="130" t="s">
        <v>203</v>
      </c>
      <c r="I57" s="130" t="s">
        <v>203</v>
      </c>
      <c r="J57" s="130" t="s">
        <v>203</v>
      </c>
      <c r="K57" s="130" t="s">
        <v>203</v>
      </c>
      <c r="L57" s="130" t="s">
        <v>203</v>
      </c>
      <c r="M57" s="130" t="s">
        <v>203</v>
      </c>
      <c r="N57" s="130" t="s">
        <v>203</v>
      </c>
      <c r="O57" s="130" t="s">
        <v>203</v>
      </c>
      <c r="P57" s="130" t="s">
        <v>203</v>
      </c>
      <c r="Q57" s="130" t="s">
        <v>203</v>
      </c>
      <c r="R57" s="130" t="s">
        <v>203</v>
      </c>
      <c r="S57" s="130" t="s">
        <v>203</v>
      </c>
      <c r="T57" s="130" t="s">
        <v>203</v>
      </c>
      <c r="U57" s="130" t="s">
        <v>203</v>
      </c>
      <c r="V57" s="130" t="s">
        <v>203</v>
      </c>
    </row>
    <row r="58" spans="1:27" s="77" customFormat="1" ht="13.25" customHeight="1">
      <c r="A58" s="68" t="s">
        <v>230</v>
      </c>
      <c r="B58" s="69"/>
      <c r="C58" s="69"/>
      <c r="D58" s="69"/>
      <c r="E58" s="69"/>
      <c r="F58" s="70"/>
      <c r="G58" s="70"/>
      <c r="H58" s="70"/>
      <c r="I58" s="70"/>
      <c r="J58" s="70"/>
      <c r="K58" s="71"/>
      <c r="L58" s="71"/>
      <c r="M58" s="71"/>
      <c r="N58" s="71"/>
      <c r="O58" s="71"/>
      <c r="P58" s="71"/>
      <c r="Q58" s="71"/>
      <c r="R58" s="71"/>
      <c r="S58" s="71"/>
      <c r="T58" s="71"/>
      <c r="U58" s="71"/>
      <c r="V58" s="71"/>
      <c r="Y58" s="2"/>
      <c r="Z58" s="2"/>
      <c r="AA58" s="2"/>
    </row>
    <row r="59" spans="1:27" ht="13.25" customHeight="1">
      <c r="A59" s="153" t="s">
        <v>64</v>
      </c>
      <c r="B59" s="135" t="s">
        <v>203</v>
      </c>
      <c r="C59" s="135" t="s">
        <v>203</v>
      </c>
      <c r="D59" s="135" t="s">
        <v>203</v>
      </c>
      <c r="E59" s="135" t="s">
        <v>203</v>
      </c>
      <c r="F59" s="135" t="s">
        <v>203</v>
      </c>
      <c r="G59" s="135" t="s">
        <v>203</v>
      </c>
      <c r="H59" s="135" t="s">
        <v>203</v>
      </c>
      <c r="I59" s="135" t="s">
        <v>203</v>
      </c>
      <c r="J59" s="135" t="s">
        <v>203</v>
      </c>
      <c r="K59" s="135" t="s">
        <v>203</v>
      </c>
      <c r="L59" s="135" t="s">
        <v>203</v>
      </c>
      <c r="M59" s="135" t="s">
        <v>203</v>
      </c>
      <c r="N59" s="135" t="s">
        <v>203</v>
      </c>
      <c r="O59" s="135" t="s">
        <v>203</v>
      </c>
      <c r="P59" s="135" t="s">
        <v>203</v>
      </c>
      <c r="Q59" s="135" t="s">
        <v>203</v>
      </c>
      <c r="R59" s="135" t="s">
        <v>203</v>
      </c>
      <c r="S59" s="135" t="s">
        <v>203</v>
      </c>
      <c r="T59" s="135" t="s">
        <v>203</v>
      </c>
      <c r="U59" s="135" t="s">
        <v>203</v>
      </c>
      <c r="V59" s="135" t="s">
        <v>203</v>
      </c>
    </row>
    <row r="60" spans="1:27" ht="13.25" customHeight="1">
      <c r="A60" s="132" t="s">
        <v>65</v>
      </c>
      <c r="B60" s="130" t="s">
        <v>203</v>
      </c>
      <c r="C60" s="130" t="s">
        <v>203</v>
      </c>
      <c r="D60" s="130" t="s">
        <v>203</v>
      </c>
      <c r="E60" s="130" t="s">
        <v>203</v>
      </c>
      <c r="F60" s="130" t="s">
        <v>203</v>
      </c>
      <c r="G60" s="130" t="s">
        <v>203</v>
      </c>
      <c r="H60" s="130" t="s">
        <v>203</v>
      </c>
      <c r="I60" s="130" t="s">
        <v>203</v>
      </c>
      <c r="J60" s="130" t="s">
        <v>203</v>
      </c>
      <c r="K60" s="130" t="s">
        <v>203</v>
      </c>
      <c r="L60" s="130" t="s">
        <v>203</v>
      </c>
      <c r="M60" s="130" t="s">
        <v>203</v>
      </c>
      <c r="N60" s="130" t="s">
        <v>203</v>
      </c>
      <c r="O60" s="130" t="s">
        <v>203</v>
      </c>
      <c r="P60" s="130" t="s">
        <v>203</v>
      </c>
      <c r="Q60" s="130" t="s">
        <v>203</v>
      </c>
      <c r="R60" s="130" t="s">
        <v>203</v>
      </c>
      <c r="S60" s="130" t="s">
        <v>203</v>
      </c>
      <c r="T60" s="130" t="s">
        <v>203</v>
      </c>
      <c r="U60" s="130" t="s">
        <v>203</v>
      </c>
      <c r="V60" s="130" t="s">
        <v>203</v>
      </c>
    </row>
    <row r="61" spans="1:27" ht="13.25" customHeight="1">
      <c r="A61" s="136" t="s">
        <v>66</v>
      </c>
      <c r="B61" s="137" t="s">
        <v>203</v>
      </c>
      <c r="C61" s="137" t="s">
        <v>203</v>
      </c>
      <c r="D61" s="137" t="s">
        <v>203</v>
      </c>
      <c r="E61" s="137" t="s">
        <v>203</v>
      </c>
      <c r="F61" s="137" t="s">
        <v>203</v>
      </c>
      <c r="G61" s="137" t="s">
        <v>203</v>
      </c>
      <c r="H61" s="137" t="s">
        <v>203</v>
      </c>
      <c r="I61" s="137" t="s">
        <v>203</v>
      </c>
      <c r="J61" s="137" t="s">
        <v>203</v>
      </c>
      <c r="K61" s="137" t="s">
        <v>203</v>
      </c>
      <c r="L61" s="137" t="s">
        <v>203</v>
      </c>
      <c r="M61" s="137" t="s">
        <v>203</v>
      </c>
      <c r="N61" s="137" t="s">
        <v>203</v>
      </c>
      <c r="O61" s="137" t="s">
        <v>203</v>
      </c>
      <c r="P61" s="137" t="s">
        <v>203</v>
      </c>
      <c r="Q61" s="137" t="s">
        <v>203</v>
      </c>
      <c r="R61" s="137" t="s">
        <v>203</v>
      </c>
      <c r="S61" s="137" t="s">
        <v>203</v>
      </c>
      <c r="T61" s="137" t="s">
        <v>203</v>
      </c>
      <c r="U61" s="137" t="s">
        <v>203</v>
      </c>
      <c r="V61" s="137" t="s">
        <v>203</v>
      </c>
    </row>
    <row r="62" spans="1:27" ht="13.25" customHeight="1">
      <c r="A62" s="50" t="s">
        <v>232</v>
      </c>
      <c r="B62" s="187"/>
      <c r="C62" s="187"/>
      <c r="D62" s="187"/>
      <c r="E62" s="187"/>
      <c r="F62" s="187"/>
      <c r="G62" s="187"/>
      <c r="H62" s="187"/>
      <c r="I62" s="187"/>
      <c r="J62" s="187"/>
      <c r="K62" s="187"/>
      <c r="L62" s="187"/>
      <c r="M62" s="187"/>
      <c r="N62" s="187"/>
      <c r="O62" s="187"/>
      <c r="P62" s="187"/>
      <c r="Q62" s="187"/>
      <c r="R62" s="187"/>
      <c r="S62" s="187"/>
      <c r="T62" s="187"/>
      <c r="U62" s="187"/>
      <c r="V62" s="187"/>
    </row>
    <row r="63" spans="1:27" ht="13.25" customHeight="1">
      <c r="A63" s="50" t="s">
        <v>214</v>
      </c>
      <c r="B63" s="50"/>
      <c r="C63" s="50"/>
      <c r="D63" s="50"/>
      <c r="E63" s="80"/>
      <c r="F63" s="80"/>
      <c r="G63" s="80"/>
      <c r="H63" s="80"/>
      <c r="I63" s="80"/>
      <c r="J63" s="80"/>
      <c r="K63" s="80"/>
      <c r="L63" s="80"/>
      <c r="M63" s="80"/>
      <c r="N63" s="80"/>
      <c r="O63" s="80"/>
      <c r="P63" s="80"/>
      <c r="Q63" s="80"/>
      <c r="R63" s="80"/>
      <c r="S63" s="80"/>
      <c r="T63" s="80"/>
      <c r="U63" s="80"/>
      <c r="V63" s="80"/>
    </row>
    <row r="64" spans="1:27" ht="13.25" customHeight="1">
      <c r="A64" s="50" t="s">
        <v>204</v>
      </c>
      <c r="B64" s="50"/>
      <c r="C64" s="50"/>
      <c r="D64" s="50"/>
      <c r="E64" s="50"/>
      <c r="F64" s="81"/>
      <c r="G64" s="81"/>
      <c r="H64" s="81"/>
      <c r="I64" s="81"/>
      <c r="J64" s="81"/>
      <c r="K64" s="81"/>
      <c r="L64" s="81"/>
      <c r="M64" s="81"/>
      <c r="N64" s="81"/>
      <c r="O64" s="81"/>
      <c r="P64" s="81"/>
      <c r="Q64" s="81"/>
      <c r="R64" s="81"/>
      <c r="S64" s="81"/>
      <c r="T64" s="81"/>
      <c r="U64" s="81"/>
      <c r="V64" s="81"/>
    </row>
    <row r="65" spans="1:22" ht="13.25" customHeight="1">
      <c r="A65" s="82"/>
      <c r="B65" s="50"/>
      <c r="C65" s="50"/>
      <c r="D65" s="50"/>
      <c r="E65" s="50"/>
      <c r="F65" s="81"/>
      <c r="G65" s="81"/>
      <c r="H65" s="81"/>
      <c r="I65" s="81"/>
      <c r="J65" s="81"/>
      <c r="K65" s="81"/>
      <c r="L65" s="81"/>
      <c r="M65" s="81"/>
      <c r="N65" s="81"/>
      <c r="O65" s="81"/>
      <c r="P65" s="81"/>
      <c r="Q65" s="81"/>
      <c r="R65" s="81"/>
      <c r="S65" s="81"/>
      <c r="T65" s="81"/>
      <c r="U65" s="81"/>
      <c r="V65" s="81"/>
    </row>
    <row r="66" spans="1:22" ht="22.5" customHeight="1">
      <c r="A66" s="188"/>
      <c r="B66" s="188"/>
      <c r="C66" s="188"/>
      <c r="D66" s="188"/>
      <c r="E66" s="188"/>
      <c r="F66" s="188"/>
      <c r="G66" s="188"/>
      <c r="H66" s="188"/>
      <c r="I66" s="188"/>
      <c r="J66" s="188"/>
      <c r="K66" s="188"/>
      <c r="L66" s="188"/>
      <c r="M66" s="188"/>
      <c r="N66" s="188"/>
      <c r="O66" s="188"/>
      <c r="P66" s="188"/>
      <c r="Q66" s="188"/>
      <c r="R66" s="188"/>
      <c r="S66" s="188"/>
      <c r="T66" s="188"/>
      <c r="U66" s="2"/>
      <c r="V66" s="2"/>
    </row>
    <row r="67" spans="1:22" ht="13.25" customHeight="1">
      <c r="A67" s="82"/>
      <c r="B67" s="3"/>
      <c r="C67" s="3"/>
      <c r="D67" s="3"/>
      <c r="E67" s="3"/>
      <c r="F67" s="3"/>
      <c r="G67" s="3"/>
      <c r="H67" s="3"/>
      <c r="I67" s="3"/>
      <c r="J67" s="3"/>
      <c r="K67" s="3"/>
      <c r="L67" s="3"/>
      <c r="M67" s="3"/>
      <c r="N67" s="3"/>
      <c r="O67" s="3"/>
      <c r="P67" s="3"/>
      <c r="Q67" s="3"/>
      <c r="R67" s="3"/>
      <c r="S67" s="3"/>
      <c r="T67" s="3"/>
      <c r="U67" s="3"/>
      <c r="V67" s="3"/>
    </row>
    <row r="68" spans="1:22" ht="12" customHeight="1"/>
    <row r="69" spans="1:22" ht="12" customHeight="1"/>
    <row r="70" spans="1:22" ht="12" customHeight="1"/>
    <row r="71" spans="1:22" ht="12" customHeight="1"/>
    <row r="72" spans="1:22" ht="12" customHeight="1"/>
    <row r="73" spans="1:22" ht="12" customHeight="1"/>
  </sheetData>
  <mergeCells count="1">
    <mergeCell ref="A66:T6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A2E98-673D-4F58-BE97-88D5BD0F7EE8}">
  <dimension ref="A1:AL142"/>
  <sheetViews>
    <sheetView workbookViewId="0">
      <selection activeCell="A4" sqref="A4"/>
    </sheetView>
  </sheetViews>
  <sheetFormatPr defaultColWidth="8.73046875" defaultRowHeight="10.15"/>
  <cols>
    <col min="1" max="1" width="40.6640625" style="1" customWidth="1"/>
    <col min="2" max="11" width="7.6640625" style="1" customWidth="1"/>
    <col min="12" max="12" width="31" style="1" customWidth="1"/>
    <col min="13" max="15" width="0" style="1" hidden="1" customWidth="1"/>
    <col min="16" max="16" width="17.06640625" style="1" customWidth="1"/>
    <col min="17" max="16384" width="8.73046875" style="1"/>
  </cols>
  <sheetData>
    <row r="1" spans="1:38" ht="17.649999999999999">
      <c r="A1" s="55" t="s">
        <v>0</v>
      </c>
      <c r="B1" s="3"/>
      <c r="C1" s="3"/>
      <c r="D1" s="3"/>
      <c r="E1" s="3"/>
      <c r="F1" s="3"/>
      <c r="G1" s="3"/>
      <c r="H1" s="3"/>
      <c r="I1" s="3"/>
      <c r="J1" s="3"/>
      <c r="K1" s="3"/>
    </row>
    <row r="2" spans="1:38" ht="17.649999999999999">
      <c r="A2" s="154" t="s">
        <v>193</v>
      </c>
      <c r="B2" s="3"/>
      <c r="C2" s="3"/>
      <c r="D2" s="3"/>
      <c r="E2" s="3"/>
      <c r="F2" s="3"/>
      <c r="G2" s="3"/>
      <c r="H2" s="3"/>
      <c r="I2" s="3"/>
      <c r="J2" s="3"/>
      <c r="K2" s="3"/>
    </row>
    <row r="3" spans="1:38" ht="17.649999999999999">
      <c r="A3" s="53"/>
      <c r="B3" s="3"/>
      <c r="C3" s="3"/>
      <c r="D3" s="3"/>
      <c r="E3" s="3"/>
      <c r="F3" s="3"/>
      <c r="G3" s="3"/>
      <c r="H3" s="3"/>
      <c r="I3" s="3"/>
      <c r="J3" s="3"/>
      <c r="K3" s="3"/>
    </row>
    <row r="4" spans="1:38" ht="13.15" customHeight="1">
      <c r="A4" s="52" t="s">
        <v>115</v>
      </c>
      <c r="B4" s="3"/>
      <c r="C4" s="3"/>
      <c r="D4" s="3"/>
      <c r="E4" s="3"/>
      <c r="F4" s="3"/>
      <c r="G4" s="3"/>
      <c r="H4" s="3"/>
      <c r="I4" s="3"/>
      <c r="J4" s="3"/>
      <c r="K4" s="3"/>
    </row>
    <row r="5" spans="1:38" ht="13.15" customHeight="1">
      <c r="A5" s="62" t="s">
        <v>116</v>
      </c>
      <c r="B5" s="3"/>
      <c r="C5" s="3"/>
      <c r="D5" s="3"/>
      <c r="E5" s="3"/>
      <c r="F5" s="3"/>
      <c r="G5" s="3"/>
      <c r="H5" s="3"/>
      <c r="I5" s="3"/>
      <c r="J5" s="3"/>
      <c r="K5" s="3"/>
    </row>
    <row r="6" spans="1:38" ht="13.15" customHeight="1">
      <c r="A6" s="155" t="s">
        <v>2</v>
      </c>
      <c r="B6" s="156">
        <v>2015</v>
      </c>
      <c r="C6" s="156">
        <v>2016</v>
      </c>
      <c r="D6" s="156">
        <v>2017</v>
      </c>
      <c r="E6" s="157">
        <v>2018</v>
      </c>
      <c r="F6" s="157">
        <v>2019</v>
      </c>
      <c r="G6" s="157">
        <v>2020</v>
      </c>
      <c r="H6" s="157">
        <v>2021</v>
      </c>
      <c r="I6" s="157">
        <v>2022</v>
      </c>
      <c r="J6" s="157">
        <v>2023</v>
      </c>
      <c r="K6" s="158">
        <v>2024</v>
      </c>
    </row>
    <row r="7" spans="1:38" s="2" customFormat="1" ht="13.15" customHeight="1">
      <c r="A7" s="159" t="s">
        <v>117</v>
      </c>
      <c r="B7" s="160"/>
      <c r="C7" s="160"/>
      <c r="D7" s="160"/>
      <c r="E7" s="160"/>
      <c r="F7" s="160"/>
      <c r="G7" s="160"/>
      <c r="H7" s="160"/>
      <c r="I7" s="160"/>
      <c r="J7" s="160"/>
      <c r="K7" s="160"/>
    </row>
    <row r="8" spans="1:38" s="97" customFormat="1" ht="13.15" customHeight="1">
      <c r="A8" s="161" t="s">
        <v>118</v>
      </c>
      <c r="B8" s="166">
        <f t="shared" ref="B8:F8" si="0">SUM(B9:B18)</f>
        <v>5</v>
      </c>
      <c r="C8" s="166">
        <f t="shared" si="0"/>
        <v>5</v>
      </c>
      <c r="D8" s="166">
        <f t="shared" si="0"/>
        <v>5</v>
      </c>
      <c r="E8" s="166">
        <f t="shared" si="0"/>
        <v>17</v>
      </c>
      <c r="F8" s="166">
        <f t="shared" si="0"/>
        <v>16</v>
      </c>
      <c r="G8" s="166">
        <f>SUM(G9:G18)</f>
        <v>17</v>
      </c>
      <c r="H8" s="166">
        <f t="shared" ref="H8:K8" si="1">SUM(H9:H18)</f>
        <v>32</v>
      </c>
      <c r="I8" s="166">
        <f t="shared" si="1"/>
        <v>44</v>
      </c>
      <c r="J8" s="166">
        <f t="shared" si="1"/>
        <v>47</v>
      </c>
      <c r="K8" s="166">
        <f t="shared" si="1"/>
        <v>64</v>
      </c>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row>
    <row r="9" spans="1:38" s="50" customFormat="1" ht="13.15" customHeight="1">
      <c r="A9" s="162" t="s">
        <v>119</v>
      </c>
      <c r="B9" s="166">
        <v>1</v>
      </c>
      <c r="C9" s="166">
        <v>1</v>
      </c>
      <c r="D9" s="166">
        <v>1</v>
      </c>
      <c r="E9" s="166">
        <v>1</v>
      </c>
      <c r="F9" s="166">
        <v>1</v>
      </c>
      <c r="G9" s="166">
        <v>1</v>
      </c>
      <c r="H9" s="166">
        <v>1</v>
      </c>
      <c r="I9" s="166">
        <v>1</v>
      </c>
      <c r="J9" s="166">
        <v>1</v>
      </c>
      <c r="K9" s="166">
        <v>1</v>
      </c>
      <c r="L9" s="2"/>
      <c r="M9" s="2"/>
      <c r="N9" s="2"/>
      <c r="O9" s="2"/>
      <c r="P9" s="2"/>
      <c r="Q9" s="2"/>
      <c r="R9" s="2"/>
      <c r="S9" s="2"/>
      <c r="T9" s="2"/>
      <c r="U9" s="2"/>
      <c r="V9" s="2"/>
      <c r="W9" s="2"/>
      <c r="X9" s="2"/>
      <c r="Y9" s="2"/>
      <c r="Z9" s="2"/>
      <c r="AA9" s="2"/>
      <c r="AB9" s="2"/>
      <c r="AC9" s="2"/>
      <c r="AD9" s="2"/>
      <c r="AE9" s="2"/>
      <c r="AF9" s="2"/>
      <c r="AG9" s="2"/>
      <c r="AH9" s="2"/>
      <c r="AI9" s="2"/>
      <c r="AJ9" s="2"/>
      <c r="AK9" s="2"/>
      <c r="AL9" s="2"/>
    </row>
    <row r="10" spans="1:38" s="50" customFormat="1" ht="13.15" customHeight="1">
      <c r="A10" s="162" t="s">
        <v>120</v>
      </c>
      <c r="B10" s="163" t="s">
        <v>203</v>
      </c>
      <c r="C10" s="163" t="s">
        <v>203</v>
      </c>
      <c r="D10" s="163" t="s">
        <v>203</v>
      </c>
      <c r="E10" s="163" t="s">
        <v>203</v>
      </c>
      <c r="F10" s="163" t="s">
        <v>203</v>
      </c>
      <c r="G10" s="163" t="s">
        <v>203</v>
      </c>
      <c r="H10" s="163" t="s">
        <v>203</v>
      </c>
      <c r="I10" s="163" t="s">
        <v>203</v>
      </c>
      <c r="J10" s="163" t="s">
        <v>203</v>
      </c>
      <c r="K10" s="163" t="s">
        <v>203</v>
      </c>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s="2" customFormat="1" ht="13.15" customHeight="1">
      <c r="A11" s="162" t="s">
        <v>121</v>
      </c>
      <c r="B11" s="163" t="s">
        <v>203</v>
      </c>
      <c r="C11" s="163" t="s">
        <v>203</v>
      </c>
      <c r="D11" s="163" t="s">
        <v>203</v>
      </c>
      <c r="E11" s="163" t="s">
        <v>203</v>
      </c>
      <c r="F11" s="163" t="s">
        <v>203</v>
      </c>
      <c r="G11" s="163" t="s">
        <v>203</v>
      </c>
      <c r="H11" s="163" t="s">
        <v>203</v>
      </c>
      <c r="I11" s="163" t="s">
        <v>203</v>
      </c>
      <c r="J11" s="163" t="s">
        <v>203</v>
      </c>
      <c r="K11" s="163" t="s">
        <v>203</v>
      </c>
    </row>
    <row r="12" spans="1:38" s="2" customFormat="1" ht="13.15" customHeight="1">
      <c r="A12" s="162" t="s">
        <v>122</v>
      </c>
      <c r="B12" s="163" t="s">
        <v>203</v>
      </c>
      <c r="C12" s="163" t="s">
        <v>203</v>
      </c>
      <c r="D12" s="163" t="s">
        <v>203</v>
      </c>
      <c r="E12" s="163">
        <v>12</v>
      </c>
      <c r="F12" s="163">
        <v>11</v>
      </c>
      <c r="G12" s="163">
        <v>12</v>
      </c>
      <c r="H12" s="163">
        <v>14</v>
      </c>
      <c r="I12" s="163">
        <v>14</v>
      </c>
      <c r="J12" s="163">
        <v>16</v>
      </c>
      <c r="K12" s="163">
        <v>16</v>
      </c>
    </row>
    <row r="13" spans="1:38" s="2" customFormat="1" ht="13.15" customHeight="1">
      <c r="A13" s="162" t="s">
        <v>123</v>
      </c>
      <c r="B13" s="163" t="s">
        <v>203</v>
      </c>
      <c r="C13" s="163" t="s">
        <v>203</v>
      </c>
      <c r="D13" s="163" t="s">
        <v>203</v>
      </c>
      <c r="E13" s="163" t="s">
        <v>203</v>
      </c>
      <c r="F13" s="163" t="s">
        <v>203</v>
      </c>
      <c r="G13" s="163" t="s">
        <v>203</v>
      </c>
      <c r="H13" s="163">
        <v>13</v>
      </c>
      <c r="I13" s="163">
        <v>25</v>
      </c>
      <c r="J13" s="163">
        <v>26</v>
      </c>
      <c r="K13" s="163">
        <v>43</v>
      </c>
    </row>
    <row r="14" spans="1:38" s="2" customFormat="1" ht="13.15" customHeight="1">
      <c r="A14" s="162" t="s">
        <v>124</v>
      </c>
      <c r="B14" s="163" t="s">
        <v>203</v>
      </c>
      <c r="C14" s="163" t="s">
        <v>203</v>
      </c>
      <c r="D14" s="163" t="s">
        <v>203</v>
      </c>
      <c r="E14" s="163" t="s">
        <v>203</v>
      </c>
      <c r="F14" s="163" t="s">
        <v>203</v>
      </c>
      <c r="G14" s="163" t="s">
        <v>203</v>
      </c>
      <c r="H14" s="163" t="s">
        <v>203</v>
      </c>
      <c r="I14" s="163" t="s">
        <v>203</v>
      </c>
      <c r="J14" s="163" t="s">
        <v>203</v>
      </c>
      <c r="K14" s="163" t="s">
        <v>203</v>
      </c>
    </row>
    <row r="15" spans="1:38" s="2" customFormat="1" ht="13.15" customHeight="1">
      <c r="A15" s="162" t="s">
        <v>125</v>
      </c>
      <c r="B15" s="163" t="s">
        <v>203</v>
      </c>
      <c r="C15" s="163" t="s">
        <v>203</v>
      </c>
      <c r="D15" s="163" t="s">
        <v>203</v>
      </c>
      <c r="E15" s="163" t="s">
        <v>203</v>
      </c>
      <c r="F15" s="163" t="s">
        <v>203</v>
      </c>
      <c r="G15" s="163" t="s">
        <v>203</v>
      </c>
      <c r="H15" s="163" t="s">
        <v>203</v>
      </c>
      <c r="I15" s="163" t="s">
        <v>203</v>
      </c>
      <c r="J15" s="163" t="s">
        <v>203</v>
      </c>
      <c r="K15" s="163" t="s">
        <v>203</v>
      </c>
    </row>
    <row r="16" spans="1:38" s="2" customFormat="1" ht="13.15" customHeight="1">
      <c r="A16" s="162" t="s">
        <v>126</v>
      </c>
      <c r="B16" s="163" t="s">
        <v>203</v>
      </c>
      <c r="C16" s="163" t="s">
        <v>203</v>
      </c>
      <c r="D16" s="163" t="s">
        <v>203</v>
      </c>
      <c r="E16" s="163" t="s">
        <v>203</v>
      </c>
      <c r="F16" s="163" t="s">
        <v>203</v>
      </c>
      <c r="G16" s="163" t="s">
        <v>203</v>
      </c>
      <c r="H16" s="163" t="s">
        <v>203</v>
      </c>
      <c r="I16" s="163" t="s">
        <v>203</v>
      </c>
      <c r="J16" s="163" t="s">
        <v>203</v>
      </c>
      <c r="K16" s="163" t="s">
        <v>203</v>
      </c>
      <c r="M16" s="2" t="s">
        <v>127</v>
      </c>
      <c r="N16" s="2" t="s">
        <v>128</v>
      </c>
      <c r="O16" s="2" t="s">
        <v>129</v>
      </c>
    </row>
    <row r="17" spans="1:29" s="2" customFormat="1" ht="13.15" customHeight="1">
      <c r="A17" s="162" t="s">
        <v>130</v>
      </c>
      <c r="B17" s="166">
        <v>4</v>
      </c>
      <c r="C17" s="166">
        <v>4</v>
      </c>
      <c r="D17" s="166">
        <v>4</v>
      </c>
      <c r="E17" s="166">
        <v>4</v>
      </c>
      <c r="F17" s="166">
        <v>4</v>
      </c>
      <c r="G17" s="166">
        <v>4</v>
      </c>
      <c r="H17" s="166">
        <v>4</v>
      </c>
      <c r="I17" s="166">
        <v>4</v>
      </c>
      <c r="J17" s="166">
        <v>4</v>
      </c>
      <c r="K17" s="166">
        <v>4</v>
      </c>
      <c r="M17" s="2" t="s">
        <v>131</v>
      </c>
      <c r="N17" s="2" t="s">
        <v>132</v>
      </c>
      <c r="O17" s="2" t="s">
        <v>133</v>
      </c>
    </row>
    <row r="18" spans="1:29" s="2" customFormat="1" ht="13.15" customHeight="1">
      <c r="A18" s="164" t="s">
        <v>59</v>
      </c>
      <c r="B18" s="165" t="s">
        <v>203</v>
      </c>
      <c r="C18" s="165" t="s">
        <v>203</v>
      </c>
      <c r="D18" s="165" t="s">
        <v>203</v>
      </c>
      <c r="E18" s="165" t="s">
        <v>203</v>
      </c>
      <c r="F18" s="165" t="s">
        <v>203</v>
      </c>
      <c r="G18" s="165" t="s">
        <v>203</v>
      </c>
      <c r="H18" s="165" t="s">
        <v>203</v>
      </c>
      <c r="I18" s="165" t="s">
        <v>203</v>
      </c>
      <c r="J18" s="165" t="s">
        <v>203</v>
      </c>
      <c r="K18" s="165" t="s">
        <v>203</v>
      </c>
      <c r="N18" s="2" t="s">
        <v>134</v>
      </c>
      <c r="O18" s="2" t="s">
        <v>135</v>
      </c>
    </row>
    <row r="19" spans="1:29" s="2" customFormat="1" ht="13.15" customHeight="1">
      <c r="A19" s="64" t="s">
        <v>179</v>
      </c>
      <c r="B19" s="181"/>
      <c r="C19" s="181"/>
      <c r="D19" s="181"/>
      <c r="E19" s="181"/>
      <c r="F19" s="181"/>
      <c r="G19" s="181"/>
      <c r="H19" s="181"/>
      <c r="I19" s="181"/>
      <c r="J19" s="181"/>
      <c r="K19" s="181"/>
      <c r="N19" s="2" t="s">
        <v>136</v>
      </c>
      <c r="O19" s="2" t="s">
        <v>137</v>
      </c>
    </row>
    <row r="20" spans="1:29" s="2" customFormat="1" ht="13.15" customHeight="1">
      <c r="A20" s="174" t="s">
        <v>138</v>
      </c>
      <c r="B20" s="180">
        <v>4892</v>
      </c>
      <c r="C20" s="180">
        <v>4992</v>
      </c>
      <c r="D20" s="180">
        <v>6528</v>
      </c>
      <c r="E20" s="180">
        <v>7077</v>
      </c>
      <c r="F20" s="180">
        <v>9442</v>
      </c>
      <c r="G20" s="180">
        <v>9786</v>
      </c>
      <c r="H20" s="180">
        <v>14665</v>
      </c>
      <c r="I20" s="180">
        <v>16421</v>
      </c>
      <c r="J20" s="180">
        <v>19686</v>
      </c>
      <c r="K20" s="180">
        <v>22646</v>
      </c>
      <c r="N20" s="2" t="s">
        <v>139</v>
      </c>
      <c r="O20" s="2" t="s">
        <v>140</v>
      </c>
      <c r="AC20" s="100"/>
    </row>
    <row r="21" spans="1:29" s="2" customFormat="1" ht="13.15" customHeight="1">
      <c r="A21" s="168" t="s">
        <v>141</v>
      </c>
      <c r="B21" s="163" t="s">
        <v>203</v>
      </c>
      <c r="C21" s="163" t="s">
        <v>203</v>
      </c>
      <c r="D21" s="163" t="s">
        <v>203</v>
      </c>
      <c r="E21" s="163" t="s">
        <v>203</v>
      </c>
      <c r="F21" s="163" t="s">
        <v>203</v>
      </c>
      <c r="G21" s="163" t="s">
        <v>203</v>
      </c>
      <c r="H21" s="163" t="s">
        <v>203</v>
      </c>
      <c r="I21" s="163" t="s">
        <v>203</v>
      </c>
      <c r="J21" s="163" t="s">
        <v>203</v>
      </c>
      <c r="K21" s="163" t="s">
        <v>203</v>
      </c>
      <c r="AC21" s="72"/>
    </row>
    <row r="22" spans="1:29" s="2" customFormat="1" ht="13.15" customHeight="1">
      <c r="A22" s="168" t="s">
        <v>142</v>
      </c>
      <c r="B22" s="163" t="s">
        <v>203</v>
      </c>
      <c r="C22" s="163" t="s">
        <v>203</v>
      </c>
      <c r="D22" s="163" t="s">
        <v>203</v>
      </c>
      <c r="E22" s="163" t="s">
        <v>203</v>
      </c>
      <c r="F22" s="163" t="s">
        <v>203</v>
      </c>
      <c r="G22" s="163" t="s">
        <v>203</v>
      </c>
      <c r="H22" s="163" t="s">
        <v>203</v>
      </c>
      <c r="I22" s="163" t="s">
        <v>203</v>
      </c>
      <c r="J22" s="163" t="s">
        <v>203</v>
      </c>
      <c r="K22" s="163" t="s">
        <v>203</v>
      </c>
      <c r="AC22" s="72"/>
    </row>
    <row r="23" spans="1:29" s="2" customFormat="1" ht="13.15" customHeight="1">
      <c r="A23" s="168" t="s">
        <v>144</v>
      </c>
      <c r="B23" s="163" t="s">
        <v>203</v>
      </c>
      <c r="C23" s="163" t="s">
        <v>203</v>
      </c>
      <c r="D23" s="163" t="s">
        <v>203</v>
      </c>
      <c r="E23" s="178">
        <v>25</v>
      </c>
      <c r="F23" s="178">
        <v>20</v>
      </c>
      <c r="G23" s="178">
        <v>29.25</v>
      </c>
      <c r="H23" s="178">
        <v>29.25</v>
      </c>
      <c r="I23" s="178">
        <v>29.25</v>
      </c>
      <c r="J23" s="178">
        <v>29.25</v>
      </c>
      <c r="K23" s="178">
        <v>29.25</v>
      </c>
    </row>
    <row r="24" spans="1:29" s="2" customFormat="1" ht="13.15" customHeight="1">
      <c r="A24" s="168" t="s">
        <v>48</v>
      </c>
      <c r="B24" s="163" t="s">
        <v>203</v>
      </c>
      <c r="C24" s="163" t="s">
        <v>203</v>
      </c>
      <c r="D24" s="163" t="s">
        <v>203</v>
      </c>
      <c r="E24" s="163" t="s">
        <v>203</v>
      </c>
      <c r="F24" s="163" t="s">
        <v>203</v>
      </c>
      <c r="G24" s="163" t="s">
        <v>203</v>
      </c>
      <c r="H24" s="163" t="s">
        <v>203</v>
      </c>
      <c r="I24" s="163" t="s">
        <v>203</v>
      </c>
      <c r="J24" s="163" t="s">
        <v>203</v>
      </c>
      <c r="K24" s="163" t="s">
        <v>203</v>
      </c>
    </row>
    <row r="25" spans="1:29" s="2" customFormat="1" ht="13.15" customHeight="1">
      <c r="A25" s="168" t="s">
        <v>49</v>
      </c>
      <c r="B25" s="163" t="s">
        <v>203</v>
      </c>
      <c r="C25" s="163" t="s">
        <v>203</v>
      </c>
      <c r="D25" s="163" t="s">
        <v>203</v>
      </c>
      <c r="E25" s="163" t="s">
        <v>203</v>
      </c>
      <c r="F25" s="163" t="s">
        <v>203</v>
      </c>
      <c r="G25" s="163" t="s">
        <v>203</v>
      </c>
      <c r="H25" s="163" t="s">
        <v>203</v>
      </c>
      <c r="I25" s="163" t="s">
        <v>203</v>
      </c>
      <c r="J25" s="163" t="s">
        <v>203</v>
      </c>
      <c r="K25" s="163" t="s">
        <v>203</v>
      </c>
    </row>
    <row r="26" spans="1:29" s="2" customFormat="1" ht="13.15" customHeight="1">
      <c r="A26" s="168" t="s">
        <v>145</v>
      </c>
      <c r="B26" s="163">
        <v>623</v>
      </c>
      <c r="C26" s="163">
        <v>660</v>
      </c>
      <c r="D26" s="163">
        <v>737</v>
      </c>
      <c r="E26" s="177">
        <v>780</v>
      </c>
      <c r="F26" s="177">
        <v>1089</v>
      </c>
      <c r="G26" s="177">
        <v>1326</v>
      </c>
      <c r="H26" s="177">
        <v>1811</v>
      </c>
      <c r="I26" s="177">
        <v>2100</v>
      </c>
      <c r="J26" s="177">
        <v>2217</v>
      </c>
      <c r="K26" s="177">
        <v>2467</v>
      </c>
    </row>
    <row r="27" spans="1:29" s="2" customFormat="1" ht="13.15" customHeight="1">
      <c r="A27" s="173" t="s">
        <v>143</v>
      </c>
      <c r="B27" s="176">
        <v>8044</v>
      </c>
      <c r="C27" s="176">
        <v>8781</v>
      </c>
      <c r="D27" s="176">
        <v>9657</v>
      </c>
      <c r="E27" s="179">
        <v>10058</v>
      </c>
      <c r="F27" s="179">
        <v>10710</v>
      </c>
      <c r="G27" s="179">
        <v>11204</v>
      </c>
      <c r="H27" s="179">
        <v>11917</v>
      </c>
      <c r="I27" s="179">
        <v>11670</v>
      </c>
      <c r="J27" s="179">
        <v>10459</v>
      </c>
      <c r="K27" s="179">
        <v>11053</v>
      </c>
    </row>
    <row r="28" spans="1:29" s="77" customFormat="1" ht="13.15" customHeight="1">
      <c r="A28" s="68" t="s">
        <v>146</v>
      </c>
      <c r="B28" s="69"/>
      <c r="C28" s="69"/>
      <c r="D28" s="69"/>
      <c r="E28" s="69"/>
      <c r="F28" s="69"/>
      <c r="G28" s="69"/>
      <c r="H28" s="69"/>
      <c r="I28" s="69"/>
      <c r="J28" s="69"/>
      <c r="K28" s="69"/>
    </row>
    <row r="29" spans="1:29" s="2" customFormat="1" ht="13.15" customHeight="1">
      <c r="A29" s="172" t="s">
        <v>53</v>
      </c>
      <c r="B29" s="163" t="s">
        <v>203</v>
      </c>
      <c r="C29" s="163" t="s">
        <v>203</v>
      </c>
      <c r="D29" s="163" t="s">
        <v>203</v>
      </c>
      <c r="E29" s="163" t="s">
        <v>203</v>
      </c>
      <c r="F29" s="163" t="s">
        <v>203</v>
      </c>
      <c r="G29" s="163" t="s">
        <v>203</v>
      </c>
      <c r="H29" s="163" t="s">
        <v>203</v>
      </c>
      <c r="I29" s="163" t="s">
        <v>203</v>
      </c>
      <c r="J29" s="163" t="s">
        <v>203</v>
      </c>
      <c r="K29" s="163" t="s">
        <v>203</v>
      </c>
    </row>
    <row r="30" spans="1:29" s="2" customFormat="1" ht="13.15" customHeight="1">
      <c r="A30" s="169" t="s">
        <v>54</v>
      </c>
      <c r="B30" s="163" t="s">
        <v>203</v>
      </c>
      <c r="C30" s="163" t="s">
        <v>203</v>
      </c>
      <c r="D30" s="163" t="s">
        <v>203</v>
      </c>
      <c r="E30" s="163" t="s">
        <v>203</v>
      </c>
      <c r="F30" s="163" t="s">
        <v>203</v>
      </c>
      <c r="G30" s="163" t="s">
        <v>203</v>
      </c>
      <c r="H30" s="163" t="s">
        <v>203</v>
      </c>
      <c r="I30" s="163" t="s">
        <v>203</v>
      </c>
      <c r="J30" s="163" t="s">
        <v>203</v>
      </c>
      <c r="K30" s="163" t="s">
        <v>203</v>
      </c>
    </row>
    <row r="31" spans="1:29" s="2" customFormat="1" ht="13.15" customHeight="1">
      <c r="A31" s="169" t="s">
        <v>55</v>
      </c>
      <c r="B31" s="163" t="s">
        <v>203</v>
      </c>
      <c r="C31" s="163" t="s">
        <v>203</v>
      </c>
      <c r="D31" s="163" t="s">
        <v>203</v>
      </c>
      <c r="E31" s="163" t="s">
        <v>203</v>
      </c>
      <c r="F31" s="163" t="s">
        <v>203</v>
      </c>
      <c r="G31" s="163" t="s">
        <v>203</v>
      </c>
      <c r="H31" s="163" t="s">
        <v>203</v>
      </c>
      <c r="I31" s="163" t="s">
        <v>203</v>
      </c>
      <c r="J31" s="163" t="s">
        <v>203</v>
      </c>
      <c r="K31" s="163" t="s">
        <v>203</v>
      </c>
    </row>
    <row r="32" spans="1:29" s="2" customFormat="1" ht="13.15" customHeight="1">
      <c r="A32" s="169" t="s">
        <v>56</v>
      </c>
      <c r="B32" s="163" t="s">
        <v>203</v>
      </c>
      <c r="C32" s="163" t="s">
        <v>203</v>
      </c>
      <c r="D32" s="163" t="s">
        <v>203</v>
      </c>
      <c r="E32" s="163" t="s">
        <v>203</v>
      </c>
      <c r="F32" s="163" t="s">
        <v>203</v>
      </c>
      <c r="G32" s="163" t="s">
        <v>203</v>
      </c>
      <c r="H32" s="163" t="s">
        <v>203</v>
      </c>
      <c r="I32" s="163" t="s">
        <v>203</v>
      </c>
      <c r="J32" s="163" t="s">
        <v>203</v>
      </c>
      <c r="K32" s="163" t="s">
        <v>203</v>
      </c>
    </row>
    <row r="33" spans="1:19" s="2" customFormat="1" ht="13.15" customHeight="1">
      <c r="A33" s="169" t="s">
        <v>57</v>
      </c>
      <c r="B33" s="163" t="s">
        <v>203</v>
      </c>
      <c r="C33" s="163" t="s">
        <v>203</v>
      </c>
      <c r="D33" s="163" t="s">
        <v>203</v>
      </c>
      <c r="E33" s="163" t="s">
        <v>203</v>
      </c>
      <c r="F33" s="163" t="s">
        <v>203</v>
      </c>
      <c r="G33" s="163" t="s">
        <v>203</v>
      </c>
      <c r="H33" s="163" t="s">
        <v>203</v>
      </c>
      <c r="I33" s="163" t="s">
        <v>203</v>
      </c>
      <c r="J33" s="163" t="s">
        <v>203</v>
      </c>
      <c r="K33" s="163" t="s">
        <v>203</v>
      </c>
    </row>
    <row r="34" spans="1:19" s="2" customFormat="1" ht="13.15" customHeight="1">
      <c r="A34" s="169" t="s">
        <v>58</v>
      </c>
      <c r="B34" s="163" t="s">
        <v>203</v>
      </c>
      <c r="C34" s="163" t="s">
        <v>203</v>
      </c>
      <c r="D34" s="163" t="s">
        <v>203</v>
      </c>
      <c r="E34" s="163" t="s">
        <v>203</v>
      </c>
      <c r="F34" s="163" t="s">
        <v>203</v>
      </c>
      <c r="G34" s="163" t="s">
        <v>203</v>
      </c>
      <c r="H34" s="163" t="s">
        <v>203</v>
      </c>
      <c r="I34" s="163" t="s">
        <v>203</v>
      </c>
      <c r="J34" s="163" t="s">
        <v>203</v>
      </c>
      <c r="K34" s="163" t="s">
        <v>203</v>
      </c>
    </row>
    <row r="35" spans="1:19" s="2" customFormat="1" ht="13.15" customHeight="1">
      <c r="A35" s="169" t="s">
        <v>59</v>
      </c>
      <c r="B35" s="163" t="s">
        <v>203</v>
      </c>
      <c r="C35" s="163" t="s">
        <v>203</v>
      </c>
      <c r="D35" s="163" t="s">
        <v>203</v>
      </c>
      <c r="E35" s="176" t="s">
        <v>203</v>
      </c>
      <c r="F35" s="176" t="s">
        <v>203</v>
      </c>
      <c r="G35" s="176" t="s">
        <v>203</v>
      </c>
      <c r="H35" s="176" t="s">
        <v>203</v>
      </c>
      <c r="I35" s="176" t="s">
        <v>203</v>
      </c>
      <c r="J35" s="176" t="s">
        <v>203</v>
      </c>
      <c r="K35" s="176" t="s">
        <v>203</v>
      </c>
    </row>
    <row r="36" spans="1:19" s="2" customFormat="1" ht="13.15" customHeight="1">
      <c r="A36" s="170" t="s">
        <v>147</v>
      </c>
      <c r="B36" s="163" t="s">
        <v>203</v>
      </c>
      <c r="C36" s="163" t="s">
        <v>203</v>
      </c>
      <c r="D36" s="163" t="s">
        <v>203</v>
      </c>
      <c r="E36" s="145">
        <v>92</v>
      </c>
      <c r="F36" s="145">
        <v>69</v>
      </c>
      <c r="G36" s="145">
        <v>64</v>
      </c>
      <c r="H36" s="145">
        <v>42</v>
      </c>
      <c r="I36" s="145">
        <v>40</v>
      </c>
      <c r="J36" s="145">
        <v>37</v>
      </c>
      <c r="K36" s="145">
        <v>37</v>
      </c>
    </row>
    <row r="37" spans="1:19" s="2" customFormat="1" ht="13.15" customHeight="1">
      <c r="A37" s="170" t="s">
        <v>148</v>
      </c>
      <c r="B37" s="163" t="s">
        <v>203</v>
      </c>
      <c r="C37" s="163" t="s">
        <v>203</v>
      </c>
      <c r="D37" s="163" t="s">
        <v>203</v>
      </c>
      <c r="E37" s="182" t="s">
        <v>203</v>
      </c>
      <c r="F37" s="182" t="s">
        <v>203</v>
      </c>
      <c r="G37" s="182" t="s">
        <v>203</v>
      </c>
      <c r="H37" s="182" t="s">
        <v>203</v>
      </c>
      <c r="I37" s="182" t="s">
        <v>203</v>
      </c>
      <c r="J37" s="182" t="s">
        <v>203</v>
      </c>
      <c r="K37" s="182" t="s">
        <v>203</v>
      </c>
    </row>
    <row r="38" spans="1:19" s="2" customFormat="1" ht="13.15" customHeight="1">
      <c r="A38" s="170" t="s">
        <v>149</v>
      </c>
      <c r="B38" s="163" t="s">
        <v>203</v>
      </c>
      <c r="C38" s="163" t="s">
        <v>203</v>
      </c>
      <c r="D38" s="163" t="s">
        <v>203</v>
      </c>
      <c r="E38" s="182" t="s">
        <v>203</v>
      </c>
      <c r="F38" s="145">
        <v>29</v>
      </c>
      <c r="G38" s="145">
        <v>35</v>
      </c>
      <c r="H38" s="145">
        <v>31</v>
      </c>
      <c r="I38" s="145">
        <v>49</v>
      </c>
      <c r="J38" s="145">
        <v>41</v>
      </c>
      <c r="K38" s="145">
        <v>37</v>
      </c>
    </row>
    <row r="39" spans="1:19" s="2" customFormat="1" ht="13.15" customHeight="1">
      <c r="A39" s="170" t="s">
        <v>151</v>
      </c>
      <c r="B39" s="163" t="s">
        <v>203</v>
      </c>
      <c r="C39" s="163" t="s">
        <v>203</v>
      </c>
      <c r="D39" s="163" t="s">
        <v>203</v>
      </c>
      <c r="E39" s="182" t="s">
        <v>203</v>
      </c>
      <c r="F39" s="182" t="s">
        <v>203</v>
      </c>
      <c r="G39" s="182" t="s">
        <v>203</v>
      </c>
      <c r="H39" s="182" t="s">
        <v>203</v>
      </c>
      <c r="I39" s="182" t="s">
        <v>203</v>
      </c>
      <c r="J39" s="182" t="s">
        <v>203</v>
      </c>
      <c r="K39" s="182" t="s">
        <v>203</v>
      </c>
    </row>
    <row r="40" spans="1:19" s="2" customFormat="1" ht="13.15" customHeight="1">
      <c r="A40" s="170" t="s">
        <v>150</v>
      </c>
      <c r="B40" s="163" t="s">
        <v>203</v>
      </c>
      <c r="C40" s="163" t="s">
        <v>203</v>
      </c>
      <c r="D40" s="163" t="s">
        <v>203</v>
      </c>
      <c r="E40" s="145">
        <v>1</v>
      </c>
      <c r="F40" s="145">
        <v>2</v>
      </c>
      <c r="G40" s="145">
        <v>1</v>
      </c>
      <c r="H40" s="145">
        <v>1</v>
      </c>
      <c r="I40" s="145">
        <v>1</v>
      </c>
      <c r="J40" s="145">
        <v>1</v>
      </c>
      <c r="K40" s="145">
        <v>1</v>
      </c>
    </row>
    <row r="41" spans="1:19" s="2" customFormat="1" ht="13.15" customHeight="1">
      <c r="A41" s="175" t="s">
        <v>61</v>
      </c>
      <c r="B41" s="163" t="s">
        <v>203</v>
      </c>
      <c r="C41" s="163" t="s">
        <v>203</v>
      </c>
      <c r="D41" s="176" t="s">
        <v>203</v>
      </c>
      <c r="E41" s="183" t="s">
        <v>203</v>
      </c>
      <c r="F41" s="183" t="s">
        <v>203</v>
      </c>
      <c r="G41" s="183" t="s">
        <v>203</v>
      </c>
      <c r="H41" s="184">
        <v>26</v>
      </c>
      <c r="I41" s="184">
        <v>9</v>
      </c>
      <c r="J41" s="184">
        <v>21</v>
      </c>
      <c r="K41" s="184">
        <v>25</v>
      </c>
    </row>
    <row r="42" spans="1:19" s="2" customFormat="1" ht="13.15" customHeight="1">
      <c r="A42" s="68" t="s">
        <v>210</v>
      </c>
      <c r="B42" s="69"/>
      <c r="C42" s="69"/>
      <c r="D42" s="69"/>
      <c r="E42" s="69"/>
      <c r="F42" s="69"/>
      <c r="G42" s="69"/>
      <c r="H42" s="69"/>
      <c r="I42" s="69"/>
      <c r="J42" s="69"/>
      <c r="K42" s="69"/>
    </row>
    <row r="43" spans="1:19" s="2" customFormat="1" ht="13.15" customHeight="1">
      <c r="A43" s="172" t="s">
        <v>60</v>
      </c>
      <c r="B43" s="163" t="s">
        <v>203</v>
      </c>
      <c r="C43" s="163" t="s">
        <v>203</v>
      </c>
      <c r="D43" s="163" t="s">
        <v>203</v>
      </c>
      <c r="E43" s="163" t="s">
        <v>203</v>
      </c>
      <c r="F43" s="163" t="s">
        <v>203</v>
      </c>
      <c r="G43" s="163" t="s">
        <v>203</v>
      </c>
      <c r="H43" s="163" t="s">
        <v>203</v>
      </c>
      <c r="I43" s="163" t="s">
        <v>203</v>
      </c>
      <c r="J43" s="163" t="s">
        <v>203</v>
      </c>
      <c r="K43" s="163" t="s">
        <v>203</v>
      </c>
    </row>
    <row r="44" spans="1:19" s="2" customFormat="1" ht="13.15" customHeight="1">
      <c r="A44" s="169" t="s">
        <v>59</v>
      </c>
      <c r="B44" s="163" t="s">
        <v>203</v>
      </c>
      <c r="C44" s="163" t="s">
        <v>203</v>
      </c>
      <c r="D44" s="163" t="s">
        <v>203</v>
      </c>
      <c r="E44" s="163" t="s">
        <v>203</v>
      </c>
      <c r="F44" s="163" t="s">
        <v>203</v>
      </c>
      <c r="G44" s="163" t="s">
        <v>203</v>
      </c>
      <c r="H44" s="163" t="s">
        <v>203</v>
      </c>
      <c r="I44" s="163" t="s">
        <v>203</v>
      </c>
      <c r="J44" s="163" t="s">
        <v>203</v>
      </c>
      <c r="K44" s="163" t="s">
        <v>203</v>
      </c>
    </row>
    <row r="45" spans="1:19" ht="13.15" hidden="1" customHeight="1">
      <c r="A45" s="94" t="s">
        <v>153</v>
      </c>
      <c r="B45" s="95"/>
      <c r="C45" s="95"/>
      <c r="D45" s="95"/>
      <c r="E45" s="95"/>
      <c r="F45" s="95"/>
      <c r="G45" s="95"/>
      <c r="H45" s="95"/>
      <c r="I45" s="96"/>
      <c r="J45" s="96"/>
      <c r="K45" s="96"/>
      <c r="L45" s="2"/>
      <c r="M45" s="2"/>
      <c r="N45" s="2"/>
      <c r="O45" s="2"/>
      <c r="P45" s="2"/>
      <c r="Q45" s="2"/>
      <c r="R45" s="2"/>
      <c r="S45" s="2"/>
    </row>
    <row r="46" spans="1:19" s="2" customFormat="1" ht="13.15" hidden="1" customHeight="1">
      <c r="A46" s="67" t="s">
        <v>138</v>
      </c>
      <c r="B46" s="99"/>
      <c r="C46" s="99"/>
      <c r="D46" s="99"/>
      <c r="E46" s="99"/>
      <c r="F46" s="99"/>
      <c r="G46" s="99"/>
      <c r="H46" s="99"/>
      <c r="I46" s="99"/>
      <c r="J46" s="99"/>
      <c r="K46" s="99"/>
    </row>
    <row r="47" spans="1:19" s="2" customFormat="1" ht="13.15" hidden="1" customHeight="1">
      <c r="A47" s="67" t="s">
        <v>141</v>
      </c>
      <c r="B47" s="99"/>
      <c r="C47" s="99"/>
      <c r="D47" s="99"/>
      <c r="E47" s="99"/>
      <c r="F47" s="99"/>
      <c r="G47" s="99"/>
      <c r="H47" s="99"/>
      <c r="I47" s="99"/>
      <c r="J47" s="99"/>
      <c r="K47" s="99"/>
    </row>
    <row r="48" spans="1:19" s="2" customFormat="1" ht="13.15" hidden="1" customHeight="1">
      <c r="A48" s="67" t="s">
        <v>142</v>
      </c>
      <c r="B48" s="99"/>
      <c r="C48" s="99"/>
      <c r="D48" s="99"/>
      <c r="E48" s="99"/>
      <c r="F48" s="99"/>
      <c r="G48" s="99"/>
      <c r="H48" s="99"/>
      <c r="I48" s="99"/>
      <c r="J48" s="99"/>
      <c r="K48" s="99"/>
    </row>
    <row r="49" spans="1:19" s="2" customFormat="1" ht="13.15" hidden="1" customHeight="1">
      <c r="A49" s="67" t="s">
        <v>144</v>
      </c>
      <c r="B49" s="99"/>
      <c r="C49" s="99"/>
      <c r="D49" s="99"/>
      <c r="E49" s="99"/>
      <c r="F49" s="99"/>
      <c r="G49" s="99"/>
      <c r="H49" s="99"/>
      <c r="I49" s="99"/>
      <c r="J49" s="99"/>
      <c r="K49" s="99"/>
    </row>
    <row r="50" spans="1:19" s="2" customFormat="1" ht="13.15" hidden="1" customHeight="1">
      <c r="A50" s="67" t="s">
        <v>48</v>
      </c>
      <c r="B50" s="99"/>
      <c r="C50" s="99"/>
      <c r="D50" s="99"/>
      <c r="E50" s="99"/>
      <c r="F50" s="99"/>
      <c r="G50" s="99"/>
      <c r="H50" s="99"/>
      <c r="I50" s="99"/>
      <c r="J50" s="99"/>
      <c r="K50" s="99"/>
    </row>
    <row r="51" spans="1:19" s="2" customFormat="1" ht="13.15" hidden="1" customHeight="1">
      <c r="A51" s="67" t="s">
        <v>49</v>
      </c>
      <c r="B51" s="99"/>
      <c r="C51" s="99"/>
      <c r="D51" s="99"/>
      <c r="E51" s="99"/>
      <c r="F51" s="99"/>
      <c r="G51" s="99"/>
      <c r="H51" s="99"/>
      <c r="I51" s="99"/>
      <c r="J51" s="99"/>
      <c r="K51" s="99"/>
    </row>
    <row r="52" spans="1:19" s="2" customFormat="1" ht="13.15" hidden="1" customHeight="1">
      <c r="A52" s="67" t="s">
        <v>143</v>
      </c>
      <c r="B52" s="99"/>
      <c r="C52" s="99"/>
      <c r="D52" s="99"/>
      <c r="E52" s="99"/>
      <c r="F52" s="99"/>
      <c r="G52" s="99"/>
      <c r="H52" s="99"/>
      <c r="I52" s="99"/>
      <c r="J52" s="99"/>
      <c r="K52" s="99"/>
    </row>
    <row r="53" spans="1:19" s="77" customFormat="1" ht="13.15" hidden="1" customHeight="1">
      <c r="A53" s="68" t="s">
        <v>146</v>
      </c>
      <c r="B53" s="69"/>
      <c r="C53" s="69"/>
      <c r="D53" s="69"/>
      <c r="E53" s="69"/>
      <c r="F53" s="69"/>
      <c r="G53" s="69"/>
      <c r="H53" s="69"/>
      <c r="I53" s="87"/>
      <c r="J53" s="87"/>
      <c r="K53" s="87"/>
      <c r="L53" s="2"/>
      <c r="M53" s="2"/>
      <c r="N53" s="2"/>
      <c r="O53" s="2"/>
      <c r="P53" s="2"/>
      <c r="Q53" s="2"/>
      <c r="R53" s="2"/>
      <c r="S53" s="2"/>
    </row>
    <row r="54" spans="1:19" s="2" customFormat="1" ht="13.15" hidden="1" customHeight="1">
      <c r="A54" s="88" t="s">
        <v>53</v>
      </c>
      <c r="B54" s="73"/>
      <c r="C54" s="73"/>
      <c r="D54" s="73"/>
      <c r="E54" s="73"/>
      <c r="F54" s="73"/>
      <c r="G54" s="73"/>
      <c r="H54" s="73"/>
      <c r="I54" s="73"/>
      <c r="J54" s="73"/>
      <c r="K54" s="73"/>
    </row>
    <row r="55" spans="1:19" s="2" customFormat="1" ht="13.15" hidden="1" customHeight="1">
      <c r="A55" s="88" t="s">
        <v>54</v>
      </c>
      <c r="B55" s="73"/>
      <c r="C55" s="73"/>
      <c r="D55" s="73"/>
      <c r="E55" s="73"/>
      <c r="F55" s="73"/>
      <c r="G55" s="73"/>
      <c r="H55" s="73"/>
      <c r="I55" s="73"/>
      <c r="J55" s="73"/>
      <c r="K55" s="73"/>
    </row>
    <row r="56" spans="1:19" s="2" customFormat="1" ht="13.15" hidden="1" customHeight="1">
      <c r="A56" s="88" t="s">
        <v>55</v>
      </c>
      <c r="B56" s="73"/>
      <c r="C56" s="73"/>
      <c r="D56" s="73"/>
      <c r="E56" s="73"/>
      <c r="F56" s="73"/>
      <c r="G56" s="73"/>
      <c r="H56" s="73"/>
      <c r="I56" s="73"/>
      <c r="J56" s="73"/>
      <c r="K56" s="73"/>
    </row>
    <row r="57" spans="1:19" s="2" customFormat="1" ht="13.15" hidden="1" customHeight="1">
      <c r="A57" s="88" t="s">
        <v>56</v>
      </c>
      <c r="B57" s="73"/>
      <c r="C57" s="73"/>
      <c r="D57" s="73"/>
      <c r="E57" s="73"/>
      <c r="F57" s="73"/>
      <c r="G57" s="73"/>
      <c r="H57" s="73"/>
      <c r="I57" s="73"/>
      <c r="J57" s="73"/>
      <c r="K57" s="73"/>
    </row>
    <row r="58" spans="1:19" s="2" customFormat="1" ht="13.15" hidden="1" customHeight="1">
      <c r="A58" s="88" t="s">
        <v>57</v>
      </c>
      <c r="B58" s="73"/>
      <c r="C58" s="73"/>
      <c r="D58" s="73"/>
      <c r="E58" s="73"/>
      <c r="F58" s="73"/>
      <c r="G58" s="73"/>
      <c r="H58" s="73"/>
      <c r="I58" s="73"/>
      <c r="J58" s="73"/>
      <c r="K58" s="73"/>
    </row>
    <row r="59" spans="1:19" s="2" customFormat="1" ht="13.15" hidden="1" customHeight="1">
      <c r="A59" s="88" t="s">
        <v>58</v>
      </c>
      <c r="B59" s="73"/>
      <c r="C59" s="73"/>
      <c r="D59" s="73"/>
      <c r="E59" s="73"/>
      <c r="F59" s="73"/>
      <c r="G59" s="73"/>
      <c r="H59" s="73"/>
      <c r="I59" s="73"/>
      <c r="J59" s="73"/>
      <c r="K59" s="73"/>
    </row>
    <row r="60" spans="1:19" s="2" customFormat="1" ht="13.15" hidden="1" customHeight="1">
      <c r="A60" s="88" t="s">
        <v>59</v>
      </c>
      <c r="B60" s="73"/>
      <c r="C60" s="73"/>
      <c r="D60" s="73"/>
      <c r="E60" s="73"/>
      <c r="F60" s="73"/>
      <c r="G60" s="73"/>
      <c r="H60" s="73"/>
      <c r="I60" s="73"/>
      <c r="J60" s="73"/>
      <c r="K60" s="73"/>
    </row>
    <row r="61" spans="1:19" s="2" customFormat="1" ht="13.15" hidden="1" customHeight="1">
      <c r="A61" s="68" t="s">
        <v>152</v>
      </c>
      <c r="B61" s="69"/>
      <c r="C61" s="69"/>
      <c r="D61" s="69"/>
      <c r="E61" s="69"/>
      <c r="F61" s="69"/>
      <c r="G61" s="69"/>
      <c r="H61" s="69"/>
      <c r="I61" s="87"/>
      <c r="J61" s="87"/>
      <c r="K61" s="87"/>
    </row>
    <row r="62" spans="1:19" s="2" customFormat="1" ht="13.15" hidden="1" customHeight="1">
      <c r="A62" s="88" t="s">
        <v>60</v>
      </c>
      <c r="B62" s="99"/>
      <c r="C62" s="99"/>
      <c r="D62" s="99"/>
      <c r="E62" s="99"/>
      <c r="F62" s="99"/>
      <c r="G62" s="99"/>
      <c r="H62" s="99"/>
      <c r="I62" s="99"/>
      <c r="J62" s="99"/>
      <c r="K62" s="99"/>
    </row>
    <row r="63" spans="1:19" s="2" customFormat="1" ht="13.15" hidden="1" customHeight="1">
      <c r="A63" s="88" t="s">
        <v>59</v>
      </c>
      <c r="B63" s="99"/>
      <c r="C63" s="99"/>
      <c r="D63" s="99"/>
      <c r="E63" s="99"/>
      <c r="F63" s="99"/>
      <c r="G63" s="99"/>
      <c r="H63" s="99"/>
      <c r="I63" s="99"/>
      <c r="J63" s="99"/>
      <c r="K63" s="99"/>
    </row>
    <row r="64" spans="1:19" ht="13.15" customHeight="1">
      <c r="A64" s="64" t="s">
        <v>154</v>
      </c>
      <c r="B64" s="74"/>
      <c r="C64" s="74"/>
      <c r="D64" s="74"/>
      <c r="E64" s="74"/>
      <c r="F64" s="74"/>
      <c r="G64" s="74"/>
      <c r="H64" s="74"/>
      <c r="I64" s="74"/>
      <c r="J64" s="74"/>
      <c r="K64" s="74"/>
      <c r="L64" s="2"/>
      <c r="M64" s="2"/>
      <c r="N64" s="2"/>
      <c r="O64" s="2"/>
      <c r="P64" s="2"/>
      <c r="Q64" s="2"/>
      <c r="R64" s="2"/>
      <c r="S64" s="2"/>
    </row>
    <row r="65" spans="1:11" s="2" customFormat="1" ht="13.15" customHeight="1">
      <c r="A65" s="174" t="s">
        <v>138</v>
      </c>
      <c r="B65" s="163" t="s">
        <v>203</v>
      </c>
      <c r="C65" s="163" t="s">
        <v>203</v>
      </c>
      <c r="D65" s="163" t="s">
        <v>203</v>
      </c>
      <c r="E65" s="163" t="s">
        <v>203</v>
      </c>
      <c r="F65" s="163" t="s">
        <v>203</v>
      </c>
      <c r="G65" s="163" t="s">
        <v>203</v>
      </c>
      <c r="H65" s="163" t="s">
        <v>203</v>
      </c>
      <c r="I65" s="163" t="s">
        <v>203</v>
      </c>
      <c r="J65" s="163" t="s">
        <v>203</v>
      </c>
      <c r="K65" s="163" t="s">
        <v>203</v>
      </c>
    </row>
    <row r="66" spans="1:11" s="2" customFormat="1" ht="13.15" customHeight="1">
      <c r="A66" s="168" t="s">
        <v>141</v>
      </c>
      <c r="B66" s="163" t="s">
        <v>203</v>
      </c>
      <c r="C66" s="163" t="s">
        <v>203</v>
      </c>
      <c r="D66" s="163" t="s">
        <v>203</v>
      </c>
      <c r="E66" s="163" t="s">
        <v>203</v>
      </c>
      <c r="F66" s="163" t="s">
        <v>203</v>
      </c>
      <c r="G66" s="163" t="s">
        <v>203</v>
      </c>
      <c r="H66" s="163" t="s">
        <v>203</v>
      </c>
      <c r="I66" s="163" t="s">
        <v>203</v>
      </c>
      <c r="J66" s="163" t="s">
        <v>203</v>
      </c>
      <c r="K66" s="163" t="s">
        <v>203</v>
      </c>
    </row>
    <row r="67" spans="1:11" s="2" customFormat="1" ht="13.15" customHeight="1">
      <c r="A67" s="168" t="s">
        <v>142</v>
      </c>
      <c r="B67" s="163" t="s">
        <v>203</v>
      </c>
      <c r="C67" s="163" t="s">
        <v>203</v>
      </c>
      <c r="D67" s="163" t="s">
        <v>203</v>
      </c>
      <c r="E67" s="163" t="s">
        <v>203</v>
      </c>
      <c r="F67" s="163" t="s">
        <v>203</v>
      </c>
      <c r="G67" s="163" t="s">
        <v>203</v>
      </c>
      <c r="H67" s="163" t="s">
        <v>203</v>
      </c>
      <c r="I67" s="163" t="s">
        <v>203</v>
      </c>
      <c r="J67" s="163" t="s">
        <v>203</v>
      </c>
      <c r="K67" s="163" t="s">
        <v>203</v>
      </c>
    </row>
    <row r="68" spans="1:11" s="2" customFormat="1" ht="13.15" customHeight="1">
      <c r="A68" s="168" t="s">
        <v>155</v>
      </c>
      <c r="B68" s="163" t="s">
        <v>203</v>
      </c>
      <c r="C68" s="163" t="s">
        <v>203</v>
      </c>
      <c r="D68" s="163" t="s">
        <v>203</v>
      </c>
      <c r="E68" s="163" t="s">
        <v>203</v>
      </c>
      <c r="F68" s="163" t="s">
        <v>203</v>
      </c>
      <c r="G68" s="163" t="s">
        <v>203</v>
      </c>
      <c r="H68" s="163" t="s">
        <v>203</v>
      </c>
      <c r="I68" s="163" t="s">
        <v>203</v>
      </c>
      <c r="J68" s="163" t="s">
        <v>203</v>
      </c>
      <c r="K68" s="163" t="s">
        <v>203</v>
      </c>
    </row>
    <row r="69" spans="1:11" s="2" customFormat="1" ht="13.15" customHeight="1">
      <c r="A69" s="168" t="s">
        <v>156</v>
      </c>
      <c r="B69" s="163" t="s">
        <v>203</v>
      </c>
      <c r="C69" s="163" t="s">
        <v>203</v>
      </c>
      <c r="D69" s="163" t="s">
        <v>203</v>
      </c>
      <c r="E69" s="163" t="s">
        <v>203</v>
      </c>
      <c r="F69" s="163" t="s">
        <v>203</v>
      </c>
      <c r="G69" s="163" t="s">
        <v>203</v>
      </c>
      <c r="H69" s="163" t="s">
        <v>203</v>
      </c>
      <c r="I69" s="163" t="s">
        <v>203</v>
      </c>
      <c r="J69" s="163" t="s">
        <v>203</v>
      </c>
      <c r="K69" s="163" t="s">
        <v>203</v>
      </c>
    </row>
    <row r="70" spans="1:11" s="2" customFormat="1" ht="13.15" customHeight="1">
      <c r="A70" s="168" t="s">
        <v>157</v>
      </c>
      <c r="B70" s="163" t="s">
        <v>203</v>
      </c>
      <c r="C70" s="163" t="s">
        <v>203</v>
      </c>
      <c r="D70" s="163" t="s">
        <v>203</v>
      </c>
      <c r="E70" s="163" t="s">
        <v>203</v>
      </c>
      <c r="F70" s="163" t="s">
        <v>203</v>
      </c>
      <c r="G70" s="163" t="s">
        <v>203</v>
      </c>
      <c r="H70" s="163" t="s">
        <v>203</v>
      </c>
      <c r="I70" s="163" t="s">
        <v>203</v>
      </c>
      <c r="J70" s="163" t="s">
        <v>203</v>
      </c>
      <c r="K70" s="163" t="s">
        <v>203</v>
      </c>
    </row>
    <row r="71" spans="1:11" s="2" customFormat="1" ht="13.15" customHeight="1">
      <c r="A71" s="173" t="s">
        <v>143</v>
      </c>
      <c r="B71" s="163" t="s">
        <v>203</v>
      </c>
      <c r="C71" s="163" t="s">
        <v>203</v>
      </c>
      <c r="D71" s="163" t="s">
        <v>203</v>
      </c>
      <c r="E71" s="163" t="s">
        <v>203</v>
      </c>
      <c r="F71" s="163" t="s">
        <v>203</v>
      </c>
      <c r="G71" s="163" t="s">
        <v>203</v>
      </c>
      <c r="H71" s="163" t="s">
        <v>203</v>
      </c>
      <c r="I71" s="163" t="s">
        <v>203</v>
      </c>
      <c r="J71" s="163" t="s">
        <v>203</v>
      </c>
      <c r="K71" s="163" t="s">
        <v>203</v>
      </c>
    </row>
    <row r="72" spans="1:11" s="77" customFormat="1" ht="13.15" customHeight="1">
      <c r="A72" s="68" t="s">
        <v>146</v>
      </c>
      <c r="B72" s="69"/>
      <c r="C72" s="69"/>
      <c r="D72" s="69"/>
      <c r="E72" s="69"/>
      <c r="F72" s="69"/>
      <c r="G72" s="69"/>
      <c r="H72" s="69"/>
      <c r="I72" s="69"/>
      <c r="J72" s="69"/>
      <c r="K72" s="69"/>
    </row>
    <row r="73" spans="1:11" s="2" customFormat="1" ht="13.15" customHeight="1">
      <c r="A73" s="172" t="s">
        <v>53</v>
      </c>
      <c r="B73" s="163" t="s">
        <v>203</v>
      </c>
      <c r="C73" s="163" t="s">
        <v>203</v>
      </c>
      <c r="D73" s="163" t="s">
        <v>203</v>
      </c>
      <c r="E73" s="163" t="s">
        <v>203</v>
      </c>
      <c r="F73" s="163" t="s">
        <v>203</v>
      </c>
      <c r="G73" s="163" t="s">
        <v>203</v>
      </c>
      <c r="H73" s="163" t="s">
        <v>203</v>
      </c>
      <c r="I73" s="163" t="s">
        <v>203</v>
      </c>
      <c r="J73" s="163" t="s">
        <v>203</v>
      </c>
      <c r="K73" s="163" t="s">
        <v>203</v>
      </c>
    </row>
    <row r="74" spans="1:11" s="2" customFormat="1" ht="13.15" customHeight="1">
      <c r="A74" s="169" t="s">
        <v>54</v>
      </c>
      <c r="B74" s="163" t="s">
        <v>203</v>
      </c>
      <c r="C74" s="163" t="s">
        <v>203</v>
      </c>
      <c r="D74" s="163" t="s">
        <v>203</v>
      </c>
      <c r="E74" s="163" t="s">
        <v>203</v>
      </c>
      <c r="F74" s="163" t="s">
        <v>203</v>
      </c>
      <c r="G74" s="163" t="s">
        <v>203</v>
      </c>
      <c r="H74" s="163" t="s">
        <v>203</v>
      </c>
      <c r="I74" s="163" t="s">
        <v>203</v>
      </c>
      <c r="J74" s="163" t="s">
        <v>203</v>
      </c>
      <c r="K74" s="163" t="s">
        <v>203</v>
      </c>
    </row>
    <row r="75" spans="1:11" s="2" customFormat="1" ht="13.15" customHeight="1">
      <c r="A75" s="169" t="s">
        <v>55</v>
      </c>
      <c r="B75" s="163" t="s">
        <v>203</v>
      </c>
      <c r="C75" s="163" t="s">
        <v>203</v>
      </c>
      <c r="D75" s="163" t="s">
        <v>203</v>
      </c>
      <c r="E75" s="163" t="s">
        <v>203</v>
      </c>
      <c r="F75" s="163" t="s">
        <v>203</v>
      </c>
      <c r="G75" s="163" t="s">
        <v>203</v>
      </c>
      <c r="H75" s="163" t="s">
        <v>203</v>
      </c>
      <c r="I75" s="163" t="s">
        <v>203</v>
      </c>
      <c r="J75" s="163" t="s">
        <v>203</v>
      </c>
      <c r="K75" s="163" t="s">
        <v>203</v>
      </c>
    </row>
    <row r="76" spans="1:11" s="2" customFormat="1" ht="13.15" customHeight="1">
      <c r="A76" s="169" t="s">
        <v>56</v>
      </c>
      <c r="B76" s="163" t="s">
        <v>203</v>
      </c>
      <c r="C76" s="163" t="s">
        <v>203</v>
      </c>
      <c r="D76" s="163" t="s">
        <v>203</v>
      </c>
      <c r="E76" s="163" t="s">
        <v>203</v>
      </c>
      <c r="F76" s="163" t="s">
        <v>203</v>
      </c>
      <c r="G76" s="163" t="s">
        <v>203</v>
      </c>
      <c r="H76" s="163" t="s">
        <v>203</v>
      </c>
      <c r="I76" s="163" t="s">
        <v>203</v>
      </c>
      <c r="J76" s="163" t="s">
        <v>203</v>
      </c>
      <c r="K76" s="163" t="s">
        <v>203</v>
      </c>
    </row>
    <row r="77" spans="1:11" s="2" customFormat="1" ht="13.15" customHeight="1">
      <c r="A77" s="169" t="s">
        <v>57</v>
      </c>
      <c r="B77" s="163" t="s">
        <v>203</v>
      </c>
      <c r="C77" s="163" t="s">
        <v>203</v>
      </c>
      <c r="D77" s="163" t="s">
        <v>203</v>
      </c>
      <c r="E77" s="163" t="s">
        <v>203</v>
      </c>
      <c r="F77" s="163" t="s">
        <v>203</v>
      </c>
      <c r="G77" s="163" t="s">
        <v>203</v>
      </c>
      <c r="H77" s="163" t="s">
        <v>203</v>
      </c>
      <c r="I77" s="163" t="s">
        <v>203</v>
      </c>
      <c r="J77" s="163" t="s">
        <v>203</v>
      </c>
      <c r="K77" s="163" t="s">
        <v>203</v>
      </c>
    </row>
    <row r="78" spans="1:11" s="2" customFormat="1" ht="13.15" customHeight="1">
      <c r="A78" s="169" t="s">
        <v>58</v>
      </c>
      <c r="B78" s="163" t="s">
        <v>203</v>
      </c>
      <c r="C78" s="163" t="s">
        <v>203</v>
      </c>
      <c r="D78" s="163" t="s">
        <v>203</v>
      </c>
      <c r="E78" s="163" t="s">
        <v>203</v>
      </c>
      <c r="F78" s="163" t="s">
        <v>203</v>
      </c>
      <c r="G78" s="163" t="s">
        <v>203</v>
      </c>
      <c r="H78" s="163" t="s">
        <v>203</v>
      </c>
      <c r="I78" s="163" t="s">
        <v>203</v>
      </c>
      <c r="J78" s="163" t="s">
        <v>203</v>
      </c>
      <c r="K78" s="163" t="s">
        <v>203</v>
      </c>
    </row>
    <row r="79" spans="1:11" s="2" customFormat="1" ht="13.15" customHeight="1">
      <c r="A79" s="169" t="s">
        <v>59</v>
      </c>
      <c r="B79" s="163" t="s">
        <v>203</v>
      </c>
      <c r="C79" s="163" t="s">
        <v>203</v>
      </c>
      <c r="D79" s="163" t="s">
        <v>203</v>
      </c>
      <c r="E79" s="163" t="s">
        <v>203</v>
      </c>
      <c r="F79" s="163" t="s">
        <v>203</v>
      </c>
      <c r="G79" s="163" t="s">
        <v>203</v>
      </c>
      <c r="H79" s="163" t="s">
        <v>203</v>
      </c>
      <c r="I79" s="163" t="s">
        <v>203</v>
      </c>
      <c r="J79" s="163" t="s">
        <v>203</v>
      </c>
      <c r="K79" s="163" t="s">
        <v>203</v>
      </c>
    </row>
    <row r="80" spans="1:11" s="2" customFormat="1" ht="13.15" customHeight="1">
      <c r="A80" s="138" t="s">
        <v>152</v>
      </c>
      <c r="B80" s="69"/>
      <c r="C80" s="69"/>
      <c r="D80" s="69"/>
      <c r="E80" s="69"/>
      <c r="F80" s="69"/>
      <c r="G80" s="69"/>
      <c r="H80" s="69"/>
      <c r="I80" s="69"/>
      <c r="J80" s="69"/>
      <c r="K80" s="69"/>
    </row>
    <row r="81" spans="1:11" s="2" customFormat="1" ht="13.15" customHeight="1">
      <c r="A81" s="169" t="s">
        <v>60</v>
      </c>
      <c r="B81" s="167" t="s">
        <v>203</v>
      </c>
      <c r="C81" s="167" t="s">
        <v>203</v>
      </c>
      <c r="D81" s="167" t="s">
        <v>203</v>
      </c>
      <c r="E81" s="167" t="s">
        <v>203</v>
      </c>
      <c r="F81" s="167" t="s">
        <v>203</v>
      </c>
      <c r="G81" s="167" t="s">
        <v>203</v>
      </c>
      <c r="H81" s="167" t="s">
        <v>203</v>
      </c>
      <c r="I81" s="167" t="s">
        <v>203</v>
      </c>
      <c r="J81" s="167" t="s">
        <v>203</v>
      </c>
      <c r="K81" s="167" t="s">
        <v>203</v>
      </c>
    </row>
    <row r="82" spans="1:11" s="2" customFormat="1" ht="13.15" customHeight="1">
      <c r="A82" s="171" t="s">
        <v>59</v>
      </c>
      <c r="B82" s="165" t="s">
        <v>203</v>
      </c>
      <c r="C82" s="165" t="s">
        <v>203</v>
      </c>
      <c r="D82" s="165" t="s">
        <v>203</v>
      </c>
      <c r="E82" s="165" t="s">
        <v>203</v>
      </c>
      <c r="F82" s="165" t="s">
        <v>203</v>
      </c>
      <c r="G82" s="165" t="s">
        <v>203</v>
      </c>
      <c r="H82" s="165" t="s">
        <v>203</v>
      </c>
      <c r="I82" s="165" t="s">
        <v>203</v>
      </c>
      <c r="J82" s="165" t="s">
        <v>203</v>
      </c>
      <c r="K82" s="165" t="s">
        <v>203</v>
      </c>
    </row>
    <row r="83" spans="1:11" ht="13.15" hidden="1" customHeight="1">
      <c r="A83" s="94" t="s">
        <v>158</v>
      </c>
      <c r="B83" s="95"/>
      <c r="C83" s="95"/>
      <c r="D83" s="95"/>
      <c r="E83" s="95"/>
      <c r="F83" s="95"/>
      <c r="G83" s="95"/>
      <c r="H83" s="95"/>
      <c r="I83" s="96"/>
      <c r="J83" s="96"/>
      <c r="K83" s="96"/>
    </row>
    <row r="84" spans="1:11" s="2" customFormat="1" ht="13.15" hidden="1" customHeight="1">
      <c r="A84" s="67" t="s">
        <v>138</v>
      </c>
      <c r="B84" s="99"/>
      <c r="C84" s="99"/>
      <c r="D84" s="99"/>
      <c r="E84" s="99"/>
      <c r="F84" s="99"/>
      <c r="G84" s="99"/>
      <c r="H84" s="99"/>
      <c r="I84" s="99"/>
      <c r="J84" s="99"/>
      <c r="K84" s="99"/>
    </row>
    <row r="85" spans="1:11" s="2" customFormat="1" ht="13.15" hidden="1" customHeight="1">
      <c r="A85" s="67" t="s">
        <v>141</v>
      </c>
      <c r="B85" s="99"/>
      <c r="C85" s="99"/>
      <c r="D85" s="99"/>
      <c r="E85" s="99"/>
      <c r="F85" s="99"/>
      <c r="G85" s="99"/>
      <c r="H85" s="99"/>
      <c r="I85" s="99"/>
      <c r="J85" s="99"/>
      <c r="K85" s="99"/>
    </row>
    <row r="86" spans="1:11" s="2" customFormat="1" ht="13.15" hidden="1" customHeight="1">
      <c r="A86" s="67" t="s">
        <v>142</v>
      </c>
      <c r="B86" s="98"/>
      <c r="C86" s="98"/>
      <c r="D86" s="98"/>
      <c r="E86" s="98"/>
      <c r="F86" s="98"/>
      <c r="G86" s="99"/>
      <c r="H86" s="99"/>
      <c r="I86" s="99"/>
      <c r="J86" s="99"/>
      <c r="K86" s="99"/>
    </row>
    <row r="87" spans="1:11" s="2" customFormat="1" ht="13.15" hidden="1" customHeight="1">
      <c r="A87" s="67" t="s">
        <v>155</v>
      </c>
      <c r="B87" s="98"/>
      <c r="C87" s="98"/>
      <c r="D87" s="98"/>
      <c r="E87" s="98"/>
      <c r="F87" s="98"/>
      <c r="G87" s="99"/>
      <c r="H87" s="99"/>
      <c r="I87" s="99"/>
      <c r="J87" s="99"/>
      <c r="K87" s="99"/>
    </row>
    <row r="88" spans="1:11" s="2" customFormat="1" ht="13.15" hidden="1" customHeight="1">
      <c r="A88" s="67" t="s">
        <v>156</v>
      </c>
      <c r="B88" s="98"/>
      <c r="C88" s="98"/>
      <c r="D88" s="98"/>
      <c r="E88" s="98"/>
      <c r="F88" s="98"/>
      <c r="G88" s="99"/>
      <c r="H88" s="99"/>
      <c r="I88" s="99"/>
      <c r="J88" s="99"/>
      <c r="K88" s="99"/>
    </row>
    <row r="89" spans="1:11" s="2" customFormat="1" ht="13.15" hidden="1" customHeight="1">
      <c r="A89" s="67" t="s">
        <v>157</v>
      </c>
      <c r="B89" s="98"/>
      <c r="C89" s="98"/>
      <c r="D89" s="98"/>
      <c r="E89" s="98"/>
      <c r="F89" s="98"/>
      <c r="G89" s="99"/>
      <c r="H89" s="99"/>
      <c r="I89" s="99"/>
      <c r="J89" s="99"/>
      <c r="K89" s="99"/>
    </row>
    <row r="90" spans="1:11" s="2" customFormat="1" ht="13.15" hidden="1" customHeight="1">
      <c r="A90" s="67" t="s">
        <v>143</v>
      </c>
      <c r="B90" s="99"/>
      <c r="C90" s="99"/>
      <c r="D90" s="99"/>
      <c r="E90" s="99"/>
      <c r="F90" s="99"/>
      <c r="G90" s="99"/>
      <c r="H90" s="99"/>
      <c r="I90" s="99"/>
      <c r="J90" s="99"/>
      <c r="K90" s="99"/>
    </row>
    <row r="91" spans="1:11" s="77" customFormat="1" ht="13.15" hidden="1" customHeight="1">
      <c r="A91" s="68" t="s">
        <v>146</v>
      </c>
      <c r="B91" s="69"/>
      <c r="C91" s="69"/>
      <c r="D91" s="69"/>
      <c r="E91" s="69"/>
      <c r="F91" s="69"/>
      <c r="G91" s="69"/>
      <c r="H91" s="69"/>
      <c r="I91" s="87"/>
      <c r="J91" s="87"/>
      <c r="K91" s="87"/>
    </row>
    <row r="92" spans="1:11" s="2" customFormat="1" ht="13.15" hidden="1" customHeight="1">
      <c r="A92" s="88" t="s">
        <v>53</v>
      </c>
      <c r="B92" s="73"/>
      <c r="C92" s="73"/>
      <c r="D92" s="73"/>
      <c r="E92" s="73"/>
      <c r="F92" s="73"/>
      <c r="G92" s="73"/>
      <c r="H92" s="73"/>
      <c r="I92" s="73"/>
      <c r="J92" s="73"/>
      <c r="K92" s="73"/>
    </row>
    <row r="93" spans="1:11" s="2" customFormat="1" ht="13.15" hidden="1" customHeight="1">
      <c r="A93" s="88" t="s">
        <v>54</v>
      </c>
      <c r="B93" s="73"/>
      <c r="C93" s="73"/>
      <c r="D93" s="73"/>
      <c r="E93" s="73"/>
      <c r="F93" s="73"/>
      <c r="G93" s="73"/>
      <c r="H93" s="73"/>
      <c r="I93" s="73"/>
      <c r="J93" s="73"/>
      <c r="K93" s="73"/>
    </row>
    <row r="94" spans="1:11" s="2" customFormat="1" ht="13.15" hidden="1" customHeight="1">
      <c r="A94" s="88" t="s">
        <v>55</v>
      </c>
      <c r="B94" s="73"/>
      <c r="C94" s="73"/>
      <c r="D94" s="73"/>
      <c r="E94" s="73"/>
      <c r="F94" s="73"/>
      <c r="G94" s="73"/>
      <c r="H94" s="73"/>
      <c r="I94" s="73"/>
      <c r="J94" s="73"/>
      <c r="K94" s="73"/>
    </row>
    <row r="95" spans="1:11" s="2" customFormat="1" ht="13.15" hidden="1" customHeight="1">
      <c r="A95" s="88" t="s">
        <v>56</v>
      </c>
      <c r="B95" s="73"/>
      <c r="C95" s="73"/>
      <c r="D95" s="73"/>
      <c r="E95" s="73"/>
      <c r="F95" s="73"/>
      <c r="G95" s="73"/>
      <c r="H95" s="73"/>
      <c r="I95" s="73"/>
      <c r="J95" s="73"/>
      <c r="K95" s="73"/>
    </row>
    <row r="96" spans="1:11" s="2" customFormat="1" ht="13.15" hidden="1" customHeight="1">
      <c r="A96" s="88" t="s">
        <v>57</v>
      </c>
      <c r="B96" s="73"/>
      <c r="C96" s="73"/>
      <c r="D96" s="73"/>
      <c r="E96" s="73"/>
      <c r="F96" s="73"/>
      <c r="G96" s="73"/>
      <c r="H96" s="73"/>
      <c r="I96" s="73"/>
      <c r="J96" s="73"/>
      <c r="K96" s="73"/>
    </row>
    <row r="97" spans="1:11" s="2" customFormat="1" ht="13.15" hidden="1" customHeight="1">
      <c r="A97" s="88" t="s">
        <v>58</v>
      </c>
      <c r="B97" s="73"/>
      <c r="C97" s="73"/>
      <c r="D97" s="73"/>
      <c r="E97" s="73"/>
      <c r="F97" s="73"/>
      <c r="G97" s="73"/>
      <c r="H97" s="73"/>
      <c r="I97" s="73"/>
      <c r="J97" s="73"/>
      <c r="K97" s="73"/>
    </row>
    <row r="98" spans="1:11" s="2" customFormat="1" ht="13.15" hidden="1" customHeight="1">
      <c r="A98" s="88" t="s">
        <v>59</v>
      </c>
      <c r="B98" s="73"/>
      <c r="C98" s="73"/>
      <c r="D98" s="73"/>
      <c r="E98" s="73"/>
      <c r="F98" s="73"/>
      <c r="G98" s="73"/>
      <c r="H98" s="73"/>
      <c r="I98" s="73"/>
      <c r="J98" s="73"/>
      <c r="K98" s="73"/>
    </row>
    <row r="99" spans="1:11" s="2" customFormat="1" ht="13.15" hidden="1" customHeight="1">
      <c r="A99" s="68" t="s">
        <v>152</v>
      </c>
      <c r="B99" s="69"/>
      <c r="C99" s="69"/>
      <c r="D99" s="69"/>
      <c r="E99" s="69"/>
      <c r="F99" s="69"/>
      <c r="G99" s="69"/>
      <c r="H99" s="69"/>
      <c r="I99" s="87"/>
      <c r="J99" s="87"/>
      <c r="K99" s="87"/>
    </row>
    <row r="100" spans="1:11" s="2" customFormat="1" ht="13.15" hidden="1" customHeight="1">
      <c r="A100" s="88" t="s">
        <v>60</v>
      </c>
      <c r="B100" s="99"/>
      <c r="C100" s="99"/>
      <c r="D100" s="99"/>
      <c r="E100" s="99"/>
      <c r="F100" s="99"/>
      <c r="G100" s="99"/>
      <c r="H100" s="99"/>
      <c r="I100" s="99"/>
      <c r="J100" s="99"/>
      <c r="K100" s="99"/>
    </row>
    <row r="101" spans="1:11" s="2" customFormat="1" ht="13.15" hidden="1" customHeight="1">
      <c r="A101" s="88" t="s">
        <v>59</v>
      </c>
      <c r="B101" s="99"/>
      <c r="C101" s="99"/>
      <c r="D101" s="99"/>
      <c r="E101" s="99"/>
      <c r="F101" s="99"/>
      <c r="G101" s="99"/>
      <c r="H101" s="99"/>
      <c r="I101" s="99"/>
      <c r="J101" s="99"/>
      <c r="K101" s="99"/>
    </row>
    <row r="102" spans="1:11" ht="13.15" hidden="1" customHeight="1">
      <c r="A102" s="94" t="s">
        <v>159</v>
      </c>
      <c r="B102" s="95"/>
      <c r="C102" s="95"/>
      <c r="D102" s="95"/>
      <c r="E102" s="95"/>
      <c r="F102" s="95"/>
      <c r="G102" s="95"/>
      <c r="H102" s="95"/>
      <c r="I102" s="96"/>
      <c r="J102" s="96"/>
      <c r="K102" s="96"/>
    </row>
    <row r="103" spans="1:11" s="2" customFormat="1" ht="13.15" hidden="1" customHeight="1">
      <c r="A103" s="67" t="s">
        <v>138</v>
      </c>
      <c r="B103" s="99"/>
      <c r="C103" s="99"/>
      <c r="D103" s="99"/>
      <c r="E103" s="99"/>
      <c r="F103" s="99"/>
      <c r="G103" s="99"/>
      <c r="H103" s="99"/>
      <c r="I103" s="99"/>
      <c r="J103" s="99"/>
      <c r="K103" s="99"/>
    </row>
    <row r="104" spans="1:11" s="2" customFormat="1" ht="13.15" hidden="1" customHeight="1">
      <c r="A104" s="67" t="s">
        <v>141</v>
      </c>
      <c r="B104" s="99"/>
      <c r="C104" s="99"/>
      <c r="D104" s="99"/>
      <c r="E104" s="99"/>
      <c r="F104" s="99"/>
      <c r="G104" s="99"/>
      <c r="H104" s="99"/>
      <c r="I104" s="99"/>
      <c r="J104" s="99"/>
      <c r="K104" s="99"/>
    </row>
    <row r="105" spans="1:11" s="2" customFormat="1" ht="13.15" hidden="1" customHeight="1">
      <c r="A105" s="67" t="s">
        <v>142</v>
      </c>
      <c r="B105" s="98"/>
      <c r="C105" s="98"/>
      <c r="D105" s="98"/>
      <c r="E105" s="98"/>
      <c r="F105" s="99"/>
      <c r="G105" s="99"/>
      <c r="H105" s="99"/>
      <c r="I105" s="99"/>
      <c r="J105" s="99"/>
      <c r="K105" s="99"/>
    </row>
    <row r="106" spans="1:11" s="2" customFormat="1" ht="13.15" hidden="1" customHeight="1">
      <c r="A106" s="67" t="s">
        <v>155</v>
      </c>
      <c r="B106" s="98"/>
      <c r="C106" s="98"/>
      <c r="D106" s="98"/>
      <c r="E106" s="98"/>
      <c r="F106" s="99"/>
      <c r="G106" s="99"/>
      <c r="H106" s="99"/>
      <c r="I106" s="99"/>
      <c r="J106" s="99"/>
      <c r="K106" s="99"/>
    </row>
    <row r="107" spans="1:11" s="2" customFormat="1" ht="13.15" hidden="1" customHeight="1">
      <c r="A107" s="67" t="s">
        <v>156</v>
      </c>
      <c r="B107" s="98"/>
      <c r="C107" s="98"/>
      <c r="D107" s="98"/>
      <c r="E107" s="98"/>
      <c r="F107" s="99"/>
      <c r="G107" s="99"/>
      <c r="H107" s="99"/>
      <c r="I107" s="99"/>
      <c r="J107" s="99"/>
      <c r="K107" s="99"/>
    </row>
    <row r="108" spans="1:11" s="2" customFormat="1" ht="13.15" hidden="1" customHeight="1">
      <c r="A108" s="67" t="s">
        <v>157</v>
      </c>
      <c r="B108" s="98"/>
      <c r="C108" s="98"/>
      <c r="D108" s="98"/>
      <c r="E108" s="98"/>
      <c r="F108" s="99"/>
      <c r="G108" s="99"/>
      <c r="H108" s="99"/>
      <c r="I108" s="99"/>
      <c r="J108" s="99"/>
      <c r="K108" s="99"/>
    </row>
    <row r="109" spans="1:11" s="2" customFormat="1" ht="13.15" hidden="1" customHeight="1">
      <c r="A109" s="67" t="s">
        <v>143</v>
      </c>
      <c r="B109" s="99"/>
      <c r="C109" s="99"/>
      <c r="D109" s="99"/>
      <c r="E109" s="99"/>
      <c r="F109" s="99"/>
      <c r="G109" s="99"/>
      <c r="H109" s="99"/>
      <c r="I109" s="99"/>
      <c r="J109" s="99"/>
      <c r="K109" s="99"/>
    </row>
    <row r="110" spans="1:11" s="77" customFormat="1" ht="13.15" hidden="1" customHeight="1">
      <c r="A110" s="68" t="s">
        <v>146</v>
      </c>
      <c r="B110" s="69"/>
      <c r="C110" s="69"/>
      <c r="D110" s="69"/>
      <c r="E110" s="69"/>
      <c r="F110" s="69"/>
      <c r="G110" s="69"/>
      <c r="H110" s="69"/>
      <c r="I110" s="87"/>
      <c r="J110" s="87"/>
      <c r="K110" s="87"/>
    </row>
    <row r="111" spans="1:11" s="2" customFormat="1" ht="13.15" hidden="1" customHeight="1">
      <c r="A111" s="88" t="s">
        <v>53</v>
      </c>
      <c r="B111" s="73"/>
      <c r="C111" s="73"/>
      <c r="D111" s="73"/>
      <c r="E111" s="73"/>
      <c r="F111" s="73"/>
      <c r="G111" s="73"/>
      <c r="H111" s="73"/>
      <c r="I111" s="73"/>
      <c r="J111" s="73"/>
      <c r="K111" s="73"/>
    </row>
    <row r="112" spans="1:11" s="2" customFormat="1" ht="13.15" hidden="1" customHeight="1">
      <c r="A112" s="88" t="s">
        <v>54</v>
      </c>
      <c r="B112" s="73"/>
      <c r="C112" s="73"/>
      <c r="D112" s="73"/>
      <c r="E112" s="73"/>
      <c r="F112" s="73"/>
      <c r="G112" s="73"/>
      <c r="H112" s="73"/>
      <c r="I112" s="73"/>
      <c r="J112" s="73"/>
      <c r="K112" s="73"/>
    </row>
    <row r="113" spans="1:11" s="2" customFormat="1" ht="13.15" hidden="1" customHeight="1">
      <c r="A113" s="88" t="s">
        <v>55</v>
      </c>
      <c r="B113" s="73"/>
      <c r="C113" s="73"/>
      <c r="D113" s="73"/>
      <c r="E113" s="73"/>
      <c r="F113" s="73"/>
      <c r="G113" s="73"/>
      <c r="H113" s="73"/>
      <c r="I113" s="73"/>
      <c r="J113" s="73"/>
      <c r="K113" s="73"/>
    </row>
    <row r="114" spans="1:11" s="2" customFormat="1" ht="13.15" hidden="1" customHeight="1">
      <c r="A114" s="88" t="s">
        <v>56</v>
      </c>
      <c r="B114" s="73"/>
      <c r="C114" s="73"/>
      <c r="D114" s="73"/>
      <c r="E114" s="73"/>
      <c r="F114" s="73"/>
      <c r="G114" s="73"/>
      <c r="H114" s="73"/>
      <c r="I114" s="73"/>
      <c r="J114" s="73"/>
      <c r="K114" s="73"/>
    </row>
    <row r="115" spans="1:11" s="2" customFormat="1" ht="13.15" hidden="1" customHeight="1">
      <c r="A115" s="88" t="s">
        <v>57</v>
      </c>
      <c r="B115" s="73"/>
      <c r="C115" s="73"/>
      <c r="D115" s="73"/>
      <c r="E115" s="73"/>
      <c r="F115" s="73"/>
      <c r="G115" s="73"/>
      <c r="H115" s="73"/>
      <c r="I115" s="73"/>
      <c r="J115" s="73"/>
      <c r="K115" s="73"/>
    </row>
    <row r="116" spans="1:11" s="2" customFormat="1" ht="13.15" hidden="1" customHeight="1">
      <c r="A116" s="88" t="s">
        <v>58</v>
      </c>
      <c r="B116" s="73"/>
      <c r="C116" s="73"/>
      <c r="D116" s="73"/>
      <c r="E116" s="73"/>
      <c r="F116" s="73"/>
      <c r="G116" s="73"/>
      <c r="H116" s="73"/>
      <c r="I116" s="73"/>
      <c r="J116" s="73"/>
      <c r="K116" s="73"/>
    </row>
    <row r="117" spans="1:11" s="2" customFormat="1" ht="13.15" hidden="1" customHeight="1">
      <c r="A117" s="88" t="s">
        <v>59</v>
      </c>
      <c r="B117" s="73"/>
      <c r="C117" s="73"/>
      <c r="D117" s="73"/>
      <c r="E117" s="73"/>
      <c r="F117" s="73"/>
      <c r="G117" s="73"/>
      <c r="H117" s="73"/>
      <c r="I117" s="73"/>
      <c r="J117" s="73"/>
      <c r="K117" s="73"/>
    </row>
    <row r="118" spans="1:11" s="2" customFormat="1" ht="13.15" hidden="1" customHeight="1">
      <c r="A118" s="68" t="s">
        <v>152</v>
      </c>
      <c r="B118" s="69"/>
      <c r="C118" s="69"/>
      <c r="D118" s="69"/>
      <c r="E118" s="69"/>
      <c r="F118" s="69"/>
      <c r="G118" s="69"/>
      <c r="H118" s="69"/>
      <c r="I118" s="87"/>
      <c r="J118" s="87"/>
      <c r="K118" s="87"/>
    </row>
    <row r="119" spans="1:11" s="2" customFormat="1" ht="13.15" hidden="1" customHeight="1">
      <c r="A119" s="88" t="s">
        <v>60</v>
      </c>
      <c r="B119" s="99"/>
      <c r="C119" s="99"/>
      <c r="D119" s="99"/>
      <c r="E119" s="99"/>
      <c r="F119" s="99"/>
      <c r="G119" s="99"/>
      <c r="H119" s="99"/>
      <c r="I119" s="99"/>
      <c r="J119" s="99"/>
      <c r="K119" s="99"/>
    </row>
    <row r="120" spans="1:11" s="2" customFormat="1" ht="13.15" hidden="1" customHeight="1">
      <c r="A120" s="88" t="s">
        <v>59</v>
      </c>
      <c r="B120" s="99"/>
      <c r="C120" s="99"/>
      <c r="D120" s="99"/>
      <c r="E120" s="99"/>
      <c r="F120" s="99"/>
      <c r="G120" s="99"/>
      <c r="H120" s="99"/>
      <c r="I120" s="99"/>
      <c r="J120" s="99"/>
      <c r="K120" s="99"/>
    </row>
    <row r="121" spans="1:11" ht="13.15" hidden="1" customHeight="1">
      <c r="A121" s="94" t="s">
        <v>160</v>
      </c>
      <c r="B121" s="95"/>
      <c r="C121" s="95"/>
      <c r="D121" s="95"/>
      <c r="E121" s="95"/>
      <c r="F121" s="95"/>
      <c r="G121" s="95"/>
      <c r="H121" s="95"/>
      <c r="I121" s="96"/>
      <c r="J121" s="96"/>
      <c r="K121" s="96"/>
    </row>
    <row r="122" spans="1:11" s="2" customFormat="1" ht="13.15" hidden="1" customHeight="1">
      <c r="A122" s="67" t="s">
        <v>138</v>
      </c>
      <c r="B122" s="99"/>
      <c r="C122" s="99"/>
      <c r="D122" s="99"/>
      <c r="E122" s="99"/>
      <c r="F122" s="99"/>
      <c r="G122" s="99"/>
      <c r="H122" s="99"/>
      <c r="I122" s="99"/>
      <c r="J122" s="99"/>
      <c r="K122" s="99"/>
    </row>
    <row r="123" spans="1:11" s="2" customFormat="1" ht="13.15" hidden="1" customHeight="1">
      <c r="A123" s="67" t="s">
        <v>141</v>
      </c>
      <c r="B123" s="99"/>
      <c r="C123" s="99"/>
      <c r="D123" s="99"/>
      <c r="E123" s="99"/>
      <c r="F123" s="99"/>
      <c r="G123" s="99"/>
      <c r="H123" s="99"/>
      <c r="I123" s="99"/>
      <c r="J123" s="99"/>
      <c r="K123" s="99"/>
    </row>
    <row r="124" spans="1:11" s="2" customFormat="1" ht="13.15" hidden="1" customHeight="1">
      <c r="A124" s="67" t="s">
        <v>142</v>
      </c>
      <c r="B124" s="98"/>
      <c r="C124" s="98"/>
      <c r="D124" s="98"/>
      <c r="E124" s="98"/>
      <c r="F124" s="99"/>
      <c r="G124" s="99"/>
      <c r="H124" s="99"/>
      <c r="I124" s="99"/>
      <c r="J124" s="99"/>
      <c r="K124" s="99"/>
    </row>
    <row r="125" spans="1:11" s="2" customFormat="1" ht="13.15" hidden="1" customHeight="1">
      <c r="A125" s="67" t="s">
        <v>155</v>
      </c>
      <c r="B125" s="98"/>
      <c r="C125" s="98"/>
      <c r="D125" s="98"/>
      <c r="E125" s="98"/>
      <c r="F125" s="99"/>
      <c r="G125" s="99"/>
      <c r="H125" s="99"/>
      <c r="I125" s="99"/>
      <c r="J125" s="99"/>
      <c r="K125" s="99"/>
    </row>
    <row r="126" spans="1:11" s="2" customFormat="1" ht="13.15" hidden="1" customHeight="1">
      <c r="A126" s="67" t="s">
        <v>156</v>
      </c>
      <c r="B126" s="98"/>
      <c r="C126" s="98"/>
      <c r="D126" s="98"/>
      <c r="E126" s="98"/>
      <c r="F126" s="99"/>
      <c r="G126" s="99"/>
      <c r="H126" s="99"/>
      <c r="I126" s="99"/>
      <c r="J126" s="99"/>
      <c r="K126" s="99"/>
    </row>
    <row r="127" spans="1:11" s="2" customFormat="1" ht="13.15" hidden="1" customHeight="1">
      <c r="A127" s="67" t="s">
        <v>157</v>
      </c>
      <c r="B127" s="98"/>
      <c r="C127" s="98"/>
      <c r="D127" s="98"/>
      <c r="E127" s="98"/>
      <c r="F127" s="99"/>
      <c r="G127" s="99"/>
      <c r="H127" s="99"/>
      <c r="I127" s="99"/>
      <c r="J127" s="99"/>
      <c r="K127" s="99"/>
    </row>
    <row r="128" spans="1:11" s="2" customFormat="1" ht="13.15" hidden="1" customHeight="1">
      <c r="A128" s="67" t="s">
        <v>143</v>
      </c>
      <c r="B128" s="99"/>
      <c r="C128" s="99"/>
      <c r="D128" s="99"/>
      <c r="E128" s="99"/>
      <c r="F128" s="99"/>
      <c r="G128" s="99"/>
      <c r="H128" s="99"/>
      <c r="I128" s="99"/>
      <c r="J128" s="99"/>
      <c r="K128" s="99"/>
    </row>
    <row r="129" spans="1:11" s="77" customFormat="1" ht="13.15" hidden="1" customHeight="1">
      <c r="A129" s="68" t="s">
        <v>146</v>
      </c>
      <c r="B129" s="69"/>
      <c r="C129" s="69"/>
      <c r="D129" s="69"/>
      <c r="E129" s="69"/>
      <c r="F129" s="69"/>
      <c r="G129" s="69"/>
      <c r="H129" s="69"/>
      <c r="I129" s="87"/>
      <c r="J129" s="87"/>
      <c r="K129" s="87"/>
    </row>
    <row r="130" spans="1:11" s="2" customFormat="1" ht="13.15" hidden="1" customHeight="1">
      <c r="A130" s="88" t="s">
        <v>53</v>
      </c>
      <c r="B130" s="73"/>
      <c r="C130" s="73"/>
      <c r="D130" s="73"/>
      <c r="E130" s="73"/>
      <c r="F130" s="73"/>
      <c r="G130" s="73"/>
      <c r="H130" s="73"/>
      <c r="I130" s="73"/>
      <c r="J130" s="73"/>
      <c r="K130" s="73"/>
    </row>
    <row r="131" spans="1:11" s="2" customFormat="1" ht="13.15" hidden="1" customHeight="1">
      <c r="A131" s="88" t="s">
        <v>54</v>
      </c>
      <c r="B131" s="73"/>
      <c r="C131" s="73"/>
      <c r="D131" s="73"/>
      <c r="E131" s="73"/>
      <c r="F131" s="73"/>
      <c r="G131" s="73"/>
      <c r="H131" s="73"/>
      <c r="I131" s="73"/>
      <c r="J131" s="73"/>
      <c r="K131" s="73"/>
    </row>
    <row r="132" spans="1:11" s="2" customFormat="1" ht="13.15" hidden="1" customHeight="1">
      <c r="A132" s="88" t="s">
        <v>55</v>
      </c>
      <c r="B132" s="73"/>
      <c r="C132" s="73"/>
      <c r="D132" s="73"/>
      <c r="E132" s="73"/>
      <c r="F132" s="73"/>
      <c r="G132" s="73"/>
      <c r="H132" s="73"/>
      <c r="I132" s="73"/>
      <c r="J132" s="73"/>
      <c r="K132" s="73"/>
    </row>
    <row r="133" spans="1:11" s="2" customFormat="1" ht="13.15" hidden="1" customHeight="1">
      <c r="A133" s="88" t="s">
        <v>56</v>
      </c>
      <c r="B133" s="73"/>
      <c r="C133" s="73"/>
      <c r="D133" s="73"/>
      <c r="E133" s="73"/>
      <c r="F133" s="73"/>
      <c r="G133" s="73"/>
      <c r="H133" s="73"/>
      <c r="I133" s="73"/>
      <c r="J133" s="73"/>
      <c r="K133" s="73"/>
    </row>
    <row r="134" spans="1:11" s="2" customFormat="1" ht="13.15" hidden="1" customHeight="1">
      <c r="A134" s="88" t="s">
        <v>57</v>
      </c>
      <c r="B134" s="73"/>
      <c r="C134" s="73"/>
      <c r="D134" s="73"/>
      <c r="E134" s="73"/>
      <c r="F134" s="73"/>
      <c r="G134" s="73"/>
      <c r="H134" s="73"/>
      <c r="I134" s="73"/>
      <c r="J134" s="73"/>
      <c r="K134" s="73"/>
    </row>
    <row r="135" spans="1:11" s="2" customFormat="1" ht="13.15" hidden="1" customHeight="1">
      <c r="A135" s="88" t="s">
        <v>58</v>
      </c>
      <c r="B135" s="73"/>
      <c r="C135" s="73"/>
      <c r="D135" s="73"/>
      <c r="E135" s="73"/>
      <c r="F135" s="73"/>
      <c r="G135" s="73"/>
      <c r="H135" s="73"/>
      <c r="I135" s="73"/>
      <c r="J135" s="73"/>
      <c r="K135" s="73"/>
    </row>
    <row r="136" spans="1:11" s="2" customFormat="1" ht="13.15" hidden="1" customHeight="1">
      <c r="A136" s="88" t="s">
        <v>59</v>
      </c>
      <c r="B136" s="73"/>
      <c r="C136" s="73"/>
      <c r="D136" s="73"/>
      <c r="E136" s="73"/>
      <c r="F136" s="73"/>
      <c r="G136" s="73"/>
      <c r="H136" s="73"/>
      <c r="I136" s="73"/>
      <c r="J136" s="73"/>
      <c r="K136" s="73"/>
    </row>
    <row r="137" spans="1:11" s="2" customFormat="1" ht="13.15" hidden="1" customHeight="1">
      <c r="A137" s="68" t="s">
        <v>152</v>
      </c>
      <c r="B137" s="69"/>
      <c r="C137" s="69"/>
      <c r="D137" s="69"/>
      <c r="E137" s="69"/>
      <c r="F137" s="69"/>
      <c r="G137" s="69"/>
      <c r="H137" s="69"/>
      <c r="I137" s="87"/>
      <c r="J137" s="87"/>
      <c r="K137" s="87"/>
    </row>
    <row r="138" spans="1:11" s="2" customFormat="1" ht="13.15" hidden="1" customHeight="1">
      <c r="A138" s="88" t="s">
        <v>60</v>
      </c>
      <c r="B138" s="99"/>
      <c r="C138" s="99"/>
      <c r="D138" s="99"/>
      <c r="E138" s="99"/>
      <c r="F138" s="99"/>
      <c r="G138" s="99"/>
      <c r="H138" s="99"/>
      <c r="I138" s="99"/>
      <c r="J138" s="99"/>
      <c r="K138" s="99"/>
    </row>
    <row r="139" spans="1:11" s="2" customFormat="1" ht="13.15" hidden="1" customHeight="1">
      <c r="A139" s="88" t="s">
        <v>59</v>
      </c>
      <c r="B139" s="99"/>
      <c r="C139" s="99"/>
      <c r="D139" s="99"/>
      <c r="E139" s="99"/>
      <c r="F139" s="99"/>
      <c r="G139" s="99"/>
      <c r="H139" s="99"/>
      <c r="I139" s="99"/>
      <c r="J139" s="99"/>
      <c r="K139" s="99"/>
    </row>
    <row r="140" spans="1:11" s="2" customFormat="1" ht="13.15" customHeight="1">
      <c r="A140" s="50" t="s">
        <v>206</v>
      </c>
      <c r="B140" s="101"/>
      <c r="C140" s="101"/>
      <c r="D140" s="101"/>
      <c r="E140" s="101"/>
      <c r="F140" s="101"/>
      <c r="G140" s="101"/>
      <c r="H140" s="81"/>
      <c r="I140" s="81"/>
      <c r="J140" s="81"/>
      <c r="K140" s="81"/>
    </row>
    <row r="141" spans="1:11" ht="13.15" customHeight="1">
      <c r="A141" s="82"/>
      <c r="B141" s="82"/>
      <c r="C141" s="82"/>
      <c r="D141" s="82"/>
      <c r="E141" s="82"/>
      <c r="F141" s="82"/>
      <c r="G141" s="82"/>
      <c r="H141" s="3"/>
      <c r="I141" s="3"/>
      <c r="J141" s="3"/>
      <c r="K141" s="3"/>
    </row>
    <row r="142" spans="1:11" ht="11.25" customHeight="1">
      <c r="A142" s="102"/>
      <c r="B142" s="102"/>
      <c r="C142" s="102"/>
      <c r="D142" s="102"/>
      <c r="E142" s="102"/>
      <c r="F142" s="102"/>
      <c r="G142" s="10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14D00-A375-4ECC-9933-91F2CE3CE30A}">
  <dimension ref="A1:D36"/>
  <sheetViews>
    <sheetView workbookViewId="0">
      <selection activeCell="A4" sqref="A4"/>
    </sheetView>
  </sheetViews>
  <sheetFormatPr defaultRowHeight="14.25"/>
  <cols>
    <col min="1" max="1" width="32.46484375" customWidth="1"/>
    <col min="2" max="2" width="15.1328125" customWidth="1"/>
    <col min="3" max="3" width="5" customWidth="1"/>
    <col min="4" max="4" width="42.6640625" customWidth="1"/>
  </cols>
  <sheetData>
    <row r="1" spans="1:4" ht="17.649999999999999">
      <c r="A1" s="199" t="s">
        <v>0</v>
      </c>
      <c r="B1" s="3"/>
      <c r="C1" s="3"/>
      <c r="D1" s="3"/>
    </row>
    <row r="2" spans="1:4" ht="17.649999999999999">
      <c r="A2" s="8" t="s">
        <v>193</v>
      </c>
      <c r="B2" s="50"/>
      <c r="C2" s="50"/>
      <c r="D2" s="200"/>
    </row>
    <row r="3" spans="1:4">
      <c r="A3" s="201"/>
      <c r="B3" s="50"/>
      <c r="C3" s="50"/>
      <c r="D3" s="50"/>
    </row>
    <row r="4" spans="1:4">
      <c r="A4" s="4" t="s">
        <v>263</v>
      </c>
      <c r="B4" s="9"/>
      <c r="C4" s="15"/>
      <c r="D4" s="9"/>
    </row>
    <row r="5" spans="1:4">
      <c r="A5" s="202" t="s">
        <v>161</v>
      </c>
      <c r="B5" s="202"/>
      <c r="C5" s="202"/>
      <c r="D5" s="202"/>
    </row>
    <row r="6" spans="1:4">
      <c r="A6" s="203" t="s">
        <v>4</v>
      </c>
      <c r="B6" s="203"/>
      <c r="C6" s="204" t="s">
        <v>5</v>
      </c>
      <c r="D6" s="204"/>
    </row>
    <row r="7" spans="1:4">
      <c r="A7" s="205" t="s">
        <v>237</v>
      </c>
      <c r="B7" s="205"/>
      <c r="C7" s="205"/>
      <c r="D7" s="205"/>
    </row>
    <row r="8" spans="1:4" ht="27" customHeight="1">
      <c r="A8" s="213" t="s">
        <v>241</v>
      </c>
      <c r="B8" s="215" t="s">
        <v>242</v>
      </c>
      <c r="C8" s="215"/>
      <c r="D8" s="215"/>
    </row>
    <row r="9" spans="1:4" ht="26.65" customHeight="1">
      <c r="A9" s="214" t="s">
        <v>177</v>
      </c>
      <c r="B9" s="232" t="s">
        <v>243</v>
      </c>
      <c r="C9" s="232"/>
      <c r="D9" s="232"/>
    </row>
    <row r="10" spans="1:4" ht="26.65" customHeight="1">
      <c r="A10" s="228" t="s">
        <v>244</v>
      </c>
      <c r="B10" s="227" t="s">
        <v>245</v>
      </c>
      <c r="C10" s="227"/>
      <c r="D10" s="227"/>
    </row>
    <row r="11" spans="1:4">
      <c r="A11" s="229" t="s">
        <v>181</v>
      </c>
      <c r="B11" s="220" t="s">
        <v>260</v>
      </c>
      <c r="C11" s="220"/>
      <c r="D11" s="220"/>
    </row>
    <row r="12" spans="1:4">
      <c r="A12" s="229" t="s">
        <v>182</v>
      </c>
      <c r="B12" s="220" t="s">
        <v>261</v>
      </c>
      <c r="C12" s="220" t="s">
        <v>183</v>
      </c>
      <c r="D12" s="220"/>
    </row>
    <row r="13" spans="1:4">
      <c r="A13" s="230" t="s">
        <v>184</v>
      </c>
      <c r="B13" s="231" t="s">
        <v>262</v>
      </c>
      <c r="C13" s="231" t="s">
        <v>185</v>
      </c>
      <c r="D13" s="231"/>
    </row>
    <row r="14" spans="1:4">
      <c r="A14" s="205" t="s">
        <v>238</v>
      </c>
      <c r="B14" s="205"/>
      <c r="C14" s="205"/>
      <c r="D14" s="205"/>
    </row>
    <row r="15" spans="1:4" ht="12.75" customHeight="1">
      <c r="A15" s="217" t="s">
        <v>246</v>
      </c>
      <c r="B15" s="218" t="s">
        <v>247</v>
      </c>
      <c r="C15" s="218"/>
      <c r="D15" s="218"/>
    </row>
    <row r="16" spans="1:4">
      <c r="A16" s="233"/>
      <c r="B16" s="218" t="s">
        <v>248</v>
      </c>
      <c r="C16" s="218"/>
      <c r="D16" s="218" t="s">
        <v>248</v>
      </c>
    </row>
    <row r="17" spans="1:4">
      <c r="A17" s="233"/>
      <c r="B17" s="218" t="s">
        <v>249</v>
      </c>
      <c r="C17" s="218"/>
      <c r="D17" s="218" t="s">
        <v>249</v>
      </c>
    </row>
    <row r="18" spans="1:4" ht="14.25" customHeight="1">
      <c r="A18" s="233"/>
      <c r="B18" s="218" t="s">
        <v>250</v>
      </c>
      <c r="C18" s="218"/>
      <c r="D18" s="218" t="s">
        <v>250</v>
      </c>
    </row>
    <row r="19" spans="1:4" ht="14.25" customHeight="1">
      <c r="A19" s="216"/>
      <c r="B19" s="218" t="s">
        <v>251</v>
      </c>
      <c r="C19" s="218"/>
      <c r="D19" s="218" t="s">
        <v>251</v>
      </c>
    </row>
    <row r="20" spans="1:4">
      <c r="A20" s="206" t="s">
        <v>239</v>
      </c>
      <c r="B20" s="206"/>
      <c r="C20" s="206"/>
      <c r="D20" s="206"/>
    </row>
    <row r="21" spans="1:4">
      <c r="A21" s="207" t="s">
        <v>4</v>
      </c>
      <c r="B21" s="207"/>
      <c r="C21" s="208" t="s">
        <v>162</v>
      </c>
      <c r="D21" s="208"/>
    </row>
    <row r="22" spans="1:4" ht="22.5" customHeight="1">
      <c r="A22" s="219" t="s">
        <v>163</v>
      </c>
      <c r="B22" s="219"/>
      <c r="C22" s="219" t="s">
        <v>190</v>
      </c>
      <c r="D22" s="219"/>
    </row>
    <row r="23" spans="1:4" ht="13.5" customHeight="1">
      <c r="A23" s="220" t="s">
        <v>186</v>
      </c>
      <c r="B23" s="220"/>
      <c r="C23" s="220" t="s">
        <v>187</v>
      </c>
      <c r="D23" s="220"/>
    </row>
    <row r="24" spans="1:4" ht="20.25" customHeight="1">
      <c r="A24" s="221" t="s">
        <v>188</v>
      </c>
      <c r="B24" s="221"/>
      <c r="C24" s="221" t="s">
        <v>189</v>
      </c>
      <c r="D24" s="221"/>
    </row>
    <row r="25" spans="1:4">
      <c r="A25" s="206" t="s">
        <v>164</v>
      </c>
      <c r="B25" s="206"/>
      <c r="C25" s="206"/>
      <c r="D25" s="206"/>
    </row>
    <row r="26" spans="1:4" ht="34.9">
      <c r="A26" s="209" t="s">
        <v>4</v>
      </c>
      <c r="B26" s="210" t="s">
        <v>165</v>
      </c>
      <c r="C26" s="208" t="s">
        <v>5</v>
      </c>
      <c r="D26" s="208"/>
    </row>
    <row r="27" spans="1:4" ht="24.75" customHeight="1">
      <c r="A27" s="222" t="s">
        <v>191</v>
      </c>
      <c r="B27" s="222" t="s">
        <v>192</v>
      </c>
      <c r="C27" s="219" t="s">
        <v>254</v>
      </c>
      <c r="D27" s="219"/>
    </row>
    <row r="28" spans="1:4" ht="30.75" customHeight="1">
      <c r="A28" s="223" t="s">
        <v>166</v>
      </c>
      <c r="B28" s="223" t="s">
        <v>167</v>
      </c>
      <c r="C28" s="224" t="s">
        <v>253</v>
      </c>
      <c r="D28" s="224"/>
    </row>
    <row r="29" spans="1:4" ht="23.25">
      <c r="A29" s="223" t="s">
        <v>168</v>
      </c>
      <c r="B29" s="223" t="s">
        <v>169</v>
      </c>
      <c r="C29" s="224" t="s">
        <v>252</v>
      </c>
      <c r="D29" s="224"/>
    </row>
    <row r="30" spans="1:4" ht="23.25">
      <c r="A30" s="223" t="s">
        <v>170</v>
      </c>
      <c r="B30" s="223" t="s">
        <v>171</v>
      </c>
      <c r="C30" s="224" t="s">
        <v>255</v>
      </c>
      <c r="D30" s="224"/>
    </row>
    <row r="31" spans="1:4" ht="23.25" customHeight="1">
      <c r="A31" s="223" t="s">
        <v>172</v>
      </c>
      <c r="B31" s="223" t="s">
        <v>173</v>
      </c>
      <c r="C31" s="224" t="s">
        <v>256</v>
      </c>
      <c r="D31" s="224"/>
    </row>
    <row r="32" spans="1:4" ht="24" customHeight="1">
      <c r="A32" s="223" t="s">
        <v>180</v>
      </c>
      <c r="B32" s="223" t="s">
        <v>174</v>
      </c>
      <c r="C32" s="224" t="s">
        <v>257</v>
      </c>
      <c r="D32" s="224"/>
    </row>
    <row r="33" spans="1:4" ht="23.25">
      <c r="A33" s="223" t="s">
        <v>175</v>
      </c>
      <c r="B33" s="223" t="s">
        <v>176</v>
      </c>
      <c r="C33" s="224" t="s">
        <v>258</v>
      </c>
      <c r="D33" s="224"/>
    </row>
    <row r="34" spans="1:4" ht="23.25">
      <c r="A34" s="225" t="s">
        <v>177</v>
      </c>
      <c r="B34" s="225" t="s">
        <v>178</v>
      </c>
      <c r="C34" s="226" t="s">
        <v>259</v>
      </c>
      <c r="D34" s="226"/>
    </row>
    <row r="35" spans="1:4">
      <c r="A35" s="211" t="s">
        <v>240</v>
      </c>
      <c r="B35" s="211"/>
      <c r="C35" s="211"/>
      <c r="D35" s="211"/>
    </row>
    <row r="36" spans="1:4">
      <c r="A36" s="212" t="s">
        <v>206</v>
      </c>
      <c r="B36" s="212"/>
      <c r="C36" s="212"/>
      <c r="D36" s="212"/>
    </row>
  </sheetData>
  <mergeCells count="38">
    <mergeCell ref="A15:A19"/>
    <mergeCell ref="B10:D10"/>
    <mergeCell ref="B11:D11"/>
    <mergeCell ref="B12:D12"/>
    <mergeCell ref="C33:D33"/>
    <mergeCell ref="C34:D34"/>
    <mergeCell ref="C28:D28"/>
    <mergeCell ref="C27:D27"/>
    <mergeCell ref="A22:B22"/>
    <mergeCell ref="C22:D22"/>
    <mergeCell ref="A23:B23"/>
    <mergeCell ref="C23:D23"/>
    <mergeCell ref="A24:B24"/>
    <mergeCell ref="C24:D24"/>
    <mergeCell ref="B16:D16"/>
    <mergeCell ref="B17:D17"/>
    <mergeCell ref="B18:D18"/>
    <mergeCell ref="B19:D19"/>
    <mergeCell ref="A21:B21"/>
    <mergeCell ref="C21:D21"/>
    <mergeCell ref="A25:D25"/>
    <mergeCell ref="C26:D26"/>
    <mergeCell ref="A35:D35"/>
    <mergeCell ref="A36:D36"/>
    <mergeCell ref="C29:D29"/>
    <mergeCell ref="C30:D30"/>
    <mergeCell ref="C31:D31"/>
    <mergeCell ref="C32:D32"/>
    <mergeCell ref="A5:D5"/>
    <mergeCell ref="A6:B6"/>
    <mergeCell ref="C6:D6"/>
    <mergeCell ref="A7:D7"/>
    <mergeCell ref="A14:D14"/>
    <mergeCell ref="A20:D20"/>
    <mergeCell ref="B8:D8"/>
    <mergeCell ref="B9:D9"/>
    <mergeCell ref="B13:D13"/>
    <mergeCell ref="B15:D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17A78-48FD-40EF-8D98-38CDD2CA7E35}">
  <dimension ref="A1:G20"/>
  <sheetViews>
    <sheetView workbookViewId="0"/>
  </sheetViews>
  <sheetFormatPr defaultRowHeight="14.25"/>
  <cols>
    <col min="1" max="1" width="33.3984375" customWidth="1"/>
    <col min="2" max="2" width="10.6640625" style="16" customWidth="1"/>
    <col min="3" max="3" width="12.59765625" style="16" bestFit="1" customWidth="1"/>
    <col min="4" max="4" width="13.86328125" customWidth="1"/>
    <col min="5" max="5" width="13.6640625" customWidth="1"/>
    <col min="6" max="6" width="87.86328125" customWidth="1"/>
    <col min="7" max="7" width="8.86328125" customWidth="1"/>
  </cols>
  <sheetData>
    <row r="1" spans="1:7" ht="17.649999999999999">
      <c r="A1" s="7" t="s">
        <v>0</v>
      </c>
      <c r="B1" s="15"/>
      <c r="C1" s="15"/>
      <c r="D1" s="9"/>
      <c r="E1" s="9"/>
      <c r="F1" s="9"/>
      <c r="G1" s="10"/>
    </row>
    <row r="2" spans="1:7" ht="17.649999999999999">
      <c r="A2" s="8" t="s">
        <v>3</v>
      </c>
      <c r="B2" s="24"/>
      <c r="C2" s="24"/>
      <c r="D2" s="24"/>
      <c r="E2" s="24"/>
      <c r="F2" s="24"/>
      <c r="G2" s="10"/>
    </row>
    <row r="3" spans="1:7" ht="12" customHeight="1">
      <c r="A3" s="49" t="s">
        <v>7</v>
      </c>
      <c r="B3" s="24"/>
      <c r="C3" s="24"/>
      <c r="D3" s="24"/>
      <c r="E3" s="24"/>
      <c r="F3" s="24"/>
      <c r="G3" s="10"/>
    </row>
    <row r="4" spans="1:7" ht="15">
      <c r="A4" s="4" t="s">
        <v>8</v>
      </c>
      <c r="B4" s="25"/>
      <c r="C4" s="25"/>
      <c r="D4" s="25"/>
      <c r="E4" s="25"/>
      <c r="F4" s="25"/>
      <c r="G4" s="1"/>
    </row>
    <row r="5" spans="1:7" ht="15" customHeight="1">
      <c r="A5" s="190" t="s">
        <v>4</v>
      </c>
      <c r="B5" s="192" t="s">
        <v>9</v>
      </c>
      <c r="C5" s="192" t="s">
        <v>10</v>
      </c>
      <c r="D5" s="194" t="s">
        <v>11</v>
      </c>
      <c r="E5" s="195"/>
      <c r="F5" s="196" t="s">
        <v>5</v>
      </c>
      <c r="G5" s="5"/>
    </row>
    <row r="6" spans="1:7" ht="35.25" thickBot="1">
      <c r="A6" s="191"/>
      <c r="B6" s="193"/>
      <c r="C6" s="193"/>
      <c r="D6" s="17" t="s">
        <v>12</v>
      </c>
      <c r="E6" s="17" t="s">
        <v>13</v>
      </c>
      <c r="F6" s="197"/>
      <c r="G6" s="5"/>
    </row>
    <row r="7" spans="1:7" s="13" customFormat="1" ht="10.9" thickTop="1">
      <c r="A7" s="198" t="s">
        <v>14</v>
      </c>
      <c r="B7" s="198"/>
      <c r="C7" s="198"/>
      <c r="D7" s="198"/>
      <c r="E7" s="198"/>
      <c r="F7" s="198"/>
      <c r="G7" s="3"/>
    </row>
    <row r="8" spans="1:7" s="14" customFormat="1" ht="101.25">
      <c r="A8" s="26" t="s">
        <v>15</v>
      </c>
      <c r="B8" s="19">
        <v>30</v>
      </c>
      <c r="C8" s="27">
        <v>43976</v>
      </c>
      <c r="D8" s="28"/>
      <c r="E8" s="27">
        <v>44043</v>
      </c>
      <c r="F8" s="44" t="s">
        <v>16</v>
      </c>
    </row>
    <row r="9" spans="1:7" s="14" customFormat="1" ht="71.25">
      <c r="A9" s="29" t="s">
        <v>17</v>
      </c>
      <c r="B9" s="20">
        <v>4</v>
      </c>
      <c r="C9" s="30">
        <v>44107</v>
      </c>
      <c r="D9" s="31" t="s">
        <v>18</v>
      </c>
      <c r="E9" s="32"/>
      <c r="F9" s="45" t="s">
        <v>19</v>
      </c>
    </row>
    <row r="10" spans="1:7" s="14" customFormat="1" ht="131.65">
      <c r="A10" s="29" t="s">
        <v>20</v>
      </c>
      <c r="B10" s="20">
        <v>7.8</v>
      </c>
      <c r="C10" s="30">
        <v>43983</v>
      </c>
      <c r="D10" s="31" t="s">
        <v>18</v>
      </c>
      <c r="E10" s="32"/>
      <c r="F10" s="45" t="s">
        <v>21</v>
      </c>
    </row>
    <row r="11" spans="1:7" s="14" customFormat="1" ht="30.4">
      <c r="A11" s="29" t="s">
        <v>22</v>
      </c>
      <c r="B11" s="21">
        <v>2.0619999999999998</v>
      </c>
      <c r="C11" s="30">
        <v>44044</v>
      </c>
      <c r="D11" s="31" t="s">
        <v>18</v>
      </c>
      <c r="E11" s="32"/>
      <c r="F11" s="45" t="s">
        <v>23</v>
      </c>
    </row>
    <row r="12" spans="1:7" s="14" customFormat="1" ht="20.25">
      <c r="A12" s="29" t="s">
        <v>24</v>
      </c>
      <c r="B12" s="20">
        <v>341</v>
      </c>
      <c r="C12" s="30">
        <v>44044</v>
      </c>
      <c r="D12" s="32"/>
      <c r="E12" s="30">
        <v>44773</v>
      </c>
      <c r="F12" s="46" t="s">
        <v>25</v>
      </c>
    </row>
    <row r="13" spans="1:7" s="14" customFormat="1" ht="10.5">
      <c r="A13" s="29" t="s">
        <v>26</v>
      </c>
      <c r="B13" s="20">
        <v>13</v>
      </c>
      <c r="C13" s="30">
        <v>44409</v>
      </c>
      <c r="D13" s="32"/>
      <c r="E13" s="30">
        <v>44773</v>
      </c>
      <c r="F13" s="45" t="s">
        <v>27</v>
      </c>
    </row>
    <row r="14" spans="1:7" s="14" customFormat="1" ht="30.4">
      <c r="A14" s="29" t="s">
        <v>28</v>
      </c>
      <c r="B14" s="20">
        <v>6.2</v>
      </c>
      <c r="C14" s="33" t="s">
        <v>29</v>
      </c>
      <c r="D14" s="31" t="s">
        <v>18</v>
      </c>
      <c r="E14" s="32"/>
      <c r="F14" s="45" t="s">
        <v>30</v>
      </c>
    </row>
    <row r="15" spans="1:7" s="14" customFormat="1" ht="163.5" customHeight="1">
      <c r="A15" s="29" t="s">
        <v>31</v>
      </c>
      <c r="B15" s="20">
        <v>1</v>
      </c>
      <c r="C15" s="30">
        <v>44409</v>
      </c>
      <c r="D15" s="31" t="s">
        <v>18</v>
      </c>
      <c r="E15" s="32"/>
      <c r="F15" s="45" t="s">
        <v>32</v>
      </c>
    </row>
    <row r="16" spans="1:7" s="13" customFormat="1" ht="10.5">
      <c r="A16" s="189" t="s">
        <v>33</v>
      </c>
      <c r="B16" s="189"/>
      <c r="C16" s="189"/>
      <c r="D16" s="189"/>
      <c r="E16" s="189"/>
      <c r="F16" s="189"/>
      <c r="G16" s="3"/>
    </row>
    <row r="17" spans="1:7" s="14" customFormat="1" ht="111.4">
      <c r="A17" s="18" t="s">
        <v>34</v>
      </c>
      <c r="B17" s="34">
        <v>550</v>
      </c>
      <c r="C17" s="35">
        <v>44410</v>
      </c>
      <c r="D17" s="34" t="s">
        <v>18</v>
      </c>
      <c r="E17" s="36"/>
      <c r="F17" s="47" t="s">
        <v>35</v>
      </c>
      <c r="G17" s="2"/>
    </row>
    <row r="18" spans="1:7" s="11" customFormat="1" ht="13.15">
      <c r="A18" s="37"/>
      <c r="B18" s="38"/>
      <c r="C18" s="38"/>
      <c r="D18" s="37"/>
      <c r="E18" s="37"/>
      <c r="F18" s="37"/>
    </row>
    <row r="19" spans="1:7" s="12" customFormat="1" ht="13.9">
      <c r="A19" s="39" t="s">
        <v>36</v>
      </c>
      <c r="B19" s="40">
        <f>SUM(B8:B15)+B17</f>
        <v>955.0619999999999</v>
      </c>
      <c r="C19" s="41"/>
      <c r="D19" s="42"/>
      <c r="E19" s="42"/>
      <c r="F19" s="43"/>
    </row>
    <row r="20" spans="1:7">
      <c r="A20" s="48" t="s">
        <v>6</v>
      </c>
      <c r="B20" s="22"/>
      <c r="C20" s="23"/>
      <c r="D20" s="6"/>
      <c r="E20" s="6"/>
      <c r="F20" s="6"/>
    </row>
  </sheetData>
  <mergeCells count="7">
    <mergeCell ref="A16:F16"/>
    <mergeCell ref="A5:A6"/>
    <mergeCell ref="B5:B6"/>
    <mergeCell ref="C5:C6"/>
    <mergeCell ref="D5:E5"/>
    <mergeCell ref="F5:F6"/>
    <mergeCell ref="A7:F7"/>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1_Tonga</vt:lpstr>
      <vt:lpstr>Table 2_Tonga</vt:lpstr>
      <vt:lpstr>Table 3_Tonga</vt:lpstr>
      <vt:lpstr>Table 5_Tonga</vt:lpstr>
      <vt:lpstr>Table 6_Tonga </vt:lpstr>
      <vt:lpstr>Table 7a_FIJ</vt:lpstr>
    </vt:vector>
  </TitlesOfParts>
  <Manager/>
  <Company>Grizli777</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Asian Development Bank (ADB)</dc:creator>
  <cp:keywords/>
  <dc:description/>
  <cp:lastModifiedBy>Leila Badr</cp:lastModifiedBy>
  <cp:revision/>
  <dcterms:created xsi:type="dcterms:W3CDTF">2019-06-14T08:17:22Z</dcterms:created>
  <dcterms:modified xsi:type="dcterms:W3CDTF">2025-11-06T23:48:41Z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2025-04-08T07:41:55Z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412b25b4-3bca-4d2a-9d4b-732bb89d0c23</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