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6eeda90159aaed44/Desktop/2025 ASM Standard form/9 clean full tables/"/>
    </mc:Choice>
  </mc:AlternateContent>
  <xr:revisionPtr revIDLastSave="588" documentId="13_ncr:1_{F46AE211-2256-41D2-807A-4F87FFAEDAE7}" xr6:coauthVersionLast="47" xr6:coauthVersionMax="47" xr10:uidLastSave="{5098099E-4630-4B88-9317-D2EEDAEAF6E7}"/>
  <bookViews>
    <workbookView xWindow="-98" yWindow="-98" windowWidth="21795" windowHeight="13875" tabRatio="893" xr2:uid="{00000000-000D-0000-FFFF-FFFF00000000}"/>
  </bookViews>
  <sheets>
    <sheet name="Table 1_BAN" sheetId="1" r:id="rId1"/>
    <sheet name="Table 2_BAN" sheetId="11" r:id="rId2"/>
    <sheet name="Tables 3&amp;3a_BAN" sheetId="9" r:id="rId3"/>
    <sheet name="Table 3b_BAN" sheetId="7" r:id="rId4"/>
    <sheet name="Table 4_BAN" sheetId="8" r:id="rId5"/>
    <sheet name="Table 5_BAN" sheetId="6" r:id="rId6"/>
    <sheet name="Table 6_BAN" sheetId="5" r:id="rId7"/>
    <sheet name="Table 7_BAN" sheetId="2" r:id="rId8"/>
    <sheet name="Table 7a_BAN" sheetId="4" r:id="rId9"/>
    <sheet name="Table 8_BAN" sheetId="3" r:id="rId10"/>
    <sheet name="Table 8a_BAN" sheetId="10"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5" l="1"/>
  <c r="D9" i="5"/>
  <c r="B23" i="10"/>
  <c r="C12" i="8"/>
</calcChain>
</file>

<file path=xl/sharedStrings.xml><?xml version="1.0" encoding="utf-8"?>
<sst xmlns="http://schemas.openxmlformats.org/spreadsheetml/2006/main" count="1362" uniqueCount="525">
  <si>
    <t>Asian Development Bank (ADB) Asia SME Monitor 2025</t>
  </si>
  <si>
    <t>BANGLADESH</t>
  </si>
  <si>
    <t>Table 1: MSME Definitions</t>
  </si>
  <si>
    <t>Sector</t>
  </si>
  <si>
    <t>Item</t>
  </si>
  <si>
    <t>Informal/Marginal</t>
  </si>
  <si>
    <t>Cottage</t>
  </si>
  <si>
    <t>Micro</t>
  </si>
  <si>
    <t>Small</t>
  </si>
  <si>
    <t>Medium</t>
  </si>
  <si>
    <t>Manufacturing</t>
  </si>
  <si>
    <t>Fixed assets*</t>
  </si>
  <si>
    <t>Less than Tk 0.5 million</t>
  </si>
  <si>
    <t>Less than Tk1 million</t>
  </si>
  <si>
    <t>Tk1 million to less than Tk7.5 million</t>
  </si>
  <si>
    <t>Tk150 million to less than Tk500 million</t>
  </si>
  <si>
    <t>Employees</t>
  </si>
  <si>
    <t>Maximum 10 including family members</t>
  </si>
  <si>
    <t>Maximum 15 including family members</t>
  </si>
  <si>
    <t>1-25</t>
  </si>
  <si>
    <t>26-100</t>
  </si>
  <si>
    <t>121–300
(for garments industry maximum 1000)</t>
  </si>
  <si>
    <t>Service</t>
  </si>
  <si>
    <t>Tk1 million to less than Tk20 million</t>
  </si>
  <si>
    <t>Tk20 million to less than Tk300 million</t>
  </si>
  <si>
    <t>1-15</t>
  </si>
  <si>
    <t>16–50</t>
  </si>
  <si>
    <t>51–120</t>
  </si>
  <si>
    <t>Maximum Tk1.5 million</t>
  </si>
  <si>
    <t>Tk1.5 million to less than Tk20 million</t>
  </si>
  <si>
    <t>Tk20 million to less than Tk150 million</t>
  </si>
  <si>
    <t>11–30</t>
  </si>
  <si>
    <t>31-100</t>
  </si>
  <si>
    <t>*Without land and factory building with replacement cost.</t>
  </si>
  <si>
    <t>Tk 10 million to less than Tk150 million</t>
  </si>
  <si>
    <t>Source: ADB Asia SME Monitor 2025 database. Data from the National Industrial Policy 2022.</t>
  </si>
  <si>
    <t>Tk7.5 million to less than Tk150 million</t>
  </si>
  <si>
    <t>16–30</t>
  </si>
  <si>
    <t>31–120</t>
  </si>
  <si>
    <t>Maximum 15</t>
  </si>
  <si>
    <t>Source: ADB Asia SME Monitor 2025 database. Data from the National Industrial Policy 2016.</t>
  </si>
  <si>
    <t>Fixed assets</t>
  </si>
  <si>
    <t>Tk0.5 million-Tk5.0 million</t>
  </si>
  <si>
    <t>Tk5 million-Tk100 million</t>
  </si>
  <si>
    <t>Tk100 million–Tk300 million</t>
  </si>
  <si>
    <t>10–24</t>
  </si>
  <si>
    <t>25–99</t>
  </si>
  <si>
    <t>100–250</t>
  </si>
  <si>
    <t>Service and Trade</t>
  </si>
  <si>
    <t>Less than Tk0.5 million</t>
  </si>
  <si>
    <t>Tk5 million-Tk10 million</t>
  </si>
  <si>
    <t>Tk10 million–Tk150 million</t>
  </si>
  <si>
    <t>Fewer than 10</t>
  </si>
  <si>
    <t>10–25</t>
  </si>
  <si>
    <t>26–100</t>
  </si>
  <si>
    <t>Fewer than or equal to 10 including family members</t>
  </si>
  <si>
    <t>Source: ADB Asia SME Monitor 2025 database. Data from the National Industrial Policy 2010.</t>
  </si>
  <si>
    <t>Trade/business</t>
  </si>
  <si>
    <t>Annual turnover</t>
  </si>
  <si>
    <t>Maximum Tk20 million</t>
  </si>
  <si>
    <t>More than Tk20 million to Tk200 million</t>
  </si>
  <si>
    <t>Source: ADB Asia SME Monitor 2025 database. Data from Small and Medium Enterprise Credit Policies and Programmes, Bangladesh Bank.</t>
  </si>
  <si>
    <t>Maximum 10</t>
  </si>
  <si>
    <t xml:space="preserve">Table 2: MSME Landscape </t>
  </si>
  <si>
    <t>End-of-year data</t>
  </si>
  <si>
    <r>
      <t>NUMBER OF ENTERPRISES</t>
    </r>
    <r>
      <rPr>
        <vertAlign val="superscript"/>
        <sz val="8"/>
        <rFont val="Arial"/>
        <family val="2"/>
      </rPr>
      <t>1</t>
    </r>
  </si>
  <si>
    <t>Number of enterprises, total</t>
  </si>
  <si>
    <t>…</t>
  </si>
  <si>
    <t>Number of MSMEs</t>
  </si>
  <si>
    <t xml:space="preserve"> Cottage</t>
  </si>
  <si>
    <t xml:space="preserve">     Micro</t>
  </si>
  <si>
    <t xml:space="preserve">     Small</t>
  </si>
  <si>
    <t xml:space="preserve">     Medium</t>
  </si>
  <si>
    <t>Number of large enterprises</t>
  </si>
  <si>
    <t>MSME to total (%)</t>
  </si>
  <si>
    <t>MSME growth (%)</t>
  </si>
  <si>
    <r>
      <t>MSMEs by sector</t>
    </r>
    <r>
      <rPr>
        <sz val="8"/>
        <rFont val="Arial"/>
        <family val="2"/>
      </rPr>
      <t xml:space="preserve"> (% share)</t>
    </r>
  </si>
  <si>
    <t>Agriculture, forestry, and fisheries</t>
  </si>
  <si>
    <t>Transportation and communication</t>
  </si>
  <si>
    <t>Construction</t>
  </si>
  <si>
    <t>Wholesale and retail trade</t>
  </si>
  <si>
    <t>Other services</t>
  </si>
  <si>
    <t>Others</t>
  </si>
  <si>
    <t>Urban</t>
  </si>
  <si>
    <t>Rural</t>
  </si>
  <si>
    <t>Number of employment, total</t>
  </si>
  <si>
    <t>Number of employment by MSMEs</t>
  </si>
  <si>
    <t xml:space="preserve">  Cottage</t>
  </si>
  <si>
    <t xml:space="preserve">     Micro </t>
  </si>
  <si>
    <t xml:space="preserve">     Small </t>
  </si>
  <si>
    <t xml:space="preserve">     Medium </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</si>
  <si>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</si>
  <si>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</si>
  <si>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</si>
  <si>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</si>
  <si>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</si>
  <si>
    <t>GDP of MSMEs (manufacturing) (Tk million)</t>
  </si>
  <si>
    <t>MSME contribution to GDP (% share)</t>
  </si>
  <si>
    <t>MSME GDP growth (%)</t>
  </si>
  <si>
    <t>MSME labor productivity (Tk million)</t>
  </si>
  <si>
    <r>
      <t xml:space="preserve">MSME GDP by sector </t>
    </r>
    <r>
      <rPr>
        <sz val="8"/>
        <rFont val="Arial"/>
        <family val="2"/>
      </rPr>
      <t>(% share)</t>
    </r>
  </si>
  <si>
    <t>Total export value (Tk million)</t>
  </si>
  <si>
    <t>Total export growth (%)</t>
  </si>
  <si>
    <t>MSME export value (Tk million)</t>
  </si>
  <si>
    <t>MSME export to total export value (%)</t>
  </si>
  <si>
    <t>MSME export growth (%)</t>
  </si>
  <si>
    <t>Total import value (Tk million)</t>
  </si>
  <si>
    <t>Total import growth (%)</t>
  </si>
  <si>
    <t>MSME import value (Tk million)</t>
  </si>
  <si>
    <t>MSME import to total import value (%)</t>
  </si>
  <si>
    <t>MSME import growth (%)</t>
  </si>
  <si>
    <t>MSME = micro, small, and medium-sized enterprise.</t>
  </si>
  <si>
    <t xml:space="preserve">Notes: Aggregate MSME figures include cottage. </t>
  </si>
  <si>
    <r>
      <t>1</t>
    </r>
    <r>
      <rPr>
        <sz val="8"/>
        <rFont val="Arial"/>
        <family val="2"/>
      </rPr>
      <t xml:space="preserve"> Data refer to permanent and temporary establishments, and economic households.</t>
    </r>
  </si>
  <si>
    <t>The economic census was conducted in December 2024.</t>
  </si>
  <si>
    <t>Source: ADB Asia SME Monitor 2025. Data from Bangladesh Bureau of Statistics, Economic Census 2013; Foreign Trade Statistics of Bangladesh 2023-24; Preliminary Report of Economic Census 2024; Labour Force Survey 2023.</t>
  </si>
  <si>
    <t>Table 3: Bank Credit</t>
  </si>
  <si>
    <t>OPERATING BANKS</t>
  </si>
  <si>
    <t>Number of operating banks, total</t>
  </si>
  <si>
    <t>State-owned commercial banks</t>
  </si>
  <si>
    <t>State-owned development financial institutions</t>
  </si>
  <si>
    <t>Private commercial banks</t>
  </si>
  <si>
    <t>Foreign commercial banks</t>
  </si>
  <si>
    <t>Credit</t>
  </si>
  <si>
    <t>Loans outstanding, total (Tk billion)</t>
  </si>
  <si>
    <t>Loans outstanding in domestic currency (Tk billion)</t>
  </si>
  <si>
    <t>Loans outstanding in foreign currency (Tk billion)</t>
  </si>
  <si>
    <t>Loan growth (%)</t>
  </si>
  <si>
    <t>Total bank loans to GDP (%)</t>
  </si>
  <si>
    <t>Lending rate (%)</t>
  </si>
  <si>
    <t>Gross nonperforming loans (NPLs) (Tk billion)</t>
  </si>
  <si>
    <t>Gross NPLs to total loans (%)</t>
  </si>
  <si>
    <t>Deposits</t>
  </si>
  <si>
    <t>Deposits, total (Tk billion)</t>
  </si>
  <si>
    <t xml:space="preserve">Deposits in domestic currency (Tk billion) </t>
  </si>
  <si>
    <t>Deposits in foreign currency (Tk billion)</t>
  </si>
  <si>
    <t>Deposit rate (%)</t>
  </si>
  <si>
    <r>
      <t>MSME LOANS</t>
    </r>
    <r>
      <rPr>
        <vertAlign val="superscript"/>
        <sz val="8"/>
        <rFont val="Arial"/>
        <family val="2"/>
      </rPr>
      <t>1</t>
    </r>
  </si>
  <si>
    <t>MSME loans outstanding, total (Tk billion)</t>
  </si>
  <si>
    <r>
      <t>MSME loans to total loans outstanding (%)</t>
    </r>
    <r>
      <rPr>
        <vertAlign val="superscript"/>
        <sz val="8"/>
        <rFont val="Arial"/>
        <family val="2"/>
      </rPr>
      <t>2</t>
    </r>
  </si>
  <si>
    <t>MSME loans to GDP (%)</t>
  </si>
  <si>
    <t>MSME loan growth (%)</t>
  </si>
  <si>
    <t>MSME lending rate (%)</t>
  </si>
  <si>
    <t>Nonperforming MSME loans (NPLs) (Tk billion)</t>
  </si>
  <si>
    <t>MSME NPLs to total MSME loans (%)</t>
  </si>
  <si>
    <t>Number of MSME loan borrowers</t>
  </si>
  <si>
    <t>MSME loan borrowers to total bank borrowers (%)</t>
  </si>
  <si>
    <t>MSME loan rejection rate (% of total applications)</t>
  </si>
  <si>
    <t>Number of MSME savings account in banks</t>
  </si>
  <si>
    <t>Guaranteed MSME loans (Tk billion)</t>
  </si>
  <si>
    <t>Non-collateral MSME loans (Tk billion)</t>
  </si>
  <si>
    <r>
      <t xml:space="preserve">MSME loans outstanding by sector </t>
    </r>
    <r>
      <rPr>
        <sz val="8"/>
        <rFont val="Arial"/>
        <family val="2"/>
      </rPr>
      <t>(% share)</t>
    </r>
    <r>
      <rPr>
        <vertAlign val="superscript"/>
        <sz val="8"/>
        <rFont val="Arial"/>
        <family val="2"/>
      </rPr>
      <t>3</t>
    </r>
  </si>
  <si>
    <r>
      <t xml:space="preserve">MSME loans outstanding by region </t>
    </r>
    <r>
      <rPr>
        <sz val="8"/>
        <rFont val="Arial"/>
        <family val="2"/>
      </rPr>
      <t>(% share)</t>
    </r>
    <r>
      <rPr>
        <vertAlign val="superscript"/>
        <sz val="8"/>
        <rFont val="Arial"/>
        <family val="2"/>
      </rPr>
      <t>4</t>
    </r>
  </si>
  <si>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</si>
  <si>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</si>
  <si>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</si>
  <si>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</si>
  <si>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</si>
  <si>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</si>
  <si>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</si>
  <si>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r>
      <t>1</t>
    </r>
    <r>
      <rPr>
        <sz val="8"/>
        <rFont val="Arial"/>
        <family val="2"/>
      </rPr>
      <t xml:space="preserve"> Data for commercial banks only.</t>
    </r>
  </si>
  <si>
    <r>
      <t>2</t>
    </r>
    <r>
      <rPr>
        <sz val="8"/>
        <rFont val="Arial"/>
        <family val="2"/>
      </rPr>
      <t xml:space="preserve"> Commercial banks' MSME loans outstanding divided by total loans outstanding of all operating banks. Actual percentage share of MSME loans to total loans outstanding in commercial banks would be higher.</t>
    </r>
  </si>
  <si>
    <r>
      <t>3</t>
    </r>
    <r>
      <rPr>
        <sz val="8"/>
        <rFont val="Arial"/>
        <family val="2"/>
      </rPr>
      <t xml:space="preserve"> MSME is broadly categorized by 3 sectors: manufacturing, trading, and other services.</t>
    </r>
  </si>
  <si>
    <r>
      <t>4</t>
    </r>
    <r>
      <rPr>
        <sz val="8"/>
        <rFont val="Arial"/>
        <family val="2"/>
      </rPr>
      <t xml:space="preserve"> Urban/rural classification refers to the definitions under the Economic Census.</t>
    </r>
  </si>
  <si>
    <t>Source: ADB Asia SME Monitor 2025. Data from Bangladesh Bank.</t>
  </si>
  <si>
    <r>
      <t>Table 3a: MSME Lending Target and Actual Disbursement</t>
    </r>
    <r>
      <rPr>
        <sz val="10"/>
        <rFont val="Arial"/>
        <family val="2"/>
      </rPr>
      <t>*</t>
    </r>
  </si>
  <si>
    <t>2020**</t>
  </si>
  <si>
    <t>2021**</t>
  </si>
  <si>
    <t>2022**</t>
  </si>
  <si>
    <t>MSME lending target (Tk million)</t>
  </si>
  <si>
    <t>Total MSME loans disbursed (Tk million)</t>
  </si>
  <si>
    <t>Share of target achievements to total loans (%)</t>
  </si>
  <si>
    <t>MSME loans disbursed by sector</t>
  </si>
  <si>
    <t>Manufacturing (Tk million)</t>
  </si>
  <si>
    <t>Wholesale and retail trad (Tk million)</t>
  </si>
  <si>
    <t>Other services (Tk million)</t>
  </si>
  <si>
    <t>Manufacturing (% share to total)</t>
  </si>
  <si>
    <t>Wholesale and retail trad (% share to total)</t>
  </si>
  <si>
    <t>Other services (% share to total)</t>
  </si>
  <si>
    <t xml:space="preserve">* Data refer to scheduled commercial banks only. **Net oustanding (outstanding excluding classified) amount. </t>
  </si>
  <si>
    <t>Table 3b: Grameen Bank</t>
  </si>
  <si>
    <t xml:space="preserve">End-of-year data </t>
  </si>
  <si>
    <t>Loans outstanding, total (Tk million)</t>
  </si>
  <si>
    <t xml:space="preserve">      Growth (%)</t>
  </si>
  <si>
    <t>Loans disbursed (Tk million)</t>
  </si>
  <si>
    <t>Annual lending rate (%, on average)</t>
  </si>
  <si>
    <t>Gross nonperforming loans (NPLs) (Tk million)</t>
  </si>
  <si>
    <t>Deposits (Tk million)*</t>
  </si>
  <si>
    <t>Number of members*</t>
  </si>
  <si>
    <t>* Data for Grameen Bank members only.</t>
  </si>
  <si>
    <t>Source: ADB Asia SME Monitor 2025. Data from Grameen Bank website [Grameen Bank Historical Data Series 1976-2020 (https://grameenbank.org/data-and-report/historical-data-series-in-bdt-2/)].</t>
  </si>
  <si>
    <t>Table 4: Refinancing Schemes for MSMEs</t>
  </si>
  <si>
    <t>Name of the Fund</t>
  </si>
  <si>
    <t>Year of the launch</t>
  </si>
  <si>
    <r>
      <t xml:space="preserve">Fund size (revolving) </t>
    </r>
    <r>
      <rPr>
        <sz val="8"/>
        <color theme="1"/>
        <rFont val="Arial"/>
        <family val="2"/>
      </rPr>
      <t>(Tk million)</t>
    </r>
    <r>
      <rPr>
        <b/>
        <sz val="8"/>
        <color theme="1"/>
        <rFont val="Arial"/>
        <family val="2"/>
      </rPr>
      <t xml:space="preserve">
</t>
    </r>
  </si>
  <si>
    <t>Taget beneficiaries</t>
  </si>
  <si>
    <r>
      <t xml:space="preserve"> Amount of refinance </t>
    </r>
    <r>
      <rPr>
        <sz val="8"/>
        <color theme="1"/>
        <rFont val="Arial"/>
        <family val="2"/>
      </rPr>
      <t>(Tk million)</t>
    </r>
    <r>
      <rPr>
        <b/>
        <sz val="8"/>
        <color theme="1"/>
        <rFont val="Arial"/>
        <family val="2"/>
      </rPr>
      <t>*</t>
    </r>
  </si>
  <si>
    <r>
      <t>Number of MSMEs benefited</t>
    </r>
    <r>
      <rPr>
        <sz val="8"/>
        <color theme="1"/>
        <rFont val="Arial"/>
        <family val="2"/>
      </rPr>
      <t>*</t>
    </r>
  </si>
  <si>
    <t>Status</t>
  </si>
  <si>
    <t>1.Small Enterprise Refinance Scheme (BB Fund)</t>
  </si>
  <si>
    <t>General</t>
  </si>
  <si>
    <t>Ongoing</t>
  </si>
  <si>
    <t>Women entrepreneurs</t>
  </si>
  <si>
    <t>2. Refinancing Scheme for Agro-based Industries in Rural Areas</t>
  </si>
  <si>
    <t>Rural CMSMEs</t>
  </si>
  <si>
    <t>3. Refinancing Scheme for New Entrepreneurs in Cottage, Micro, and Small Enterprise Sector</t>
  </si>
  <si>
    <t>New  entrepreneurs</t>
  </si>
  <si>
    <t>4. Revolving Refinance Scheme in response to the COVID-19</t>
  </si>
  <si>
    <t>2020 (April)</t>
  </si>
  <si>
    <t>Existing and new CMSME entrepreneurs</t>
  </si>
  <si>
    <t>Ongoing (for three years)</t>
  </si>
  <si>
    <t>5. Financial Sector Project for the Development of Small and Medium-sized Enterprises (FSPDSME) [JICA supported fund]</t>
  </si>
  <si>
    <t>CMSME Entrepreneurs</t>
  </si>
  <si>
    <t>Project closed but refinance and recovery activities ongoing.</t>
  </si>
  <si>
    <t>6. Line of Finance to Support SMEs Project under the IsDB SPRP for Covid-19, Restore Track, Bangladesh (Funded by IsDB)</t>
  </si>
  <si>
    <t>2022 (May)</t>
  </si>
  <si>
    <t>Continue for 2 years</t>
  </si>
  <si>
    <t>7. Supporting Post COVID-19 Small Scale Employment Creation Project (ADB Loan No. 4142-BAN(COL)) (Financed by ADB)</t>
  </si>
  <si>
    <t>2022 (February)</t>
  </si>
  <si>
    <t xml:space="preserve">CMSME entrepreneurs who are Returning Migrant, Unemployed Youth and from Rural origin (Specially Women Entrepreneur) </t>
  </si>
  <si>
    <t>Closed June 2025</t>
  </si>
  <si>
    <t xml:space="preserve">8. COVID-19 Emergency and Crisis Response Facility Project (CECRFP) (Funded by AIIB)**
</t>
  </si>
  <si>
    <t>2021 (June)</t>
  </si>
  <si>
    <t>9. Pre-Finance Scheme to CMSMEs (Bangladesh Bank's self created Fund)</t>
  </si>
  <si>
    <t>2022
(July)</t>
  </si>
  <si>
    <t>open ended</t>
  </si>
  <si>
    <t>CMSME = cottage, micro, small, and medium-sized enterprise; JICA = Japan International Cooperation Agency; MSME = micro, small and medium-sized enterprise.</t>
  </si>
  <si>
    <t>* Updated data as of 31st December 2024.</t>
  </si>
  <si>
    <t xml:space="preserve">** Project status retrevied from: https://www.aiib.org/en/projects/details/2021/approved/Bangladesh-COVID-19-Emergency-and-Crisis-Response-Facility.html. </t>
  </si>
  <si>
    <t>Table 5: Nonbank Finance</t>
  </si>
  <si>
    <t>NUMBER OF NONBANK FINANCE INSTITUTIONS</t>
  </si>
  <si>
    <t>Nonbank finance institutions regulated by Bangladesh Bank</t>
  </si>
  <si>
    <t>Government-owned</t>
  </si>
  <si>
    <t>Joint-venture</t>
  </si>
  <si>
    <t>Private</t>
  </si>
  <si>
    <t>NGO microfinance institutions</t>
  </si>
  <si>
    <t>NONBANK FINANCE INSTITUTIONS REGULATED BY BANGLADESH BANK</t>
  </si>
  <si>
    <t>Financing outstanding, total (Tk million)</t>
  </si>
  <si>
    <t xml:space="preserve">Total financing to GDP (%)* </t>
  </si>
  <si>
    <t>Savings (Tk million)</t>
  </si>
  <si>
    <t>Number of customers financed, total</t>
  </si>
  <si>
    <r>
      <t xml:space="preserve">Financing outstanding by sector </t>
    </r>
    <r>
      <rPr>
        <sz val="8"/>
        <rFont val="Arial"/>
        <family val="2"/>
      </rPr>
      <t>(% share)</t>
    </r>
  </si>
  <si>
    <r>
      <t xml:space="preserve">Financing outstanding by region </t>
    </r>
    <r>
      <rPr>
        <sz val="8"/>
        <rFont val="Arial"/>
        <family val="2"/>
      </rPr>
      <t>(% share)</t>
    </r>
  </si>
  <si>
    <r>
      <t>MICROFINANCE LOANS</t>
    </r>
    <r>
      <rPr>
        <sz val="8"/>
        <rFont val="Arial"/>
        <family val="2"/>
      </rPr>
      <t>*</t>
    </r>
    <r>
      <rPr>
        <b/>
        <sz val="8"/>
        <rFont val="Arial"/>
        <family val="2"/>
      </rPr>
      <t>*</t>
    </r>
  </si>
  <si>
    <t>Financing outstanding, total (Tk billion)</t>
  </si>
  <si>
    <t>Savings (Tk billion)</t>
  </si>
  <si>
    <t>Number of customers financed, total (million)</t>
  </si>
  <si>
    <t>* Calculated based on gross domestic product in fiscal year (ended June of the reference year).</t>
  </si>
  <si>
    <t>** Fiscal year data. Data are presented in fiscal year starting on 1 July of the previous year and ending on 30 June of the reference year. Microfinance loans include loans by nongovernment microfinance institutions, Grameen Bank, and commercial banks.</t>
  </si>
  <si>
    <t>Source: ADB Asia SME Monitor 2025. Data from Bangladesh Bank and Microcredit Regulatory Authority.</t>
  </si>
  <si>
    <t>Table 6: Mobile Financial Services</t>
  </si>
  <si>
    <t>Number of banks providing MFS</t>
  </si>
  <si>
    <t>Number of agents ('000)</t>
  </si>
  <si>
    <t>Number of registered clients (million)</t>
  </si>
  <si>
    <t>Number of active accounts (million)*</t>
  </si>
  <si>
    <t>Number of total transaction (million)</t>
  </si>
  <si>
    <t>Total transaction (Tk million)</t>
  </si>
  <si>
    <t>Number of daily average transaction (million)</t>
  </si>
  <si>
    <t>Average daily transaction (Tk million)</t>
  </si>
  <si>
    <r>
      <t xml:space="preserve">Products </t>
    </r>
    <r>
      <rPr>
        <sz val="8"/>
        <rFont val="Arial"/>
        <family val="2"/>
      </rPr>
      <t>(Tk million)</t>
    </r>
  </si>
  <si>
    <t xml:space="preserve">   Inward remittance</t>
  </si>
  <si>
    <t xml:space="preserve">   Cash-in transaction</t>
  </si>
  <si>
    <t xml:space="preserve">   Cash-out transaction</t>
  </si>
  <si>
    <t xml:space="preserve">   P2P transaction</t>
  </si>
  <si>
    <t xml:space="preserve">   Salary disbursement (B2P)</t>
  </si>
  <si>
    <t xml:space="preserve">   Utility bill payment (P2B)</t>
  </si>
  <si>
    <t xml:space="preserve">   Merchant payment</t>
  </si>
  <si>
    <t xml:space="preserve">   Government payment</t>
  </si>
  <si>
    <t xml:space="preserve">   Others</t>
  </si>
  <si>
    <t>B2P = business-to-person, MFS = mobile financial services, P2B = person-to-business, P2P = person-to-person.</t>
  </si>
  <si>
    <t>* Actual number of days in month (December for 2017-2021) has been used for average calculations.</t>
  </si>
  <si>
    <t>Source: ADB Asia SME Monitor 2025. Data recomposed from Bangladesh Bank. https://www.bb.org.bd/fnansys/paymentsys/mfsdata.php.</t>
  </si>
  <si>
    <t>Table 7: Capital Markets</t>
  </si>
  <si>
    <t>Fiscal year data (end-June)*</t>
  </si>
  <si>
    <t>EQUITY MARKET</t>
  </si>
  <si>
    <t>Main Board - DSE</t>
  </si>
  <si>
    <r>
      <rPr>
        <sz val="8"/>
        <color theme="1"/>
        <rFont val="Arial"/>
        <family val="2"/>
      </rPr>
      <t>DSE Broad Index (DGEN/DSEX)</t>
    </r>
    <r>
      <rPr>
        <vertAlign val="superscript"/>
        <sz val="8"/>
        <color theme="1"/>
        <rFont val="Arial"/>
        <family val="2"/>
      </rPr>
      <t>1</t>
    </r>
  </si>
  <si>
    <t>5328 </t>
  </si>
  <si>
    <r>
      <rPr>
        <sz val="8"/>
        <color theme="1"/>
        <rFont val="Arial"/>
        <family val="2"/>
      </rPr>
      <t>Market capitalization (Tk million)</t>
    </r>
    <r>
      <rPr>
        <vertAlign val="superscript"/>
        <sz val="8"/>
        <color theme="1"/>
        <rFont val="Arial"/>
        <family val="2"/>
      </rPr>
      <t>1</t>
    </r>
  </si>
  <si>
    <t>6,621,558 </t>
  </si>
  <si>
    <t xml:space="preserve">  Growth (%)</t>
  </si>
  <si>
    <t>(14.24) </t>
  </si>
  <si>
    <r>
      <rPr>
        <sz val="8"/>
        <color theme="1"/>
        <rFont val="Arial"/>
        <family val="2"/>
      </rPr>
      <t>Trading value (Tk million)</t>
    </r>
    <r>
      <rPr>
        <vertAlign val="superscript"/>
        <sz val="8"/>
        <color theme="1"/>
        <rFont val="Arial"/>
        <family val="2"/>
      </rPr>
      <t>2</t>
    </r>
  </si>
  <si>
    <r>
      <rPr>
        <sz val="8"/>
        <color theme="1"/>
        <rFont val="Arial"/>
        <family val="2"/>
      </rPr>
      <t>Trading volume (million shares)</t>
    </r>
    <r>
      <rPr>
        <vertAlign val="superscript"/>
        <sz val="8"/>
        <color theme="1"/>
        <rFont val="Arial"/>
        <family val="2"/>
      </rPr>
      <t>2</t>
    </r>
  </si>
  <si>
    <t> 41,819</t>
  </si>
  <si>
    <t>Number of listed companies</t>
  </si>
  <si>
    <t> 359</t>
  </si>
  <si>
    <t>Number of IPOs</t>
  </si>
  <si>
    <t> 04</t>
  </si>
  <si>
    <t>Number of delisted companies</t>
  </si>
  <si>
    <t>….</t>
  </si>
  <si>
    <t>Main Board - CSE</t>
  </si>
  <si>
    <r>
      <rPr>
        <sz val="8"/>
        <color theme="1"/>
        <rFont val="Arial"/>
        <family val="2"/>
      </rPr>
      <t>All-Share Price Index</t>
    </r>
    <r>
      <rPr>
        <vertAlign val="superscript"/>
        <sz val="8"/>
        <color theme="1"/>
        <rFont val="Arial"/>
        <family val="2"/>
      </rPr>
      <t>1</t>
    </r>
  </si>
  <si>
    <t>15,066 </t>
  </si>
  <si>
    <t>6,915,760 </t>
  </si>
  <si>
    <t>(8.8) </t>
  </si>
  <si>
    <t>74,781 </t>
  </si>
  <si>
    <t>1891 </t>
  </si>
  <si>
    <t>346 </t>
  </si>
  <si>
    <t>4 </t>
  </si>
  <si>
    <t>0 </t>
  </si>
  <si>
    <t>CSE = Chittagong Stock Exchange, DSE = Dhaka Stock Exchange, IPO = initial public offering.</t>
  </si>
  <si>
    <t xml:space="preserve">* The fiscal year (FY) of the Government of Bangladesh ends on 30 June; e.g., 2024 covers data from 1 July 2023 to 30 June 2024. </t>
  </si>
  <si>
    <t>Source: ADB Asia SME Monitor 2025. Data from various editions of annual reports from Bangladesh Securities and Exchange Commission, Chittagong Stock Exchange, and Dhaka Stock Exchange.</t>
  </si>
  <si>
    <t>Table 7a: Listing Requirements - Dhaka Stock Exchange and Chittagong Stock Exchange</t>
  </si>
  <si>
    <t>Criteria</t>
  </si>
  <si>
    <t>Stock</t>
  </si>
  <si>
    <t>Main Board</t>
  </si>
  <si>
    <t>SME Platform</t>
  </si>
  <si>
    <t>Post-issue paid-up capital</t>
  </si>
  <si>
    <t>Above Tk 500 million.</t>
  </si>
  <si>
    <t>Tk 50 million to Tk 500 million.</t>
  </si>
  <si>
    <t>Reporting requirements</t>
  </si>
  <si>
    <t>Quarterly and annually (audited).</t>
  </si>
  <si>
    <t>Annually (audited).</t>
  </si>
  <si>
    <t>Participants of primary market</t>
  </si>
  <si>
    <t>Eligible investors (EI) and public.</t>
  </si>
  <si>
    <t>Only qualified investors (eligible investors, issuers of listed securities, and individuals having investment in capital market  worth of Tk 3 million)</t>
  </si>
  <si>
    <t>Participants of secondary market</t>
  </si>
  <si>
    <t>All types of investors.</t>
  </si>
  <si>
    <t>All types of investors with minimum investment size of Tk 3 million.</t>
  </si>
  <si>
    <t>Underwriting</t>
  </si>
  <si>
    <t>At least 35% underwitten.</t>
  </si>
  <si>
    <t>The issue shall be at least 25% underwritten.</t>
  </si>
  <si>
    <t>Credit rating</t>
  </si>
  <si>
    <t>Credit rating required in cse of Book Building Method.</t>
  </si>
  <si>
    <t>Credit rating is not required for fixed price method but required if offer made at premium.</t>
  </si>
  <si>
    <t>SME Platform by Method</t>
  </si>
  <si>
    <t>Under fixed price method</t>
  </si>
  <si>
    <t>Issues Made At Premium</t>
  </si>
  <si>
    <t>Pre-issue paid-up capital</t>
  </si>
  <si>
    <t>No limit.</t>
  </si>
  <si>
    <t>No limit</t>
  </si>
  <si>
    <t>Net profit after tax</t>
  </si>
  <si>
    <t>It has positive after tax profit for latest financial year</t>
  </si>
  <si>
    <t>Credit Rating</t>
  </si>
  <si>
    <t>No credit rating required.</t>
  </si>
  <si>
    <t>Credit rating required.</t>
  </si>
  <si>
    <t>Under writing</t>
  </si>
  <si>
    <t>At least 25% underwritten.</t>
  </si>
  <si>
    <t xml:space="preserve">Note: Chittagong Stock Exchange and Dhaka Stock Exchange use the same listing requirements for the main board and SME platform. </t>
  </si>
  <si>
    <t>Source: ADB Asia SME Monitor 2025. Data from Chittagong Stock Exchange and Dhaka Stock Exchange.</t>
  </si>
  <si>
    <t>Table 8: Policies and Regulations</t>
  </si>
  <si>
    <t>Regulations</t>
  </si>
  <si>
    <t>Name</t>
  </si>
  <si>
    <t>Outline</t>
  </si>
  <si>
    <t>Companies Act, 1994</t>
  </si>
  <si>
    <t>Registration and regulation on companies.</t>
  </si>
  <si>
    <t>Bank Company Act, 1992</t>
  </si>
  <si>
    <t>Regulation on banking activities.</t>
  </si>
  <si>
    <t>Prudential Regulations for Small Enterprise Financing (BB)</t>
  </si>
  <si>
    <t xml:space="preserve">Guidelines and regulations for MSME ﬁnancing by banks and nonbank ﬁnance institutions. </t>
  </si>
  <si>
    <t>Microcredit Regulatory Authority Act, 2006</t>
  </si>
  <si>
    <t>Regulation on nongovernment microfinance institutions included.</t>
  </si>
  <si>
    <t>Securities and Exchange Comission Act, 1993</t>
  </si>
  <si>
    <t>Establishment and regulation on BSEC.</t>
  </si>
  <si>
    <t>Regulators and Policymakers</t>
  </si>
  <si>
    <t>Responsibility</t>
  </si>
  <si>
    <t>Ministry of Industries (MOI)</t>
  </si>
  <si>
    <t>Industrial policies, including MSME development.</t>
  </si>
  <si>
    <t>National Council for Industrial Development (NCID)</t>
  </si>
  <si>
    <t>Implement actionplans under the national industrial policy including MSME development.</t>
  </si>
  <si>
    <t>Bangladesh Bank (BB)</t>
  </si>
  <si>
    <t>Regulate and supervise commercial banks and nonbank ﬁnance institutions.</t>
  </si>
  <si>
    <t>Microcredit Regulatory Authority (MRA)</t>
  </si>
  <si>
    <t>Regulate and supervise nongovernment microﬁnance institutions (NGO-MFIs).</t>
  </si>
  <si>
    <t>Bangladesh Securities and Exchange Commission (BSEC)</t>
  </si>
  <si>
    <t>Regulate and supervise capital markets, including SME platforms.</t>
  </si>
  <si>
    <t>Policies</t>
  </si>
  <si>
    <t>Responsible Entity</t>
  </si>
  <si>
    <t>MSME development</t>
  </si>
  <si>
    <t>National Industrial Policy 2022</t>
  </si>
  <si>
    <t>MOI</t>
  </si>
  <si>
    <t>The fourth Policy following the National Industrial Policy 2005,2010 and 2016. The Policy aims at enhancing the contribution of Industry sector by 40 percent to GDP within 2027.  
The Policy includes CMSME definition (amendment), development of marginal/informal sector (including formation of national informal Sector Database), setting up business incubation centre and one stop services for start up and new entreprenuers, women entrepreneurship development with special financing schemes, incentives for setting up industries in the backward and underdeveloped areas, enhancing productivity and ensuring product quality, intelectual property creation, special incentives on the production of import substitute products, expansion of export oriented products, promotion of foreign investment, promotion and adaptation of technology related to fourth industrial revolution, development of eco-friendly industry, enhancement of research and development on industry sector.</t>
  </si>
  <si>
    <t>National Industrial Policy 2016 (March 2016)</t>
  </si>
  <si>
    <t>The third policy following the National Industrial Policy 2005 and 2010. The National Industrial Policy 2021 is under drafting by the MOI (As of February 2021).</t>
  </si>
  <si>
    <t>The policy formed the National Council for Industrial Development (NCID) for the effective implementation of policy actions. The Executive Committee for National Council for Industrial Development (ECNCID), chaired by Minister of the MOI, works under the NCID.</t>
  </si>
  <si>
    <t>The policy includes CMSME definition (amendment), CMSME development, economic zone/industrial park/high-tech park/cluster development, state-owned industry reform, product quality control/productivity enhancement, intellectual property creation and management, women entrepreneurship development, export industry development, foreign direct investment, industrial technology, environment-friendly industry management, skill development, and monitoring and evaluation.</t>
  </si>
  <si>
    <t>National Innovation and Intellectual Property Policy 2018 (November 2018)</t>
  </si>
  <si>
    <t>1)</t>
  </si>
  <si>
    <t>Enhance intellectual property (IP) awareness and encourage creativity and innovation.</t>
  </si>
  <si>
    <t>2)</t>
  </si>
  <si>
    <t>Modernize intellectual propert right (IPR) administration.</t>
  </si>
  <si>
    <t>3)</t>
  </si>
  <si>
    <t>Create IP and derive economic and commercial benefits.</t>
  </si>
  <si>
    <t>4)</t>
  </si>
  <si>
    <t>Strengthen the legal framework.</t>
  </si>
  <si>
    <t>5)</t>
  </si>
  <si>
    <t>Foster respect for IPR.</t>
  </si>
  <si>
    <t>6)</t>
  </si>
  <si>
    <t>Protect, promote, and manage Traditional Knowledge and Traditional Cultural Expressions (TK&amp;TCEs) and Genetic Resources.</t>
  </si>
  <si>
    <t>SME Policy 2019 (September 2019)</t>
  </si>
  <si>
    <t>Target: SME contribution to GDP to be increased from 25% to 32% by 2024.</t>
  </si>
  <si>
    <t>11 strategic goals:</t>
  </si>
  <si>
    <t>Improving investment and business environment and institutional framework.</t>
  </si>
  <si>
    <t>Increasing scope of access to finance in SME sector.</t>
  </si>
  <si>
    <t>Enhancing competitive capability and support to access of SME products into the market.</t>
  </si>
  <si>
    <t>SME business support services, support to start-up businesses set up in a short period of time and with low cost.</t>
  </si>
  <si>
    <t>SME cluster-based enterprise network development and expansion.</t>
  </si>
  <si>
    <t>Increasing the use of information, communication, and other technologies.</t>
  </si>
  <si>
    <t>7)</t>
  </si>
  <si>
    <t>Expansion of skill development, education, and training programs for SME entrepreneurs.</t>
  </si>
  <si>
    <t>8)</t>
  </si>
  <si>
    <t>Extending programs for women entrepreneurship development and provide specialized services.</t>
  </si>
  <si>
    <t>9)</t>
  </si>
  <si>
    <t>Establishing SMEs as effective linkage to large industry and protection of SME products.</t>
  </si>
  <si>
    <t>10)</t>
  </si>
  <si>
    <t>Development of capacity for establishing environment friendly SME industries and industrial waste management.</t>
  </si>
  <si>
    <t>11)</t>
  </si>
  <si>
    <t>Institutionalizing SME statistics and conduct research and development.</t>
  </si>
  <si>
    <t>Perspective Plan of Bangladesh 2021-2041 (March 2020)</t>
  </si>
  <si>
    <t>Bangladesh Planning Commission
Ministry of Planning</t>
  </si>
  <si>
    <t xml:space="preserve">A long-term national development strategy to implement the Vision 2041 (national development framework). </t>
  </si>
  <si>
    <t>Growth and poverty targets for fiscal year (FY) 2041: real GDP growth of 9.9%; extreme poverty ratio of less than 1.0%; reducing poverty to less than 3.0%.</t>
  </si>
  <si>
    <t xml:space="preserve">The Plan includes the improvement of access to finance for the poor, addressing: </t>
  </si>
  <si>
    <t xml:space="preserve">1) </t>
  </si>
  <si>
    <t>enhanced dynamics of small urban and rural enterprises in manufacturing and services by establishing a Small Business Development Authority (SBDA) as a one stop shop for promoting small business enterprises;</t>
  </si>
  <si>
    <t>internationalization of SMEs and individual entrepreneurs (micro-multinationals) with digitization and tightly connected global networks to compete in the global marketplace.</t>
  </si>
  <si>
    <t xml:space="preserve">3) </t>
  </si>
  <si>
    <t>integrating SMEs with the national innovation system.</t>
  </si>
  <si>
    <t>Access to finance</t>
  </si>
  <si>
    <t>Small and Medium Enterprise (SME) Credit Policies &amp; Programmes (2010)</t>
  </si>
  <si>
    <t>BB</t>
  </si>
  <si>
    <t>Guidelines formulated by the newly created department (SME and Special Programmes Department [SMESPD] of Bangladesh Bank) for compliance of the banks and financial institutions for the development of SME sector, including an indicative target for SME loan disbursement (the first time in Bangladesh).</t>
  </si>
  <si>
    <t>CMSME Financing Policies (various issues of SMESPD circulares, 2016-2020)</t>
  </si>
  <si>
    <t>Fixing up the target for CMSME net outstanding for each bank and nonbank finance institution.</t>
  </si>
  <si>
    <t>Operating reﬁnance schemes for encouraging banks and nonbank finance institutions to disburse credit to CMSME sector.</t>
  </si>
  <si>
    <t xml:space="preserve">Special policy support for women entrepreneurs.	</t>
  </si>
  <si>
    <t>Development of manufacturing and services sector emphasized as compared to trade.</t>
  </si>
  <si>
    <t>Encouraging banks and nonbank finance institutions (with less branches in rural areas) to use the linkage with microfinance institutions to disburse credit to cottage and micro sector.</t>
  </si>
  <si>
    <t>Banks and financial institutions encouraged to invest in cluster and value chain based industry that is developed in a certain area centering one or more products or services.</t>
  </si>
  <si>
    <t>Decision relating to the CMSME loan application to be made within 10 working days of receiving the full application (the relevant customer/applicant must be informed in writing about the decision).</t>
  </si>
  <si>
    <t>Bangladesh’s 2021-2026 National Financial Inclusion Strategy</t>
  </si>
  <si>
    <t>12 strategic goals:</t>
  </si>
  <si>
    <t>Increase financial deepening.</t>
  </si>
  <si>
    <t>Strengthen payment system and service delivery channel.</t>
  </si>
  <si>
    <t>Establish robust data and measurement framework.</t>
  </si>
  <si>
    <t>Promote financial literacy and consumer empowerment.</t>
  </si>
  <si>
    <t>Broaden and deepen financial inclusion of women, population affected by climate change and other underserved segment of population.</t>
  </si>
  <si>
    <t>Upscale digital financial services and fintech.</t>
  </si>
  <si>
    <t>Strengthen the policy and regulatory environment.</t>
  </si>
  <si>
    <t>Fortify risk management of financial inclusion initiatives.</t>
  </si>
  <si>
    <t>Strengthen the insurance services.</t>
  </si>
  <si>
    <t>Reinforce the capital market services.</t>
  </si>
  <si>
    <t>Fortify microfinance services.</t>
  </si>
  <si>
    <t>12)</t>
  </si>
  <si>
    <t>Strengthen quasi-regulated financial service providers like BPO, BHBFC, BMDF, PKSF, Samabay Bank, Ekti Bari Ekti Khamar and Palli Sanchay Bank to facilitate their financial services by complying applicable regulatory requirements.</t>
  </si>
  <si>
    <t>CMSME Master Circular 2025</t>
  </si>
  <si>
    <t>Service Industry Definition now includes specific service sectors listed in the CIB Batch Contribution User Guide.</t>
  </si>
  <si>
    <t>Women-Owned Enterprise: Defined as 20% ownership by women and either a woman in top management or 51% female employees.</t>
  </si>
  <si>
    <t>New Categories Defined: Clear terms introduced for trading, informal, marginal, and cluster entrepreneurs.</t>
  </si>
  <si>
    <t>Group MSME Eligibility: If a business group doesn’t qualify as MSME overall, individual companies can’t be treated as MSMEs.</t>
  </si>
  <si>
    <t>CMSME Loan Target Raised: Banks must raise CMSME loans to 25% by 2025, increase by 0.5% annually, and hit 27% by 2029. Sector-wise targets revised.</t>
  </si>
  <si>
    <t>Clarified MFI Loan Disbursement: Clear rules provided for disbursing loans through MFIs.</t>
  </si>
  <si>
    <t>Peer Institution Lending: CMSME loans can now be given through peer institutions, with guidelines issued.</t>
  </si>
  <si>
    <t>Group Lending Enabled: Group-based lending introduced in CMSME.</t>
  </si>
  <si>
    <t>New Lending Clauses: Include DFS/MFS use, focus on new/marginal/disabled/underprivileged/third gender entrepreneurs.</t>
  </si>
  <si>
    <t>No CIB Charge: CMSME loan applications up to BDT 10 lakh are exempt from CIB charges.</t>
  </si>
  <si>
    <t>Grace Periods Added: Reasonable grace periods now integrated for CMSME loans.</t>
  </si>
  <si>
    <t>Collateral-Free Loan Rules Updated: Up to BDT 5 lakh collateral-free; above that, additional factors (e.g. business potential) considered.</t>
  </si>
  <si>
    <t>13)</t>
  </si>
  <si>
    <t>Cluster Financing Instructions Added: Guidelines for cluster-based financing and development included.</t>
  </si>
  <si>
    <t>14)</t>
  </si>
  <si>
    <t>Quarterly Reporting Required: Banks must report SME loan data (from agents, MFIs, clusters) to BB quarterly.</t>
  </si>
  <si>
    <t>15)</t>
  </si>
  <si>
    <t>Women Refinancing Facility: Women entrepreneurs eligible for refinancing up to BDT 50 lakh.</t>
  </si>
  <si>
    <t>16)</t>
  </si>
  <si>
    <t>New Entrepreneur Support: New entrepreneurs can get refinancing up to BDT 30 lakh; collateral-free up to BDT 10 lakh.</t>
  </si>
  <si>
    <t xml:space="preserve">(  ) = year when the program/initiative was launched. </t>
  </si>
  <si>
    <t>CMSME = cottage, micro, small, and medium-sized enterprises; MSME = micro, small, and medium-sized enterprise.</t>
  </si>
  <si>
    <t>Source: ADB Asia SME Monitor 2025 database. Data from SME and Special Programmes Department (SMESPD), Bangladesh Bank; SME Foundation; and Micro Credit Regulatory Authority of Bangladesh.</t>
  </si>
  <si>
    <t>Please confirm Table below. If any updates and revisions, please insert/revise them with background color of yellow.</t>
  </si>
  <si>
    <t>Table 8a: COVID-19 Emergency Measures</t>
  </si>
  <si>
    <r>
      <t xml:space="preserve">Fund Size </t>
    </r>
    <r>
      <rPr>
        <sz val="9"/>
        <color theme="1"/>
        <rFont val="Arial"/>
        <family val="2"/>
      </rPr>
      <t>(Tk billion)</t>
    </r>
  </si>
  <si>
    <t>1. Special loan and investment facility for CMSME sector (2020)</t>
  </si>
  <si>
    <t>The package offers loans for cottage, micro, small, and medium-sized enterprises (CMSMEs) affected by COVID-19 (for medium-sized firms, working capital loans only).  Under this package, banks and nonbank finance institutions will disburse loans from their own fund to CMSMEs/entrepreneurs at 9% lending rate (with government interest rate subsidy of 5%, substantially at 4% lending rate to CMSME borrowers). The loan tenor is for 3 years (but 1 year for individual entrepreneurs). 70% of the total loan is allotted for cottage, micro, and small enterprises (CMS), and the remaining 30% goes to the medium-sized enterprises. Maximum 35% of CMS allocation is for trading, and the rest for services and manufacturing sectors. Per Bangladesh Bank circular, 8% of the total loan should be earmarked to women entrepreneurs.
Bangladesh Bank forms a special refinance scheme to refinance 50% of total disbursements under this stimulus package to banks and nonbank finance institutions. In addition, a credit guarantee scheme of Tk2,000 crore (Tk20 billion) is formed to facilitate loans under the stimulus package for entrepreneurs who cannot provide collateral against the loans.
To implement this stimulus package, SME and Special Programmes Department (SMESPD) of Bangladesh Bank has issued a circular detailing about eligibility, application, conditions, reporting, and other terms of the package on 13 April 2020 (amended 9 September 2021).</t>
  </si>
  <si>
    <t>2. Revolving refinance scheme for CMSME sector (2020)</t>
  </si>
  <si>
    <t xml:space="preserve">The scheme, established on 26 April 2020, provides working capital facility to CMSME entrepreneurs. Under this scheme, banks and nonbank finance institutions can get refinance from SMESPD up to 50% of the loan disbursed at 4% interest rate (bank rate). </t>
  </si>
  <si>
    <t>3. Stimulus package for CMSME sector (special attention on marginal entrepreneurs) (2020)</t>
  </si>
  <si>
    <t>The package aims to support various activities that improve the living standards of marginalized people and is allocated as follows:</t>
  </si>
  <si>
    <t>Small and Medium Enterprise Foundation (for small, cottage, medium industries, and women entrepreneurs)</t>
  </si>
  <si>
    <t>Bangladesh Small and Cottage Industries Corporation (BSCIC)</t>
  </si>
  <si>
    <t>Jayita Foundation</t>
  </si>
  <si>
    <t>NGO Foundation</t>
  </si>
  <si>
    <t>Social Development Foundation</t>
  </si>
  <si>
    <t>Rural Poverty Alleviation Foundation</t>
  </si>
  <si>
    <t>Small Farmers Development Foundation</t>
  </si>
  <si>
    <t>Bangladesh Rural Development Board</t>
  </si>
  <si>
    <t>4. Livelihood Restoration Loan (LRL) Program (2020-2021)</t>
  </si>
  <si>
    <t>To improve lives and livelihood for the COVID-19 affected people in rural economy, LRL covers all 64 districts of the country excepting city corporation and district headquarters areas. In response to this and to resuming production and compensating for the loss already incurred, the process of necessary support for flexible, low interest rate loans from PKSF and its Partner Organizations (POs) for the microentrepreneurs, marginal and small farmers, and trained and skilled young entrepreneurs has started from September 2020. The loan program has contributed to the revival and creation of livelihoods opportunities for the victims of the pandemic. It helpes restore economic activities and enable entrepreneurs to invest afresh in their businesses. Both household income and overall cash flow in the rural economy have increased.</t>
  </si>
  <si>
    <t xml:space="preserve">5. Microenterprise Development Project (Asian Development Bank) (2021-2022) </t>
  </si>
  <si>
    <t xml:space="preserve">ADB has provided additional funding of $ 50.0 million loan along with $ 0.5 million technical assistance grant for restoring the economic activities of the COVID-19 affected microenterprises by increasing liquidity supply in the rural economy. The project aims to provide working capital support to 30,000 microentrepreneurs badly affected by the pandemic nationwide. </t>
  </si>
  <si>
    <t>6. Promoting Agricultural Commercialization and Enterprises (PACE) Project (additional financing by IFAD) (2021-2022)</t>
  </si>
  <si>
    <t>The additional financing of the PACE project aims to provide loan support with Tk2.57 billion and Tk0.57 billion grant support for value chain development of the COVID-19 affected microenterprises.</t>
  </si>
  <si>
    <t>7. Line of Finance to Support SMEs Project under the IsDB SPRP for Covid-19, Restore Track, Bangladesh (Funded by IsDB) (2022)</t>
  </si>
  <si>
    <t>The project supplementss to the economic stimulus packages launched by
the GoB and executed by BB for combating COVID-19 affected SMEs in Bangladesh.</t>
  </si>
  <si>
    <t>8. Supporting Post COVID-19 Small Scale Employment Creation Project (ADB Loan No. 4142-BAN(COL)) (Fundedd by ADB) (2022)</t>
  </si>
  <si>
    <t>Restore employment, income and economic activities through providing financial support to Cottage, Micro and Small Enterprises (CMSEs) started or operated by returning migrant workers, unemployed youth and rural entrepreneurs with a special focus on women entrepreneurs.</t>
  </si>
  <si>
    <t xml:space="preserve">9. COVID-19 Emergency and Crisis Response Facility Project (CECRFP-Funded by AIIB) (2022)
</t>
  </si>
  <si>
    <t>To suport credit expansion and  liquidity constaints under COVID-19 related refinance program of BB to affected SMEs.</t>
  </si>
  <si>
    <r>
      <t xml:space="preserve">Grand Total </t>
    </r>
    <r>
      <rPr>
        <sz val="8"/>
        <color theme="1"/>
        <rFont val="Arial"/>
        <family val="2"/>
      </rPr>
      <t>(Tk billion)</t>
    </r>
  </si>
  <si>
    <t xml:space="preserve">Source: ADB Asia SME Monitor 2025 database. Data from Bangladesh Bank, SME Foundation, and Palli Karma Sahayak Foundation (PKSF). </t>
  </si>
  <si>
    <t>A. Definition from 2022</t>
  </si>
  <si>
    <t>B. Definition after 21 March 2016</t>
  </si>
  <si>
    <t>C. Definition before 20 March 2016</t>
  </si>
  <si>
    <t>D. Definition used by Bangladesh Bank (Master Circular, 17 March 2025)</t>
  </si>
  <si>
    <r>
      <t>3</t>
    </r>
    <r>
      <rPr>
        <sz val="8"/>
        <rFont val="Arial"/>
        <family val="2"/>
      </rPr>
      <t xml:space="preserve"> Refers to real GDP (FY2016=100) of cottage and MSME manufacturers from national accounts data. </t>
    </r>
  </si>
  <si>
    <r>
      <t>CONTRIBUTION TO GDP</t>
    </r>
    <r>
      <rPr>
        <b/>
        <vertAlign val="superscript"/>
        <sz val="8"/>
        <rFont val="Arial"/>
        <family val="2"/>
      </rPr>
      <t>3</t>
    </r>
  </si>
  <si>
    <r>
      <t>EXPORTS</t>
    </r>
    <r>
      <rPr>
        <vertAlign val="superscript"/>
        <sz val="8"/>
        <rFont val="Arial"/>
        <family val="2"/>
      </rPr>
      <t>4</t>
    </r>
  </si>
  <si>
    <r>
      <t>IMPORTS</t>
    </r>
    <r>
      <rPr>
        <vertAlign val="superscript"/>
        <sz val="8"/>
        <rFont val="Arial"/>
        <family val="2"/>
      </rPr>
      <t>4</t>
    </r>
  </si>
  <si>
    <r>
      <t>4</t>
    </r>
    <r>
      <rPr>
        <sz val="8"/>
        <rFont val="Arial"/>
        <family val="2"/>
      </rPr>
      <t xml:space="preserve"> Data are presented in fiscal year starting on 1 July of the previous year and ending on 30 June of the reference year.</t>
    </r>
  </si>
  <si>
    <r>
      <t xml:space="preserve">MSME GDP by region </t>
    </r>
    <r>
      <rPr>
        <sz val="8"/>
        <rFont val="Arial"/>
        <family val="2"/>
      </rPr>
      <t>(% share)</t>
    </r>
  </si>
  <si>
    <r>
      <t xml:space="preserve">Employment by MSMEs by region </t>
    </r>
    <r>
      <rPr>
        <sz val="8"/>
        <rFont val="Arial"/>
        <family val="2"/>
      </rPr>
      <t>(% share)</t>
    </r>
  </si>
  <si>
    <r>
      <t xml:space="preserve">Number of MSMEs by region </t>
    </r>
    <r>
      <rPr>
        <sz val="8"/>
        <rFont val="Arial"/>
        <family val="2"/>
      </rPr>
      <t>(% share)</t>
    </r>
  </si>
  <si>
    <r>
      <rPr>
        <vertAlign val="superscript"/>
        <sz val="8"/>
        <color theme="1"/>
        <rFont val="Arial"/>
        <family val="2"/>
      </rPr>
      <t>2</t>
    </r>
    <r>
      <rPr>
        <sz val="8"/>
        <color theme="1"/>
        <rFont val="Arial"/>
        <family val="2"/>
      </rPr>
      <t xml:space="preserve"> Employment data is from the Bangladesh Labour Force Survey 2023, which reports by calendar year.</t>
    </r>
  </si>
  <si>
    <r>
      <t>EMPLOYMENT</t>
    </r>
    <r>
      <rPr>
        <b/>
        <vertAlign val="superscript"/>
        <sz val="8"/>
        <rFont val="Arial"/>
        <family val="2"/>
      </rPr>
      <t>2</t>
    </r>
  </si>
  <si>
    <t xml:space="preserve">   Listed companies</t>
  </si>
  <si>
    <t xml:space="preserve">   Market capitalization (Tk million)</t>
  </si>
  <si>
    <t xml:space="preserve">   Growth (%)</t>
  </si>
  <si>
    <t xml:space="preserve">   Trading value (Tk million)</t>
  </si>
  <si>
    <t>...</t>
  </si>
  <si>
    <t xml:space="preserve">SME Platform - DSE </t>
  </si>
  <si>
    <t xml:space="preserve">SME Platform - CSE </t>
  </si>
  <si>
    <r>
      <t>2</t>
    </r>
    <r>
      <rPr>
        <sz val="8"/>
        <rFont val="Arial"/>
        <family val="2"/>
      </rPr>
      <t xml:space="preserve"> Total turnover.</t>
    </r>
  </si>
  <si>
    <r>
      <t>1</t>
    </r>
    <r>
      <rPr>
        <sz val="8"/>
        <rFont val="Arial"/>
        <family val="2"/>
      </rPr>
      <t xml:space="preserve"> Data in the last trading day of the month.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</si>
</sst>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_(* #,##0.0_);_(* \(#,##0.0\);_(* &quot;-&quot;??_);_(@_)"/>
    <numFmt numFmtId="167" formatCode="0.0%"/>
    <numFmt numFmtId="168" formatCode="#,##0.0_);\(#,##0.0\)"/>
    <numFmt numFmtId="169" formatCode="0.0"/>
    <numFmt numFmtId="170" formatCode="#,##0.0;\-#,##0.0"/>
    <numFmt numFmtId="171" formatCode="#,##0.0"/>
  </numFmts>
  <fonts count="41" x14ac:knownFonts="1">
    <font>
      <sz val="11"/>
      <color theme="1"/>
      <name val="Calibri"/>
      <family val="2"/>
      <scheme val="minor"/>
    </font>
    <font>
      <sz val="11"/>
      <color theme="1"/>
      <name val="Arial"/>
      <family val="2"/>
    </font>
    <font>
      <sz val="9"/>
      <color theme="1"/>
      <name val="Arial"/>
      <family val="2"/>
    </font>
    <font>
      <sz val="9"/>
      <color rgb="FF231F20"/>
      <name val="Arial"/>
      <family val="2"/>
    </font>
    <font>
      <b/>
      <sz val="9"/>
      <color theme="1"/>
      <name val="Arial"/>
      <family val="2"/>
    </font>
    <font>
      <b/>
      <sz val="10"/>
      <name val="Arial"/>
      <family val="2"/>
    </font>
    <font>
      <sz val="9"/>
      <color rgb="FFFF0000"/>
      <name val="Arial"/>
      <family val="2"/>
    </font>
    <font>
      <sz val="9"/>
      <name val="Arial"/>
      <family val="2"/>
    </font>
    <font>
      <b/>
      <sz val="8"/>
      <color theme="1"/>
      <name val="Arial"/>
      <family val="2"/>
    </font>
    <font>
      <sz val="8"/>
      <color theme="1"/>
      <name val="Arial"/>
      <family val="2"/>
    </font>
    <font>
      <b/>
      <sz val="14"/>
      <color rgb="FFFF0000"/>
      <name val="Arial"/>
      <family val="2"/>
    </font>
    <font>
      <b/>
      <sz val="14"/>
      <name val="Arial"/>
      <family val="2"/>
    </font>
    <font>
      <b/>
      <sz val="14"/>
      <color theme="8" tint="-0.249977111117893"/>
      <name val="Arial"/>
      <family val="2"/>
    </font>
    <font>
      <sz val="8"/>
      <color rgb="FFFF0000"/>
      <name val="Arial"/>
      <family val="2"/>
    </font>
    <font>
      <sz val="11"/>
      <color theme="1"/>
      <name val="Calibri"/>
      <family val="2"/>
      <scheme val="minor"/>
    </font>
    <font>
      <i/>
      <sz val="8"/>
      <name val="Arial"/>
      <family val="2"/>
    </font>
    <font>
      <sz val="8"/>
      <name val="Arial"/>
      <family val="2"/>
    </font>
    <font>
      <b/>
      <sz val="10"/>
      <color theme="1"/>
      <name val="Arial"/>
      <family val="2"/>
    </font>
    <font>
      <i/>
      <sz val="8"/>
      <color rgb="FFFF0000"/>
      <name val="Arial"/>
      <family val="2"/>
    </font>
    <font>
      <vertAlign val="superscript"/>
      <sz val="8"/>
      <color theme="1"/>
      <name val="Arial"/>
      <family val="2"/>
    </font>
    <font>
      <vertAlign val="superscript"/>
      <sz val="8"/>
      <name val="Arial"/>
      <family val="2"/>
    </font>
    <font>
      <b/>
      <i/>
      <sz val="9"/>
      <color theme="1"/>
      <name val="Arial"/>
      <family val="2"/>
    </font>
    <font>
      <b/>
      <i/>
      <sz val="10"/>
      <color theme="1"/>
      <name val="Arial"/>
      <family val="2"/>
    </font>
    <font>
      <i/>
      <sz val="12"/>
      <color rgb="FFFF0000"/>
      <name val="Arial"/>
      <family val="2"/>
    </font>
    <font>
      <b/>
      <sz val="8"/>
      <name val="Arial"/>
      <family val="2"/>
    </font>
    <font>
      <b/>
      <i/>
      <sz val="8"/>
      <color theme="1"/>
      <name val="Arial"/>
      <family val="2"/>
    </font>
    <font>
      <sz val="11"/>
      <color theme="1"/>
      <name val="Calibri"/>
      <family val="2"/>
      <scheme val="minor"/>
    </font>
    <font>
      <sz val="11"/>
      <name val="Calibri"/>
      <family val="2"/>
      <scheme val="minor"/>
    </font>
    <font>
      <u/>
      <sz val="11"/>
      <color theme="10"/>
      <name val="Calibri"/>
      <family val="2"/>
      <scheme val="minor"/>
    </font>
    <font>
      <sz val="8"/>
      <color rgb="FF000000"/>
      <name val="Arial"/>
      <family val="2"/>
    </font>
    <font>
      <sz val="10"/>
      <name val="Arial"/>
      <family val="2"/>
    </font>
    <font>
      <sz val="10"/>
      <color theme="1"/>
      <name val="Arial"/>
      <family val="2"/>
    </font>
    <font>
      <sz val="12"/>
      <color theme="1"/>
      <name val="Calibri"/>
      <family val="2"/>
      <scheme val="minor"/>
    </font>
    <font>
      <b/>
      <i/>
      <sz val="12"/>
      <color rgb="FFFF0000"/>
      <name val="Arial"/>
      <family val="2"/>
    </font>
    <font>
      <i/>
      <sz val="8"/>
      <color theme="1"/>
      <name val="Arial"/>
      <family val="2"/>
    </font>
    <font>
      <b/>
      <vertAlign val="superscript"/>
      <sz val="8"/>
      <name val="Arial"/>
      <family val="2"/>
    </font>
    <font>
      <sz val="8"/>
      <color theme="4"/>
      <name val="Arial"/>
      <family val="2"/>
    </font>
    <font>
      <b/>
      <sz val="8"/>
      <color rgb="FF000000"/>
      <name val="Arial"/>
      <family val="2"/>
    </font>
    <font>
      <b/>
      <sz val="8"/>
      <color rgb="FFFF0000"/>
      <name val="Arial"/>
      <family val="2"/>
    </font>
    <font>
      <b/>
      <sz val="12"/>
      <color rgb="FFFF0000"/>
      <name val="Arial"/>
      <family val="2"/>
    </font>
    <font>
      <b/>
      <sz val="10"/>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F2F2F2"/>
        <bgColor rgb="FF000000"/>
      </patternFill>
    </fill>
    <fill>
      <patternFill patternType="solid">
        <fgColor rgb="FFF8CBAD"/>
        <bgColor rgb="FF000000"/>
      </patternFill>
    </fill>
    <fill>
      <patternFill patternType="solid">
        <fgColor rgb="FFD9E1F2"/>
        <bgColor rgb="FF000000"/>
      </patternFill>
    </fill>
    <fill>
      <patternFill patternType="solid">
        <fgColor rgb="FFFFFF00"/>
        <bgColor indexed="64"/>
      </patternFill>
    </fill>
  </fills>
  <borders count="29">
    <border>
      <left/>
      <right/>
      <top/>
      <bottom/>
      <diagonal/>
    </border>
    <border>
      <left/>
      <right/>
      <top/>
      <bottom style="thin">
        <color auto="1"/>
      </bottom>
      <diagonal/>
    </border>
    <border>
      <left/>
      <right/>
      <top style="hair">
        <color auto="1"/>
      </top>
      <bottom style="hair">
        <color auto="1"/>
      </bottom>
      <diagonal/>
    </border>
    <border>
      <left/>
      <right/>
      <top style="thin">
        <color auto="1"/>
      </top>
      <bottom/>
      <diagonal/>
    </border>
    <border>
      <left/>
      <right/>
      <top style="thin">
        <color auto="1"/>
      </top>
      <bottom style="hair">
        <color auto="1"/>
      </bottom>
      <diagonal/>
    </border>
    <border>
      <left/>
      <right/>
      <top style="hair">
        <color auto="1"/>
      </top>
      <bottom style="thin">
        <color auto="1"/>
      </bottom>
      <diagonal/>
    </border>
    <border>
      <left/>
      <right/>
      <top style="double">
        <color auto="1"/>
      </top>
      <bottom/>
      <diagonal/>
    </border>
    <border>
      <left/>
      <right/>
      <top style="thin">
        <color auto="1"/>
      </top>
      <bottom style="double">
        <color auto="1"/>
      </bottom>
      <diagonal/>
    </border>
    <border>
      <left/>
      <right/>
      <top style="double">
        <color auto="1"/>
      </top>
      <bottom style="thin">
        <color auto="1"/>
      </bottom>
      <diagonal/>
    </border>
    <border>
      <left/>
      <right/>
      <top style="thin">
        <color auto="1"/>
      </top>
      <bottom style="thin">
        <color auto="1"/>
      </bottom>
      <diagonal/>
    </border>
    <border>
      <left/>
      <right/>
      <top style="hair">
        <color auto="1"/>
      </top>
      <bottom/>
      <diagonal/>
    </border>
    <border>
      <left/>
      <right/>
      <top/>
      <bottom style="hair">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double">
        <color auto="1"/>
      </top>
      <bottom style="hair">
        <color auto="1"/>
      </bottom>
      <diagonal/>
    </border>
    <border>
      <left style="thin">
        <color indexed="64"/>
      </left>
      <right/>
      <top/>
      <bottom/>
      <diagonal/>
    </border>
    <border>
      <left style="thin">
        <color indexed="64"/>
      </left>
      <right/>
      <top/>
      <bottom style="thin">
        <color indexed="64"/>
      </bottom>
      <diagonal/>
    </border>
  </borders>
  <cellStyleXfs count="15">
    <xf numFmtId="0" fontId="0" fillId="0" borderId="0"/>
    <xf numFmtId="0" fontId="14" fillId="0" borderId="0"/>
    <xf numFmtId="164"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26" fillId="0" borderId="0"/>
    <xf numFmtId="0" fontId="28" fillId="0" borderId="0" applyNumberFormat="0" applyFill="0" applyBorder="0" applyAlignment="0" applyProtection="0"/>
    <xf numFmtId="0" fontId="32" fillId="0" borderId="0"/>
    <xf numFmtId="0" fontId="14" fillId="0" borderId="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487">
    <xf numFmtId="0" fontId="0" fillId="0" borderId="0" xfId="0"/>
    <xf numFmtId="0" fontId="1" fillId="0" borderId="0" xfId="0" applyFont="1"/>
    <xf numFmtId="0" fontId="2" fillId="0" borderId="0" xfId="0" applyFont="1"/>
    <xf numFmtId="0" fontId="7" fillId="0" borderId="0" xfId="0" applyFont="1"/>
    <xf numFmtId="0" fontId="8" fillId="0" borderId="0" xfId="0" applyFont="1"/>
    <xf numFmtId="0" fontId="9" fillId="0" borderId="0" xfId="0" applyFont="1"/>
    <xf numFmtId="0" fontId="9" fillId="2" borderId="0" xfId="1" applyFont="1" applyFill="1"/>
    <xf numFmtId="0" fontId="9" fillId="0" borderId="0" xfId="1" applyFont="1"/>
    <xf numFmtId="0" fontId="11" fillId="2" borderId="0" xfId="1" applyFont="1" applyFill="1"/>
    <xf numFmtId="0" fontId="15" fillId="2" borderId="0" xfId="1" applyFont="1" applyFill="1"/>
    <xf numFmtId="0" fontId="16" fillId="2" borderId="0" xfId="1" applyFont="1" applyFill="1"/>
    <xf numFmtId="0" fontId="17" fillId="2" borderId="0" xfId="1" applyFont="1" applyFill="1" applyAlignment="1">
      <alignment horizontal="left"/>
    </xf>
    <xf numFmtId="0" fontId="8" fillId="3" borderId="7" xfId="1" applyFont="1" applyFill="1" applyBorder="1"/>
    <xf numFmtId="1" fontId="8" fillId="3" borderId="7" xfId="1" applyNumberFormat="1" applyFont="1" applyFill="1" applyBorder="1" applyAlignment="1">
      <alignment horizontal="center"/>
    </xf>
    <xf numFmtId="0" fontId="2" fillId="0" borderId="0" xfId="1" applyFont="1"/>
    <xf numFmtId="0" fontId="8" fillId="4" borderId="8" xfId="1" applyFont="1" applyFill="1" applyBorder="1" applyAlignment="1">
      <alignment vertical="top"/>
    </xf>
    <xf numFmtId="0" fontId="8" fillId="5" borderId="9" xfId="1" applyFont="1" applyFill="1" applyBorder="1" applyAlignment="1">
      <alignment vertical="top"/>
    </xf>
    <xf numFmtId="0" fontId="9" fillId="2" borderId="4" xfId="1" applyFont="1" applyFill="1" applyBorder="1" applyAlignment="1">
      <alignment horizontal="left" vertical="top"/>
    </xf>
    <xf numFmtId="165" fontId="9" fillId="2" borderId="4" xfId="2" applyNumberFormat="1" applyFont="1" applyFill="1" applyBorder="1" applyAlignment="1">
      <alignment horizontal="right"/>
    </xf>
    <xf numFmtId="165" fontId="16" fillId="2" borderId="4" xfId="2" applyNumberFormat="1" applyFont="1" applyFill="1" applyBorder="1" applyAlignment="1">
      <alignment horizontal="right"/>
    </xf>
    <xf numFmtId="0" fontId="9" fillId="2" borderId="2" xfId="1" applyFont="1" applyFill="1" applyBorder="1" applyAlignment="1">
      <alignment horizontal="left" vertical="top"/>
    </xf>
    <xf numFmtId="165" fontId="9" fillId="2" borderId="2" xfId="2" applyNumberFormat="1" applyFont="1" applyFill="1" applyBorder="1" applyAlignment="1">
      <alignment horizontal="right"/>
    </xf>
    <xf numFmtId="165" fontId="16" fillId="2" borderId="2" xfId="2" applyNumberFormat="1" applyFont="1" applyFill="1" applyBorder="1" applyAlignment="1">
      <alignment horizontal="right"/>
    </xf>
    <xf numFmtId="166" fontId="9" fillId="2" borderId="2" xfId="2" applyNumberFormat="1" applyFont="1" applyFill="1" applyBorder="1" applyAlignment="1">
      <alignment horizontal="right"/>
    </xf>
    <xf numFmtId="166" fontId="16" fillId="2" borderId="2" xfId="2" applyNumberFormat="1" applyFont="1" applyFill="1" applyBorder="1" applyAlignment="1">
      <alignment horizontal="right"/>
    </xf>
    <xf numFmtId="37" fontId="16" fillId="2" borderId="2" xfId="2" quotePrefix="1" applyNumberFormat="1" applyFont="1" applyFill="1" applyBorder="1" applyAlignment="1">
      <alignment horizontal="right"/>
    </xf>
    <xf numFmtId="37" fontId="16" fillId="2" borderId="5" xfId="2" quotePrefix="1" applyNumberFormat="1" applyFont="1" applyFill="1" applyBorder="1" applyAlignment="1">
      <alignment horizontal="right"/>
    </xf>
    <xf numFmtId="167" fontId="8" fillId="5" borderId="9" xfId="4" applyNumberFormat="1" applyFont="1" applyFill="1" applyBorder="1" applyAlignment="1">
      <alignment vertical="top"/>
    </xf>
    <xf numFmtId="165" fontId="9" fillId="2" borderId="4" xfId="2" applyNumberFormat="1" applyFont="1" applyFill="1" applyBorder="1"/>
    <xf numFmtId="165" fontId="9" fillId="2" borderId="2" xfId="2" applyNumberFormat="1" applyFont="1" applyFill="1" applyBorder="1"/>
    <xf numFmtId="165" fontId="9" fillId="2" borderId="2" xfId="2" applyNumberFormat="1" applyFont="1" applyFill="1" applyBorder="1" applyAlignment="1">
      <alignment horizontal="center"/>
    </xf>
    <xf numFmtId="0" fontId="16" fillId="2" borderId="2" xfId="1" applyFont="1" applyFill="1" applyBorder="1" applyAlignment="1">
      <alignment horizontal="left" vertical="top"/>
    </xf>
    <xf numFmtId="165" fontId="16" fillId="2" borderId="2" xfId="2" applyNumberFormat="1" applyFont="1" applyFill="1" applyBorder="1" applyAlignment="1">
      <alignment horizontal="center"/>
    </xf>
    <xf numFmtId="37" fontId="16" fillId="2" borderId="2" xfId="2" applyNumberFormat="1" applyFont="1" applyFill="1" applyBorder="1" applyAlignment="1">
      <alignment horizontal="right"/>
    </xf>
    <xf numFmtId="0" fontId="16" fillId="2" borderId="5" xfId="1" applyFont="1" applyFill="1" applyBorder="1" applyAlignment="1">
      <alignment horizontal="left" vertical="top"/>
    </xf>
    <xf numFmtId="37" fontId="16" fillId="2" borderId="5" xfId="2" applyNumberFormat="1" applyFont="1" applyFill="1" applyBorder="1" applyAlignment="1">
      <alignment horizontal="right"/>
    </xf>
    <xf numFmtId="37" fontId="16" fillId="2" borderId="3" xfId="2" applyNumberFormat="1" applyFont="1" applyFill="1" applyBorder="1" applyAlignment="1">
      <alignment horizontal="right"/>
    </xf>
    <xf numFmtId="37" fontId="16" fillId="2" borderId="0" xfId="2" applyNumberFormat="1" applyFont="1" applyFill="1" applyBorder="1" applyAlignment="1">
      <alignment horizontal="right"/>
    </xf>
    <xf numFmtId="0" fontId="12" fillId="2" borderId="0" xfId="1" applyFont="1" applyFill="1" applyAlignment="1">
      <alignment horizontal="left" vertical="center"/>
    </xf>
    <xf numFmtId="0" fontId="8" fillId="2" borderId="0" xfId="1" applyFont="1" applyFill="1" applyAlignment="1">
      <alignment vertical="top" wrapText="1"/>
    </xf>
    <xf numFmtId="0" fontId="11" fillId="2" borderId="0" xfId="1" applyFont="1" applyFill="1" applyAlignment="1">
      <alignment horizontal="left" vertical="center"/>
    </xf>
    <xf numFmtId="0" fontId="10" fillId="2" borderId="0" xfId="1" applyFont="1" applyFill="1" applyAlignment="1">
      <alignment vertical="top"/>
    </xf>
    <xf numFmtId="0" fontId="5" fillId="2" borderId="0" xfId="1" applyFont="1" applyFill="1" applyAlignment="1">
      <alignment horizontal="left"/>
    </xf>
    <xf numFmtId="0" fontId="4" fillId="4" borderId="9" xfId="1" applyFont="1" applyFill="1" applyBorder="1" applyAlignment="1">
      <alignment horizontal="left" vertical="top"/>
    </xf>
    <xf numFmtId="0" fontId="4" fillId="4" borderId="9" xfId="1" applyFont="1" applyFill="1" applyBorder="1" applyAlignment="1">
      <alignment horizontal="center" vertical="top"/>
    </xf>
    <xf numFmtId="0" fontId="16" fillId="2" borderId="4" xfId="1" applyFont="1" applyFill="1" applyBorder="1" applyAlignment="1">
      <alignment vertical="top" wrapText="1"/>
    </xf>
    <xf numFmtId="0" fontId="16" fillId="0" borderId="4" xfId="1" applyFont="1" applyBorder="1"/>
    <xf numFmtId="0" fontId="16" fillId="0" borderId="0" xfId="1" applyFont="1"/>
    <xf numFmtId="0" fontId="16" fillId="2" borderId="2" xfId="1" applyFont="1" applyFill="1" applyBorder="1" applyAlignment="1">
      <alignment vertical="top" wrapText="1"/>
    </xf>
    <xf numFmtId="0" fontId="16" fillId="0" borderId="2" xfId="1" applyFont="1" applyBorder="1"/>
    <xf numFmtId="0" fontId="16" fillId="2" borderId="2" xfId="1" applyFont="1" applyFill="1" applyBorder="1" applyAlignment="1">
      <alignment vertical="top"/>
    </xf>
    <xf numFmtId="0" fontId="16" fillId="2" borderId="5" xfId="1" applyFont="1" applyFill="1" applyBorder="1" applyAlignment="1">
      <alignment vertical="top"/>
    </xf>
    <xf numFmtId="0" fontId="16" fillId="0" borderId="5" xfId="1" applyFont="1" applyBorder="1"/>
    <xf numFmtId="0" fontId="9" fillId="2" borderId="4" xfId="1" applyFont="1" applyFill="1" applyBorder="1" applyAlignment="1">
      <alignment vertical="top" wrapText="1"/>
    </xf>
    <xf numFmtId="0" fontId="9" fillId="0" borderId="4" xfId="1" applyFont="1" applyBorder="1"/>
    <xf numFmtId="0" fontId="9" fillId="2" borderId="2" xfId="1" applyFont="1" applyFill="1" applyBorder="1" applyAlignment="1">
      <alignment vertical="top" wrapText="1"/>
    </xf>
    <xf numFmtId="0" fontId="9" fillId="0" borderId="2" xfId="1" applyFont="1" applyBorder="1"/>
    <xf numFmtId="0" fontId="9" fillId="2" borderId="2" xfId="1" applyFont="1" applyFill="1" applyBorder="1" applyAlignment="1">
      <alignment horizontal="left" vertical="top" wrapText="1"/>
    </xf>
    <xf numFmtId="0" fontId="9" fillId="2" borderId="5" xfId="1" applyFont="1" applyFill="1" applyBorder="1" applyAlignment="1">
      <alignment vertical="top" wrapText="1"/>
    </xf>
    <xf numFmtId="0" fontId="9" fillId="0" borderId="5" xfId="1" applyFont="1" applyBorder="1"/>
    <xf numFmtId="0" fontId="4" fillId="4" borderId="9" xfId="1" applyFont="1" applyFill="1" applyBorder="1" applyAlignment="1">
      <alignment horizontal="left" vertical="top" wrapText="1"/>
    </xf>
    <xf numFmtId="0" fontId="4" fillId="4" borderId="9" xfId="1" applyFont="1" applyFill="1" applyBorder="1" applyAlignment="1">
      <alignment horizontal="center" vertical="top" wrapText="1"/>
    </xf>
    <xf numFmtId="0" fontId="21" fillId="5" borderId="9" xfId="1" applyFont="1" applyFill="1" applyBorder="1" applyAlignment="1">
      <alignment horizontal="left" vertical="top" wrapText="1"/>
    </xf>
    <xf numFmtId="0" fontId="4" fillId="5" borderId="9" xfId="1" applyFont="1" applyFill="1" applyBorder="1" applyAlignment="1">
      <alignment horizontal="center" vertical="top" wrapText="1"/>
    </xf>
    <xf numFmtId="0" fontId="4" fillId="5" borderId="9" xfId="1" applyFont="1" applyFill="1" applyBorder="1" applyAlignment="1">
      <alignment horizontal="center" vertical="top"/>
    </xf>
    <xf numFmtId="0" fontId="16" fillId="2" borderId="0" xfId="1" applyFont="1" applyFill="1" applyAlignment="1">
      <alignment vertical="top"/>
    </xf>
    <xf numFmtId="0" fontId="16" fillId="2" borderId="0" xfId="1" applyFont="1" applyFill="1" applyAlignment="1">
      <alignment vertical="top" wrapText="1"/>
    </xf>
    <xf numFmtId="0" fontId="9" fillId="2" borderId="10" xfId="1" applyFont="1" applyFill="1" applyBorder="1" applyAlignment="1">
      <alignment horizontal="left" vertical="top" wrapText="1"/>
    </xf>
    <xf numFmtId="0" fontId="16" fillId="2" borderId="10" xfId="1" applyFont="1" applyFill="1" applyBorder="1" applyAlignment="1">
      <alignment vertical="top"/>
    </xf>
    <xf numFmtId="0" fontId="16" fillId="2" borderId="10" xfId="1" applyFont="1" applyFill="1" applyBorder="1" applyAlignment="1">
      <alignment horizontal="left" vertical="top"/>
    </xf>
    <xf numFmtId="0" fontId="9" fillId="2" borderId="10" xfId="1" applyFont="1" applyFill="1" applyBorder="1"/>
    <xf numFmtId="0" fontId="9" fillId="2" borderId="0" xfId="1" applyFont="1" applyFill="1" applyAlignment="1">
      <alignment horizontal="left" vertical="top" wrapText="1"/>
    </xf>
    <xf numFmtId="0" fontId="16" fillId="2" borderId="0" xfId="1" applyFont="1" applyFill="1" applyAlignment="1">
      <alignment horizontal="left" vertical="top"/>
    </xf>
    <xf numFmtId="0" fontId="9" fillId="2" borderId="11" xfId="1" applyFont="1" applyFill="1" applyBorder="1"/>
    <xf numFmtId="0" fontId="16" fillId="2" borderId="11" xfId="1" applyFont="1" applyFill="1" applyBorder="1" applyAlignment="1">
      <alignment vertical="top"/>
    </xf>
    <xf numFmtId="0" fontId="16" fillId="2" borderId="11" xfId="1" applyFont="1" applyFill="1" applyBorder="1" applyAlignment="1">
      <alignment horizontal="left" vertical="top"/>
    </xf>
    <xf numFmtId="0" fontId="9" fillId="2" borderId="11" xfId="1" applyFont="1" applyFill="1" applyBorder="1" applyAlignment="1">
      <alignment wrapText="1"/>
    </xf>
    <xf numFmtId="0" fontId="16" fillId="2" borderId="10" xfId="1" applyFont="1" applyFill="1" applyBorder="1"/>
    <xf numFmtId="0" fontId="16" fillId="2" borderId="0" xfId="1" applyFont="1" applyFill="1" applyAlignment="1">
      <alignment wrapText="1"/>
    </xf>
    <xf numFmtId="0" fontId="16" fillId="2" borderId="0" xfId="1" applyFont="1" applyFill="1" applyAlignment="1">
      <alignment vertical="center" wrapText="1"/>
    </xf>
    <xf numFmtId="0" fontId="16" fillId="0" borderId="0" xfId="1" applyFont="1" applyAlignment="1">
      <alignment vertical="top"/>
    </xf>
    <xf numFmtId="0" fontId="16" fillId="2" borderId="11" xfId="1" applyFont="1" applyFill="1" applyBorder="1" applyAlignment="1">
      <alignment vertical="center" wrapText="1"/>
    </xf>
    <xf numFmtId="0" fontId="16" fillId="2" borderId="11" xfId="1" applyFont="1" applyFill="1" applyBorder="1" applyAlignment="1">
      <alignment vertical="center"/>
    </xf>
    <xf numFmtId="0" fontId="16" fillId="2" borderId="0" xfId="1" quotePrefix="1" applyFont="1" applyFill="1" applyAlignment="1">
      <alignment vertical="top"/>
    </xf>
    <xf numFmtId="0" fontId="16" fillId="2" borderId="1" xfId="1" applyFont="1" applyFill="1" applyBorder="1" applyAlignment="1">
      <alignment horizontal="left" vertical="top"/>
    </xf>
    <xf numFmtId="0" fontId="16" fillId="2" borderId="1" xfId="1" quotePrefix="1" applyFont="1" applyFill="1" applyBorder="1" applyAlignment="1">
      <alignment vertical="top"/>
    </xf>
    <xf numFmtId="0" fontId="16" fillId="2" borderId="1" xfId="1" applyFont="1" applyFill="1" applyBorder="1"/>
    <xf numFmtId="0" fontId="22" fillId="5" borderId="9" xfId="1" applyFont="1" applyFill="1" applyBorder="1" applyAlignment="1">
      <alignment horizontal="left" vertical="top" wrapText="1"/>
    </xf>
    <xf numFmtId="0" fontId="17" fillId="5" borderId="9" xfId="1" applyFont="1" applyFill="1" applyBorder="1" applyAlignment="1">
      <alignment horizontal="center" vertical="top" wrapText="1"/>
    </xf>
    <xf numFmtId="0" fontId="17" fillId="5" borderId="9" xfId="1" applyFont="1" applyFill="1" applyBorder="1" applyAlignment="1">
      <alignment horizontal="center" vertical="top"/>
    </xf>
    <xf numFmtId="0" fontId="9" fillId="2" borderId="10" xfId="1" applyFont="1" applyFill="1" applyBorder="1" applyAlignment="1">
      <alignment vertical="top" wrapText="1"/>
    </xf>
    <xf numFmtId="0" fontId="9" fillId="2" borderId="10" xfId="1" applyFont="1" applyFill="1" applyBorder="1" applyAlignment="1">
      <alignment vertical="center" wrapText="1"/>
    </xf>
    <xf numFmtId="0" fontId="9" fillId="0" borderId="0" xfId="1" applyFont="1" applyAlignment="1">
      <alignment vertical="center"/>
    </xf>
    <xf numFmtId="0" fontId="9" fillId="2" borderId="0" xfId="1" applyFont="1" applyFill="1" applyAlignment="1">
      <alignment vertical="center" wrapText="1"/>
    </xf>
    <xf numFmtId="0" fontId="9" fillId="2" borderId="11" xfId="1" applyFont="1" applyFill="1" applyBorder="1" applyAlignment="1">
      <alignment horizontal="left" vertical="top" wrapText="1"/>
    </xf>
    <xf numFmtId="0" fontId="9" fillId="2" borderId="11" xfId="1" applyFont="1" applyFill="1" applyBorder="1" applyAlignment="1">
      <alignment vertical="top" wrapText="1"/>
    </xf>
    <xf numFmtId="0" fontId="9" fillId="2" borderId="11" xfId="1" applyFont="1" applyFill="1" applyBorder="1" applyAlignment="1">
      <alignment vertical="center" wrapText="1"/>
    </xf>
    <xf numFmtId="0" fontId="14" fillId="0" borderId="0" xfId="1"/>
    <xf numFmtId="0" fontId="23" fillId="2" borderId="0" xfId="1" applyFont="1" applyFill="1" applyAlignment="1">
      <alignment horizontal="left" vertical="center"/>
    </xf>
    <xf numFmtId="0" fontId="14" fillId="2" borderId="0" xfId="1" applyFill="1"/>
    <xf numFmtId="0" fontId="8" fillId="3" borderId="15" xfId="1" applyFont="1" applyFill="1" applyBorder="1" applyAlignment="1">
      <alignment horizontal="center" vertical="center"/>
    </xf>
    <xf numFmtId="0" fontId="24" fillId="3" borderId="16" xfId="1" applyFont="1" applyFill="1" applyBorder="1" applyAlignment="1">
      <alignment horizontal="center" vertical="center"/>
    </xf>
    <xf numFmtId="0" fontId="16" fillId="2" borderId="17" xfId="1" applyFont="1" applyFill="1" applyBorder="1" applyAlignment="1">
      <alignment horizontal="left" vertical="top"/>
    </xf>
    <xf numFmtId="0" fontId="16" fillId="2" borderId="18" xfId="1" applyFont="1" applyFill="1" applyBorder="1" applyAlignment="1">
      <alignment horizontal="left" vertical="top"/>
    </xf>
    <xf numFmtId="0" fontId="16" fillId="2" borderId="19" xfId="1" applyFont="1" applyFill="1" applyBorder="1" applyAlignment="1">
      <alignment horizontal="left" vertical="top"/>
    </xf>
    <xf numFmtId="0" fontId="9" fillId="0" borderId="0" xfId="1" applyFont="1" applyAlignment="1">
      <alignment horizontal="left"/>
    </xf>
    <xf numFmtId="0" fontId="16" fillId="2" borderId="20" xfId="1" applyFont="1" applyFill="1" applyBorder="1" applyAlignment="1">
      <alignment horizontal="left" vertical="top"/>
    </xf>
    <xf numFmtId="0" fontId="16" fillId="2" borderId="21" xfId="1" applyFont="1" applyFill="1" applyBorder="1" applyAlignment="1">
      <alignment horizontal="left" vertical="top"/>
    </xf>
    <xf numFmtId="0" fontId="16" fillId="2" borderId="22" xfId="1" applyFont="1" applyFill="1" applyBorder="1" applyAlignment="1">
      <alignment horizontal="left" vertical="top"/>
    </xf>
    <xf numFmtId="0" fontId="16" fillId="2" borderId="20" xfId="1" applyFont="1" applyFill="1" applyBorder="1" applyAlignment="1">
      <alignment vertical="top"/>
    </xf>
    <xf numFmtId="0" fontId="16" fillId="2" borderId="21" xfId="1" applyFont="1" applyFill="1" applyBorder="1" applyAlignment="1">
      <alignment vertical="top"/>
    </xf>
    <xf numFmtId="0" fontId="16" fillId="2" borderId="22" xfId="1" applyFont="1" applyFill="1" applyBorder="1" applyAlignment="1">
      <alignment vertical="top" wrapText="1"/>
    </xf>
    <xf numFmtId="0" fontId="16" fillId="2" borderId="23" xfId="1" applyFont="1" applyFill="1" applyBorder="1" applyAlignment="1">
      <alignment vertical="top"/>
    </xf>
    <xf numFmtId="0" fontId="16" fillId="0" borderId="24" xfId="1" applyFont="1" applyBorder="1" applyAlignment="1">
      <alignment vertical="top"/>
    </xf>
    <xf numFmtId="0" fontId="16" fillId="2" borderId="25" xfId="1" applyFont="1" applyFill="1" applyBorder="1" applyAlignment="1">
      <alignment vertical="top" wrapText="1"/>
    </xf>
    <xf numFmtId="0" fontId="25" fillId="2" borderId="0" xfId="1" applyFont="1" applyFill="1" applyAlignment="1">
      <alignment horizontal="left"/>
    </xf>
    <xf numFmtId="0" fontId="8" fillId="3" borderId="7" xfId="1" applyFont="1" applyFill="1" applyBorder="1" applyAlignment="1">
      <alignment vertical="center"/>
    </xf>
    <xf numFmtId="0" fontId="8" fillId="3" borderId="7" xfId="1" applyFont="1" applyFill="1" applyBorder="1" applyAlignment="1">
      <alignment horizontal="center" vertical="center"/>
    </xf>
    <xf numFmtId="0" fontId="24" fillId="3" borderId="7" xfId="1" applyFont="1" applyFill="1" applyBorder="1" applyAlignment="1">
      <alignment horizontal="center" vertical="center"/>
    </xf>
    <xf numFmtId="0" fontId="16" fillId="2" borderId="11" xfId="1" applyFont="1" applyFill="1" applyBorder="1"/>
    <xf numFmtId="0" fontId="16" fillId="2" borderId="2" xfId="1" applyFont="1" applyFill="1" applyBorder="1"/>
    <xf numFmtId="0" fontId="9" fillId="2" borderId="2" xfId="1" applyFont="1" applyFill="1" applyBorder="1"/>
    <xf numFmtId="0" fontId="9" fillId="2" borderId="5" xfId="1" applyFont="1" applyFill="1" applyBorder="1"/>
    <xf numFmtId="0" fontId="16" fillId="2" borderId="5" xfId="1" applyFont="1" applyFill="1" applyBorder="1"/>
    <xf numFmtId="0" fontId="9" fillId="2" borderId="0" xfId="1" applyFont="1" applyFill="1" applyAlignment="1">
      <alignment vertical="center"/>
    </xf>
    <xf numFmtId="0" fontId="1" fillId="0" borderId="0" xfId="1" applyFont="1"/>
    <xf numFmtId="0" fontId="5" fillId="2" borderId="0" xfId="1" applyFont="1" applyFill="1"/>
    <xf numFmtId="0" fontId="15" fillId="2" borderId="0" xfId="1" applyFont="1" applyFill="1" applyAlignment="1">
      <alignment vertical="center"/>
    </xf>
    <xf numFmtId="0" fontId="27" fillId="2" borderId="0" xfId="1" applyFont="1" applyFill="1" applyAlignment="1">
      <alignment vertical="center"/>
    </xf>
    <xf numFmtId="0" fontId="27" fillId="0" borderId="0" xfId="1" applyFont="1" applyAlignment="1">
      <alignment vertical="center"/>
    </xf>
    <xf numFmtId="0" fontId="24" fillId="3" borderId="7" xfId="7" applyFont="1" applyFill="1" applyBorder="1" applyAlignment="1">
      <alignment horizontal="left" vertical="center"/>
    </xf>
    <xf numFmtId="0" fontId="16" fillId="2" borderId="11" xfId="7" applyFont="1" applyFill="1" applyBorder="1" applyAlignment="1">
      <alignment horizontal="left" vertical="center"/>
    </xf>
    <xf numFmtId="165" fontId="16" fillId="2" borderId="11" xfId="2" applyNumberFormat="1" applyFont="1" applyFill="1" applyBorder="1" applyAlignment="1">
      <alignment horizontal="left" vertical="center"/>
    </xf>
    <xf numFmtId="0" fontId="16" fillId="2" borderId="2" xfId="7" applyFont="1" applyFill="1" applyBorder="1" applyAlignment="1">
      <alignment horizontal="left" vertical="center"/>
    </xf>
    <xf numFmtId="165" fontId="16" fillId="2" borderId="2" xfId="2" applyNumberFormat="1" applyFont="1" applyFill="1" applyBorder="1" applyAlignment="1">
      <alignment horizontal="left" vertical="center"/>
    </xf>
    <xf numFmtId="166" fontId="16" fillId="2" borderId="2" xfId="2" applyNumberFormat="1" applyFont="1" applyFill="1" applyBorder="1" applyAlignment="1">
      <alignment horizontal="left" vertical="center"/>
    </xf>
    <xf numFmtId="0" fontId="16" fillId="2" borderId="10" xfId="7" applyFont="1" applyFill="1" applyBorder="1" applyAlignment="1">
      <alignment horizontal="left" vertical="center"/>
    </xf>
    <xf numFmtId="165" fontId="16" fillId="2" borderId="10" xfId="2" applyNumberFormat="1" applyFont="1" applyFill="1" applyBorder="1" applyAlignment="1">
      <alignment horizontal="left" vertical="center"/>
    </xf>
    <xf numFmtId="0" fontId="24" fillId="5" borderId="9" xfId="7" applyFont="1" applyFill="1" applyBorder="1" applyAlignment="1">
      <alignment horizontal="left" vertical="center"/>
    </xf>
    <xf numFmtId="165" fontId="16" fillId="5" borderId="9" xfId="2" applyNumberFormat="1" applyFont="1" applyFill="1" applyBorder="1" applyAlignment="1">
      <alignment horizontal="left" vertical="center"/>
    </xf>
    <xf numFmtId="0" fontId="16" fillId="2" borderId="5" xfId="7" applyFont="1" applyFill="1" applyBorder="1" applyAlignment="1">
      <alignment horizontal="left" vertical="center"/>
    </xf>
    <xf numFmtId="165" fontId="16" fillId="2" borderId="5" xfId="2" applyNumberFormat="1" applyFont="1" applyFill="1" applyBorder="1" applyAlignment="1">
      <alignment horizontal="left" vertical="center"/>
    </xf>
    <xf numFmtId="165" fontId="16" fillId="2" borderId="0" xfId="2" applyNumberFormat="1" applyFont="1" applyFill="1" applyBorder="1" applyAlignment="1">
      <alignment horizontal="left" vertical="center"/>
    </xf>
    <xf numFmtId="0" fontId="24" fillId="4" borderId="8" xfId="1" applyFont="1" applyFill="1" applyBorder="1"/>
    <xf numFmtId="0" fontId="16" fillId="2" borderId="4" xfId="1" applyFont="1" applyFill="1" applyBorder="1" applyAlignment="1">
      <alignment horizontal="left" indent="1"/>
    </xf>
    <xf numFmtId="165" fontId="16" fillId="2" borderId="4" xfId="2" applyNumberFormat="1" applyFont="1" applyFill="1" applyBorder="1"/>
    <xf numFmtId="0" fontId="16" fillId="2" borderId="2" xfId="1" applyFont="1" applyFill="1" applyBorder="1" applyAlignment="1">
      <alignment horizontal="left" indent="3"/>
    </xf>
    <xf numFmtId="0" fontId="16" fillId="2" borderId="2" xfId="1" applyFont="1" applyFill="1" applyBorder="1" applyAlignment="1">
      <alignment horizontal="left" indent="1"/>
    </xf>
    <xf numFmtId="165" fontId="16" fillId="2" borderId="2" xfId="2" applyNumberFormat="1" applyFont="1" applyFill="1" applyBorder="1"/>
    <xf numFmtId="0" fontId="13" fillId="0" borderId="0" xfId="1" applyFont="1"/>
    <xf numFmtId="0" fontId="24" fillId="4" borderId="9" xfId="1" applyFont="1" applyFill="1" applyBorder="1"/>
    <xf numFmtId="167" fontId="24" fillId="4" borderId="9" xfId="4" applyNumberFormat="1" applyFont="1" applyFill="1" applyBorder="1" applyAlignment="1"/>
    <xf numFmtId="0" fontId="16" fillId="2" borderId="4" xfId="1" applyFont="1" applyFill="1" applyBorder="1"/>
    <xf numFmtId="166" fontId="16" fillId="2" borderId="2" xfId="2" applyNumberFormat="1" applyFont="1" applyFill="1" applyBorder="1"/>
    <xf numFmtId="165" fontId="16" fillId="2" borderId="2" xfId="2" applyNumberFormat="1" applyFont="1" applyFill="1" applyBorder="1" applyAlignment="1">
      <alignment horizontal="right" wrapText="1"/>
    </xf>
    <xf numFmtId="0" fontId="24" fillId="5" borderId="9" xfId="1" applyFont="1" applyFill="1" applyBorder="1"/>
    <xf numFmtId="165" fontId="24" fillId="5" borderId="9" xfId="2" applyNumberFormat="1" applyFont="1" applyFill="1" applyBorder="1"/>
    <xf numFmtId="0" fontId="24" fillId="0" borderId="0" xfId="1" applyFont="1"/>
    <xf numFmtId="0" fontId="16" fillId="2" borderId="4" xfId="1" applyFont="1" applyFill="1" applyBorder="1" applyAlignment="1">
      <alignment horizontal="left" wrapText="1" indent="1"/>
    </xf>
    <xf numFmtId="37" fontId="16" fillId="2" borderId="4" xfId="2" quotePrefix="1" applyNumberFormat="1" applyFont="1" applyFill="1" applyBorder="1" applyAlignment="1">
      <alignment horizontal="right"/>
    </xf>
    <xf numFmtId="166" fontId="9" fillId="2" borderId="4" xfId="2" applyNumberFormat="1" applyFont="1" applyFill="1" applyBorder="1" applyAlignment="1">
      <alignment horizontal="right"/>
    </xf>
    <xf numFmtId="166" fontId="16" fillId="2" borderId="4" xfId="2" applyNumberFormat="1" applyFont="1" applyFill="1" applyBorder="1" applyAlignment="1">
      <alignment horizontal="right"/>
    </xf>
    <xf numFmtId="166" fontId="16" fillId="2" borderId="4" xfId="2" applyNumberFormat="1" applyFont="1" applyFill="1" applyBorder="1"/>
    <xf numFmtId="169" fontId="16" fillId="0" borderId="0" xfId="1" applyNumberFormat="1" applyFont="1"/>
    <xf numFmtId="0" fontId="16" fillId="2" borderId="2" xfId="1" applyFont="1" applyFill="1" applyBorder="1" applyAlignment="1">
      <alignment horizontal="left" wrapText="1" indent="1"/>
    </xf>
    <xf numFmtId="166" fontId="16" fillId="2" borderId="2" xfId="2" quotePrefix="1" applyNumberFormat="1" applyFont="1" applyFill="1" applyBorder="1" applyAlignment="1">
      <alignment horizontal="right"/>
    </xf>
    <xf numFmtId="0" fontId="16" fillId="2" borderId="5" xfId="1" applyFont="1" applyFill="1" applyBorder="1" applyAlignment="1">
      <alignment horizontal="left" wrapText="1" indent="1"/>
    </xf>
    <xf numFmtId="166" fontId="9" fillId="2" borderId="5" xfId="2" applyNumberFormat="1" applyFont="1" applyFill="1" applyBorder="1" applyAlignment="1">
      <alignment horizontal="right"/>
    </xf>
    <xf numFmtId="166" fontId="16" fillId="2" borderId="5" xfId="2" applyNumberFormat="1" applyFont="1" applyFill="1" applyBorder="1" applyAlignment="1">
      <alignment horizontal="right"/>
    </xf>
    <xf numFmtId="166" fontId="16" fillId="2" borderId="5" xfId="2" applyNumberFormat="1" applyFont="1" applyFill="1" applyBorder="1"/>
    <xf numFmtId="0" fontId="24" fillId="5" borderId="1" xfId="1" applyFont="1" applyFill="1" applyBorder="1"/>
    <xf numFmtId="165" fontId="16" fillId="5" borderId="1" xfId="2" applyNumberFormat="1" applyFont="1" applyFill="1" applyBorder="1"/>
    <xf numFmtId="165" fontId="16" fillId="4" borderId="9" xfId="2" applyNumberFormat="1" applyFont="1" applyFill="1" applyBorder="1"/>
    <xf numFmtId="170" fontId="16" fillId="2" borderId="2" xfId="2" quotePrefix="1" applyNumberFormat="1" applyFont="1" applyFill="1" applyBorder="1" applyAlignment="1">
      <alignment horizontal="right"/>
    </xf>
    <xf numFmtId="170" fontId="16" fillId="2" borderId="2" xfId="2" applyNumberFormat="1" applyFont="1" applyFill="1" applyBorder="1" applyAlignment="1">
      <alignment horizontal="right"/>
    </xf>
    <xf numFmtId="165" fontId="16" fillId="5" borderId="9" xfId="2" applyNumberFormat="1" applyFont="1" applyFill="1" applyBorder="1"/>
    <xf numFmtId="0" fontId="24" fillId="3" borderId="7" xfId="1" applyFont="1" applyFill="1" applyBorder="1"/>
    <xf numFmtId="1" fontId="24" fillId="3" borderId="7" xfId="1" applyNumberFormat="1" applyFont="1" applyFill="1" applyBorder="1" applyAlignment="1">
      <alignment horizontal="center"/>
    </xf>
    <xf numFmtId="0" fontId="16" fillId="2" borderId="26" xfId="1" applyFont="1" applyFill="1" applyBorder="1"/>
    <xf numFmtId="165" fontId="16" fillId="2" borderId="26" xfId="2" applyNumberFormat="1" applyFont="1" applyFill="1" applyBorder="1" applyAlignment="1">
      <alignment horizontal="right"/>
    </xf>
    <xf numFmtId="169" fontId="16" fillId="2" borderId="2" xfId="1" applyNumberFormat="1" applyFont="1" applyFill="1" applyBorder="1" applyAlignment="1">
      <alignment horizontal="right"/>
    </xf>
    <xf numFmtId="166" fontId="16" fillId="2" borderId="0" xfId="2" applyNumberFormat="1" applyFont="1" applyFill="1" applyBorder="1" applyAlignment="1">
      <alignment horizontal="right"/>
    </xf>
    <xf numFmtId="0" fontId="9" fillId="2" borderId="0" xfId="1" applyFont="1" applyFill="1" applyAlignment="1">
      <alignment horizontal="center" vertical="center"/>
    </xf>
    <xf numFmtId="0" fontId="9" fillId="2" borderId="0" xfId="1" applyFont="1" applyFill="1" applyAlignment="1">
      <alignment horizontal="center"/>
    </xf>
    <xf numFmtId="0" fontId="8" fillId="3" borderId="7" xfId="1" applyFont="1" applyFill="1" applyBorder="1" applyAlignment="1">
      <alignment horizontal="left" vertical="center"/>
    </xf>
    <xf numFmtId="0" fontId="8" fillId="3" borderId="7" xfId="1" applyFont="1" applyFill="1" applyBorder="1" applyAlignment="1">
      <alignment horizontal="center" vertical="center" wrapText="1"/>
    </xf>
    <xf numFmtId="0" fontId="14" fillId="0" borderId="0" xfId="1" applyAlignment="1">
      <alignment vertical="center"/>
    </xf>
    <xf numFmtId="0" fontId="16" fillId="2" borderId="2" xfId="1" applyFont="1" applyFill="1" applyBorder="1" applyAlignment="1">
      <alignment horizontal="left" vertical="center" wrapText="1"/>
    </xf>
    <xf numFmtId="0" fontId="16" fillId="2" borderId="0" xfId="1" applyFont="1" applyFill="1" applyAlignment="1">
      <alignment horizontal="center" vertical="center"/>
    </xf>
    <xf numFmtId="3" fontId="9" fillId="0" borderId="0" xfId="1" applyNumberFormat="1" applyFont="1" applyAlignment="1">
      <alignment vertical="center"/>
    </xf>
    <xf numFmtId="0" fontId="16" fillId="2" borderId="2" xfId="1" applyFont="1" applyFill="1" applyBorder="1" applyAlignment="1">
      <alignment vertical="center" wrapText="1"/>
    </xf>
    <xf numFmtId="0" fontId="16" fillId="2" borderId="2" xfId="1" applyFont="1" applyFill="1" applyBorder="1" applyAlignment="1">
      <alignment horizontal="center" vertical="center"/>
    </xf>
    <xf numFmtId="3" fontId="16" fillId="2" borderId="2" xfId="1" applyNumberFormat="1" applyFont="1" applyFill="1" applyBorder="1" applyAlignment="1">
      <alignment horizontal="center" vertical="center"/>
    </xf>
    <xf numFmtId="0" fontId="16" fillId="2" borderId="2" xfId="1" applyFont="1" applyFill="1" applyBorder="1" applyAlignment="1">
      <alignment horizontal="center" vertical="center" wrapText="1"/>
    </xf>
    <xf numFmtId="3" fontId="16" fillId="2" borderId="0" xfId="1" applyNumberFormat="1" applyFont="1" applyFill="1" applyAlignment="1">
      <alignment horizontal="center"/>
    </xf>
    <xf numFmtId="0" fontId="16" fillId="2" borderId="0" xfId="1" applyFont="1" applyFill="1" applyAlignment="1">
      <alignment horizontal="center"/>
    </xf>
    <xf numFmtId="0" fontId="27" fillId="0" borderId="0" xfId="1" applyFont="1"/>
    <xf numFmtId="0" fontId="14" fillId="2" borderId="0" xfId="1" applyFill="1" applyAlignment="1">
      <alignment horizontal="center" vertical="center"/>
    </xf>
    <xf numFmtId="0" fontId="14" fillId="2" borderId="0" xfId="1" applyFill="1" applyAlignment="1">
      <alignment horizontal="center"/>
    </xf>
    <xf numFmtId="0" fontId="14" fillId="0" borderId="0" xfId="1" applyAlignment="1">
      <alignment horizontal="center" vertical="center"/>
    </xf>
    <xf numFmtId="0" fontId="14" fillId="0" borderId="0" xfId="1" applyAlignment="1">
      <alignment horizontal="center"/>
    </xf>
    <xf numFmtId="165" fontId="16" fillId="2" borderId="0" xfId="1" applyNumberFormat="1" applyFont="1" applyFill="1"/>
    <xf numFmtId="166" fontId="16" fillId="4" borderId="9" xfId="2" applyNumberFormat="1" applyFont="1" applyFill="1" applyBorder="1"/>
    <xf numFmtId="0" fontId="16" fillId="4" borderId="1" xfId="1" applyFont="1" applyFill="1" applyBorder="1"/>
    <xf numFmtId="165" fontId="16" fillId="2" borderId="5" xfId="2" applyNumberFormat="1" applyFont="1" applyFill="1" applyBorder="1" applyAlignment="1">
      <alignment horizontal="right"/>
    </xf>
    <xf numFmtId="166" fontId="24" fillId="5" borderId="9" xfId="2" applyNumberFormat="1" applyFont="1" applyFill="1" applyBorder="1"/>
    <xf numFmtId="0" fontId="16" fillId="2" borderId="2" xfId="1" applyFont="1" applyFill="1" applyBorder="1" applyAlignment="1">
      <alignment horizontal="left" wrapText="1" indent="2"/>
    </xf>
    <xf numFmtId="166" fontId="24" fillId="5" borderId="9" xfId="1" applyNumberFormat="1" applyFont="1" applyFill="1" applyBorder="1"/>
    <xf numFmtId="169" fontId="16" fillId="2" borderId="4" xfId="1" applyNumberFormat="1" applyFont="1" applyFill="1" applyBorder="1" applyAlignment="1">
      <alignment horizontal="left" wrapText="1" indent="2"/>
    </xf>
    <xf numFmtId="169" fontId="16" fillId="2" borderId="5" xfId="1" applyNumberFormat="1" applyFont="1" applyFill="1" applyBorder="1" applyAlignment="1">
      <alignment horizontal="left" wrapText="1" indent="2"/>
    </xf>
    <xf numFmtId="3" fontId="24" fillId="5" borderId="9" xfId="1" applyNumberFormat="1" applyFont="1" applyFill="1" applyBorder="1" applyAlignment="1">
      <alignment horizontal="right"/>
    </xf>
    <xf numFmtId="0" fontId="16" fillId="2" borderId="4" xfId="1" applyFont="1" applyFill="1" applyBorder="1" applyAlignment="1">
      <alignment horizontal="left" indent="2"/>
    </xf>
    <xf numFmtId="0" fontId="16" fillId="2" borderId="5" xfId="1" applyFont="1" applyFill="1" applyBorder="1" applyAlignment="1">
      <alignment horizontal="left" indent="2"/>
    </xf>
    <xf numFmtId="0" fontId="16" fillId="2" borderId="2" xfId="1" applyFont="1" applyFill="1" applyBorder="1" applyAlignment="1">
      <alignment horizontal="left" indent="2"/>
    </xf>
    <xf numFmtId="165" fontId="9" fillId="2" borderId="0" xfId="2" applyNumberFormat="1" applyFont="1" applyFill="1" applyBorder="1" applyAlignment="1">
      <alignment horizontal="right"/>
    </xf>
    <xf numFmtId="0" fontId="2" fillId="2" borderId="0" xfId="1" applyFont="1" applyFill="1"/>
    <xf numFmtId="0" fontId="7" fillId="0" borderId="0" xfId="1" applyFont="1"/>
    <xf numFmtId="0" fontId="7" fillId="2" borderId="0" xfId="1" applyFont="1" applyFill="1"/>
    <xf numFmtId="0" fontId="31" fillId="2" borderId="0" xfId="1" applyFont="1" applyFill="1"/>
    <xf numFmtId="0" fontId="30" fillId="0" borderId="0" xfId="1" applyFont="1"/>
    <xf numFmtId="0" fontId="30" fillId="2" borderId="0" xfId="1" applyFont="1" applyFill="1"/>
    <xf numFmtId="165" fontId="24" fillId="5" borderId="9" xfId="1" applyNumberFormat="1" applyFont="1" applyFill="1" applyBorder="1"/>
    <xf numFmtId="167" fontId="8" fillId="2" borderId="0" xfId="1" applyNumberFormat="1" applyFont="1" applyFill="1"/>
    <xf numFmtId="0" fontId="8" fillId="0" borderId="0" xfId="1" applyFont="1" applyAlignment="1">
      <alignment vertical="top" wrapText="1"/>
    </xf>
    <xf numFmtId="0" fontId="4" fillId="3" borderId="7" xfId="1" applyFont="1" applyFill="1" applyBorder="1" applyAlignment="1">
      <alignment horizontal="left" vertical="center"/>
    </xf>
    <xf numFmtId="0" fontId="4" fillId="3" borderId="7" xfId="1" applyFont="1" applyFill="1" applyBorder="1" applyAlignment="1">
      <alignment horizontal="center" vertical="center" wrapText="1"/>
    </xf>
    <xf numFmtId="0" fontId="4" fillId="3" borderId="7" xfId="1" applyFont="1" applyFill="1" applyBorder="1" applyAlignment="1">
      <alignment horizontal="center" vertical="center"/>
    </xf>
    <xf numFmtId="0" fontId="9" fillId="2" borderId="11" xfId="1" applyFont="1" applyFill="1" applyBorder="1" applyAlignment="1">
      <alignment horizontal="center" vertical="top"/>
    </xf>
    <xf numFmtId="0" fontId="9" fillId="2" borderId="26" xfId="1" applyFont="1" applyFill="1" applyBorder="1" applyAlignment="1">
      <alignment vertical="top" wrapText="1"/>
    </xf>
    <xf numFmtId="0" fontId="9" fillId="2" borderId="2" xfId="1" applyFont="1" applyFill="1" applyBorder="1" applyAlignment="1">
      <alignment horizontal="center" vertical="top" wrapText="1"/>
    </xf>
    <xf numFmtId="0" fontId="9" fillId="2" borderId="10" xfId="1" applyFont="1" applyFill="1" applyBorder="1" applyAlignment="1">
      <alignment horizontal="center" vertical="top" wrapText="1"/>
    </xf>
    <xf numFmtId="166" fontId="34" fillId="2" borderId="0" xfId="2" applyNumberFormat="1" applyFont="1" applyFill="1" applyBorder="1" applyAlignment="1">
      <alignment vertical="center" wrapText="1"/>
    </xf>
    <xf numFmtId="0" fontId="14" fillId="2" borderId="0" xfId="1" applyFill="1" applyAlignment="1">
      <alignment vertical="top" wrapText="1"/>
    </xf>
    <xf numFmtId="0" fontId="14" fillId="2" borderId="11" xfId="1" applyFill="1" applyBorder="1" applyAlignment="1">
      <alignment vertical="top" wrapText="1"/>
    </xf>
    <xf numFmtId="166" fontId="34" fillId="2" borderId="11" xfId="2" applyNumberFormat="1" applyFont="1" applyFill="1" applyBorder="1" applyAlignment="1">
      <alignment vertical="center" wrapText="1"/>
    </xf>
    <xf numFmtId="169" fontId="9" fillId="2" borderId="2" xfId="1" applyNumberFormat="1" applyFont="1" applyFill="1" applyBorder="1" applyAlignment="1">
      <alignment horizontal="center" vertical="top" wrapText="1"/>
    </xf>
    <xf numFmtId="169" fontId="9" fillId="2" borderId="10" xfId="1" applyNumberFormat="1" applyFont="1" applyFill="1" applyBorder="1" applyAlignment="1">
      <alignment horizontal="center" vertical="top" wrapText="1"/>
    </xf>
    <xf numFmtId="0" fontId="8" fillId="2" borderId="9" xfId="1" applyFont="1" applyFill="1" applyBorder="1" applyAlignment="1">
      <alignment vertical="center"/>
    </xf>
    <xf numFmtId="0" fontId="9" fillId="2" borderId="9" xfId="1" applyFont="1" applyFill="1" applyBorder="1" applyAlignment="1">
      <alignment vertical="center"/>
    </xf>
    <xf numFmtId="164" fontId="14" fillId="0" borderId="0" xfId="1" applyNumberFormat="1"/>
    <xf numFmtId="0" fontId="14" fillId="0" borderId="0" xfId="1" applyAlignment="1">
      <alignment wrapText="1"/>
    </xf>
    <xf numFmtId="0" fontId="9" fillId="2" borderId="0" xfId="9" applyFont="1" applyFill="1"/>
    <xf numFmtId="0" fontId="9" fillId="0" borderId="0" xfId="9" applyFont="1"/>
    <xf numFmtId="0" fontId="11" fillId="2" borderId="0" xfId="9" applyFont="1" applyFill="1"/>
    <xf numFmtId="0" fontId="5" fillId="2" borderId="0" xfId="9" applyFont="1" applyFill="1"/>
    <xf numFmtId="0" fontId="15" fillId="2" borderId="1" xfId="9" applyFont="1" applyFill="1" applyBorder="1"/>
    <xf numFmtId="166" fontId="16" fillId="2" borderId="1" xfId="10" applyNumberFormat="1" applyFont="1" applyFill="1" applyBorder="1"/>
    <xf numFmtId="0" fontId="16" fillId="2" borderId="1" xfId="9" applyFont="1" applyFill="1" applyBorder="1"/>
    <xf numFmtId="0" fontId="16" fillId="0" borderId="0" xfId="9" applyFont="1"/>
    <xf numFmtId="0" fontId="24" fillId="3" borderId="7" xfId="9" applyFont="1" applyFill="1" applyBorder="1"/>
    <xf numFmtId="1" fontId="24" fillId="3" borderId="7" xfId="9" quotePrefix="1" applyNumberFormat="1" applyFont="1" applyFill="1" applyBorder="1" applyAlignment="1">
      <alignment horizontal="center"/>
    </xf>
    <xf numFmtId="0" fontId="24" fillId="4" borderId="8" xfId="9" applyFont="1" applyFill="1" applyBorder="1"/>
    <xf numFmtId="0" fontId="16" fillId="2" borderId="4" xfId="10" applyNumberFormat="1" applyFont="1" applyFill="1" applyBorder="1"/>
    <xf numFmtId="37" fontId="16" fillId="2" borderId="2" xfId="10" quotePrefix="1" applyNumberFormat="1" applyFont="1" applyFill="1" applyBorder="1" applyAlignment="1">
      <alignment horizontal="right"/>
    </xf>
    <xf numFmtId="165" fontId="16" fillId="0" borderId="0" xfId="10" applyNumberFormat="1" applyFont="1" applyFill="1" applyBorder="1"/>
    <xf numFmtId="0" fontId="16" fillId="2" borderId="2" xfId="10" applyNumberFormat="1" applyFont="1" applyFill="1" applyBorder="1" applyAlignment="1">
      <alignment horizontal="left" indent="2"/>
    </xf>
    <xf numFmtId="0" fontId="16" fillId="2" borderId="2" xfId="10" applyNumberFormat="1" applyFont="1" applyFill="1" applyBorder="1" applyAlignment="1">
      <alignment horizontal="left" indent="3"/>
    </xf>
    <xf numFmtId="0" fontId="16" fillId="2" borderId="2" xfId="10" applyNumberFormat="1" applyFont="1" applyFill="1" applyBorder="1" applyAlignment="1">
      <alignment horizontal="left"/>
    </xf>
    <xf numFmtId="0" fontId="16" fillId="2" borderId="5" xfId="9" applyFont="1" applyFill="1" applyBorder="1" applyAlignment="1">
      <alignment horizontal="left" vertical="center" wrapText="1"/>
    </xf>
    <xf numFmtId="0" fontId="16" fillId="0" borderId="0" xfId="9" applyFont="1" applyAlignment="1">
      <alignment horizontal="center" wrapText="1"/>
    </xf>
    <xf numFmtId="0" fontId="24" fillId="6" borderId="9" xfId="9" applyFont="1" applyFill="1" applyBorder="1"/>
    <xf numFmtId="0" fontId="16" fillId="2" borderId="4" xfId="9" applyFont="1" applyFill="1" applyBorder="1" applyAlignment="1">
      <alignment horizontal="left" wrapText="1" indent="2"/>
    </xf>
    <xf numFmtId="0" fontId="16" fillId="0" borderId="0" xfId="9" applyFont="1" applyAlignment="1">
      <alignment horizontal="right"/>
    </xf>
    <xf numFmtId="0" fontId="16" fillId="2" borderId="2" xfId="9" applyFont="1" applyFill="1" applyBorder="1" applyAlignment="1">
      <alignment horizontal="left" wrapText="1" indent="2"/>
    </xf>
    <xf numFmtId="0" fontId="16" fillId="2" borderId="5" xfId="9" applyFont="1" applyFill="1" applyBorder="1" applyAlignment="1">
      <alignment horizontal="left" wrapText="1" indent="2"/>
    </xf>
    <xf numFmtId="0" fontId="24" fillId="4" borderId="9" xfId="9" applyFont="1" applyFill="1" applyBorder="1"/>
    <xf numFmtId="0" fontId="16" fillId="2" borderId="4" xfId="9" applyFont="1" applyFill="1" applyBorder="1"/>
    <xf numFmtId="0" fontId="16" fillId="2" borderId="2" xfId="9" applyFont="1" applyFill="1" applyBorder="1" applyAlignment="1">
      <alignment horizontal="left" indent="2"/>
    </xf>
    <xf numFmtId="165" fontId="16" fillId="2" borderId="2" xfId="10" applyNumberFormat="1" applyFont="1" applyFill="1" applyBorder="1" applyAlignment="1">
      <alignment horizontal="left" indent="2"/>
    </xf>
    <xf numFmtId="0" fontId="16" fillId="2" borderId="2" xfId="9" applyFont="1" applyFill="1" applyBorder="1" applyAlignment="1">
      <alignment horizontal="left"/>
    </xf>
    <xf numFmtId="0" fontId="16" fillId="2" borderId="5" xfId="9" applyFont="1" applyFill="1" applyBorder="1" applyAlignment="1">
      <alignment horizontal="left"/>
    </xf>
    <xf numFmtId="0" fontId="16" fillId="4" borderId="9" xfId="9" applyFont="1" applyFill="1" applyBorder="1"/>
    <xf numFmtId="0" fontId="16" fillId="2" borderId="2" xfId="9" applyFont="1" applyFill="1" applyBorder="1"/>
    <xf numFmtId="0" fontId="16" fillId="2" borderId="5" xfId="9" applyFont="1" applyFill="1" applyBorder="1"/>
    <xf numFmtId="37" fontId="16" fillId="2" borderId="4" xfId="10" quotePrefix="1" applyNumberFormat="1" applyFont="1" applyFill="1" applyBorder="1" applyAlignment="1">
      <alignment horizontal="right"/>
    </xf>
    <xf numFmtId="166" fontId="16" fillId="2" borderId="2" xfId="10" quotePrefix="1" applyNumberFormat="1" applyFont="1" applyFill="1" applyBorder="1" applyAlignment="1">
      <alignment horizontal="right"/>
    </xf>
    <xf numFmtId="37" fontId="16" fillId="2" borderId="5" xfId="10" quotePrefix="1" applyNumberFormat="1" applyFont="1" applyFill="1" applyBorder="1" applyAlignment="1">
      <alignment horizontal="right"/>
    </xf>
    <xf numFmtId="0" fontId="15" fillId="2" borderId="0" xfId="9" applyFont="1" applyFill="1"/>
    <xf numFmtId="0" fontId="15" fillId="0" borderId="0" xfId="9" applyFont="1"/>
    <xf numFmtId="0" fontId="18" fillId="2" borderId="0" xfId="9" applyFont="1" applyFill="1"/>
    <xf numFmtId="0" fontId="18" fillId="0" borderId="0" xfId="9" applyFont="1"/>
    <xf numFmtId="166" fontId="36" fillId="0" borderId="0" xfId="10" applyNumberFormat="1" applyFont="1" applyFill="1" applyBorder="1"/>
    <xf numFmtId="0" fontId="36" fillId="0" borderId="0" xfId="9" applyFont="1"/>
    <xf numFmtId="37" fontId="36" fillId="0" borderId="0" xfId="10" quotePrefix="1" applyNumberFormat="1" applyFont="1" applyFill="1" applyBorder="1" applyAlignment="1">
      <alignment horizontal="right"/>
    </xf>
    <xf numFmtId="164" fontId="16" fillId="2" borderId="2" xfId="11" quotePrefix="1" applyFont="1" applyFill="1" applyBorder="1" applyAlignment="1">
      <alignment horizontal="right"/>
    </xf>
    <xf numFmtId="164" fontId="16" fillId="2" borderId="5" xfId="11" quotePrefix="1" applyFont="1" applyFill="1" applyBorder="1" applyAlignment="1">
      <alignment horizontal="right"/>
    </xf>
    <xf numFmtId="166" fontId="16" fillId="2" borderId="2" xfId="11" applyNumberFormat="1" applyFont="1" applyFill="1" applyBorder="1" applyAlignment="1">
      <alignment horizontal="right"/>
    </xf>
    <xf numFmtId="166" fontId="16" fillId="2" borderId="5" xfId="11" applyNumberFormat="1" applyFont="1" applyFill="1" applyBorder="1" applyAlignment="1">
      <alignment horizontal="right"/>
    </xf>
    <xf numFmtId="0" fontId="24" fillId="6" borderId="1" xfId="1" applyFont="1" applyFill="1" applyBorder="1"/>
    <xf numFmtId="0" fontId="16" fillId="6" borderId="1" xfId="1" applyFont="1" applyFill="1" applyBorder="1"/>
    <xf numFmtId="0" fontId="24" fillId="6" borderId="9" xfId="1" applyFont="1" applyFill="1" applyBorder="1"/>
    <xf numFmtId="165" fontId="24" fillId="6" borderId="9" xfId="2" applyNumberFormat="1" applyFont="1" applyFill="1" applyBorder="1"/>
    <xf numFmtId="166" fontId="24" fillId="6" borderId="9" xfId="2" applyNumberFormat="1" applyFont="1" applyFill="1" applyBorder="1"/>
    <xf numFmtId="166" fontId="16" fillId="2" borderId="5" xfId="11" quotePrefix="1" applyNumberFormat="1" applyFont="1" applyFill="1" applyBorder="1" applyAlignment="1">
      <alignment horizontal="right"/>
    </xf>
    <xf numFmtId="0" fontId="16" fillId="2" borderId="5" xfId="1" applyFont="1" applyFill="1" applyBorder="1" applyAlignment="1">
      <alignment vertical="center" wrapText="1"/>
    </xf>
    <xf numFmtId="0" fontId="16" fillId="2" borderId="5" xfId="1" applyFont="1" applyFill="1" applyBorder="1" applyAlignment="1">
      <alignment horizontal="center" vertical="center" wrapText="1"/>
    </xf>
    <xf numFmtId="3" fontId="16" fillId="2" borderId="5" xfId="1" applyNumberFormat="1" applyFont="1" applyFill="1" applyBorder="1" applyAlignment="1">
      <alignment horizontal="center" vertical="center"/>
    </xf>
    <xf numFmtId="0" fontId="16" fillId="2" borderId="26" xfId="1" applyFont="1" applyFill="1" applyBorder="1" applyAlignment="1">
      <alignment vertical="center"/>
    </xf>
    <xf numFmtId="0" fontId="16" fillId="2" borderId="2" xfId="1" applyFont="1" applyFill="1" applyBorder="1" applyAlignment="1">
      <alignment vertical="center"/>
    </xf>
    <xf numFmtId="165" fontId="16" fillId="2" borderId="0" xfId="2" applyNumberFormat="1" applyFont="1" applyFill="1" applyBorder="1" applyAlignment="1">
      <alignment horizontal="right"/>
    </xf>
    <xf numFmtId="164" fontId="16" fillId="2" borderId="0" xfId="2" applyFont="1" applyFill="1" applyBorder="1" applyAlignment="1">
      <alignment horizontal="right"/>
    </xf>
    <xf numFmtId="0" fontId="9" fillId="2" borderId="0" xfId="1" applyFont="1" applyFill="1" applyAlignment="1">
      <alignment horizontal="center" vertical="top" wrapText="1"/>
    </xf>
    <xf numFmtId="0" fontId="16" fillId="2" borderId="10" xfId="1" applyFont="1" applyFill="1" applyBorder="1" applyAlignment="1">
      <alignment horizontal="center" vertical="top"/>
    </xf>
    <xf numFmtId="0" fontId="16" fillId="0" borderId="0" xfId="1" applyFont="1" applyAlignment="1">
      <alignment vertical="center"/>
    </xf>
    <xf numFmtId="0" fontId="16" fillId="2" borderId="10" xfId="1" applyFont="1" applyFill="1" applyBorder="1" applyAlignment="1">
      <alignment vertical="top" wrapText="1"/>
    </xf>
    <xf numFmtId="171" fontId="16" fillId="2" borderId="2" xfId="1" applyNumberFormat="1" applyFont="1" applyFill="1" applyBorder="1" applyAlignment="1">
      <alignment horizontal="center" vertical="top"/>
    </xf>
    <xf numFmtId="171" fontId="16" fillId="2" borderId="5" xfId="1" applyNumberFormat="1" applyFont="1" applyFill="1" applyBorder="1" applyAlignment="1">
      <alignment horizontal="center" vertical="top"/>
    </xf>
    <xf numFmtId="169" fontId="8" fillId="2" borderId="9" xfId="1" applyNumberFormat="1" applyFont="1" applyFill="1" applyBorder="1" applyAlignment="1">
      <alignment horizontal="center" vertical="center" wrapText="1"/>
    </xf>
    <xf numFmtId="165" fontId="13" fillId="2" borderId="0" xfId="1" applyNumberFormat="1" applyFont="1" applyFill="1"/>
    <xf numFmtId="166" fontId="13" fillId="2" borderId="0" xfId="11" applyNumberFormat="1" applyFont="1" applyFill="1"/>
    <xf numFmtId="168" fontId="16" fillId="2" borderId="2" xfId="2" quotePrefix="1" applyNumberFormat="1" applyFont="1" applyFill="1" applyBorder="1" applyAlignment="1">
      <alignment horizontal="right"/>
    </xf>
    <xf numFmtId="166" fontId="16" fillId="2" borderId="2" xfId="11" quotePrefix="1" applyNumberFormat="1" applyFont="1" applyFill="1" applyBorder="1" applyAlignment="1">
      <alignment horizontal="right"/>
    </xf>
    <xf numFmtId="166" fontId="16" fillId="2" borderId="2" xfId="11" applyNumberFormat="1" applyFont="1" applyFill="1" applyBorder="1"/>
    <xf numFmtId="0" fontId="16" fillId="7" borderId="0" xfId="0" applyFont="1" applyFill="1" applyAlignment="1">
      <alignment horizontal="left" vertical="top"/>
    </xf>
    <xf numFmtId="0" fontId="20" fillId="7" borderId="0" xfId="0" applyFont="1" applyFill="1" applyAlignment="1">
      <alignment horizontal="left" vertical="top"/>
    </xf>
    <xf numFmtId="0" fontId="16" fillId="7" borderId="0" xfId="0" applyFont="1" applyFill="1"/>
    <xf numFmtId="0" fontId="20" fillId="8" borderId="0" xfId="0" applyFont="1" applyFill="1" applyAlignment="1">
      <alignment vertical="top"/>
    </xf>
    <xf numFmtId="0" fontId="16" fillId="2" borderId="0" xfId="0" applyFont="1" applyFill="1"/>
    <xf numFmtId="0" fontId="16" fillId="8" borderId="0" xfId="0" applyFont="1" applyFill="1"/>
    <xf numFmtId="0" fontId="20" fillId="7" borderId="0" xfId="0" applyFont="1" applyFill="1"/>
    <xf numFmtId="0" fontId="16" fillId="7" borderId="0" xfId="0" applyFont="1" applyFill="1" applyAlignment="1">
      <alignment horizontal="right"/>
    </xf>
    <xf numFmtId="0" fontId="29" fillId="7" borderId="0" xfId="0" applyFont="1" applyFill="1" applyAlignment="1">
      <alignment horizontal="right"/>
    </xf>
    <xf numFmtId="0" fontId="37" fillId="9" borderId="7" xfId="0" applyFont="1" applyFill="1" applyBorder="1" applyAlignment="1">
      <alignment horizontal="center"/>
    </xf>
    <xf numFmtId="0" fontId="24" fillId="10" borderId="8" xfId="0" applyFont="1" applyFill="1" applyBorder="1"/>
    <xf numFmtId="0" fontId="24" fillId="10" borderId="9" xfId="0" applyFont="1" applyFill="1" applyBorder="1"/>
    <xf numFmtId="0" fontId="24" fillId="11" borderId="9" xfId="0" applyFont="1" applyFill="1" applyBorder="1"/>
    <xf numFmtId="0" fontId="29" fillId="7" borderId="0" xfId="0" applyFont="1" applyFill="1"/>
    <xf numFmtId="0" fontId="37" fillId="10" borderId="8" xfId="0" applyFont="1" applyFill="1" applyBorder="1" applyAlignment="1">
      <alignment vertical="top"/>
    </xf>
    <xf numFmtId="0" fontId="37" fillId="11" borderId="9" xfId="0" applyFont="1" applyFill="1" applyBorder="1" applyAlignment="1">
      <alignment vertical="top"/>
    </xf>
    <xf numFmtId="0" fontId="16" fillId="7" borderId="2" xfId="0" applyFont="1" applyFill="1" applyBorder="1" applyAlignment="1">
      <alignment horizontal="right"/>
    </xf>
    <xf numFmtId="0" fontId="16" fillId="7" borderId="5" xfId="0" applyFont="1" applyFill="1" applyBorder="1" applyAlignment="1">
      <alignment horizontal="right"/>
    </xf>
    <xf numFmtId="3" fontId="29" fillId="7" borderId="0" xfId="0" applyNumberFormat="1" applyFont="1" applyFill="1" applyAlignment="1">
      <alignment horizontal="right"/>
    </xf>
    <xf numFmtId="3" fontId="29" fillId="7" borderId="2" xfId="0" applyNumberFormat="1" applyFont="1" applyFill="1" applyBorder="1" applyAlignment="1">
      <alignment horizontal="right"/>
    </xf>
    <xf numFmtId="0" fontId="29" fillId="7" borderId="2" xfId="0" applyFont="1" applyFill="1" applyBorder="1" applyAlignment="1">
      <alignment horizontal="right"/>
    </xf>
    <xf numFmtId="0" fontId="37" fillId="11" borderId="9" xfId="0" applyFont="1" applyFill="1" applyBorder="1" applyAlignment="1">
      <alignment horizontal="right" vertical="top"/>
    </xf>
    <xf numFmtId="0" fontId="16" fillId="7" borderId="0" xfId="0" applyFont="1" applyFill="1" applyAlignment="1">
      <alignment vertical="center"/>
    </xf>
    <xf numFmtId="0" fontId="16" fillId="7" borderId="0" xfId="0" applyFont="1" applyFill="1" applyAlignment="1">
      <alignment horizontal="left" vertical="center"/>
    </xf>
    <xf numFmtId="3" fontId="16" fillId="8" borderId="4" xfId="0" applyNumberFormat="1" applyFont="1" applyFill="1" applyBorder="1" applyAlignment="1">
      <alignment horizontal="right"/>
    </xf>
    <xf numFmtId="0" fontId="16" fillId="8" borderId="2" xfId="0" applyFont="1" applyFill="1" applyBorder="1" applyAlignment="1">
      <alignment horizontal="right"/>
    </xf>
    <xf numFmtId="169" fontId="16" fillId="8" borderId="2" xfId="0" applyNumberFormat="1" applyFont="1" applyFill="1" applyBorder="1" applyAlignment="1">
      <alignment horizontal="right"/>
    </xf>
    <xf numFmtId="0" fontId="16" fillId="4" borderId="9" xfId="1" applyFont="1" applyFill="1" applyBorder="1"/>
    <xf numFmtId="0" fontId="38" fillId="0" borderId="0" xfId="1" applyFont="1" applyAlignment="1">
      <alignment vertical="center"/>
    </xf>
    <xf numFmtId="3" fontId="16" fillId="8" borderId="2" xfId="0" applyNumberFormat="1" applyFont="1" applyFill="1" applyBorder="1" applyAlignment="1">
      <alignment horizontal="right"/>
    </xf>
    <xf numFmtId="0" fontId="16" fillId="8" borderId="5" xfId="0" applyFont="1" applyFill="1" applyBorder="1" applyAlignment="1">
      <alignment horizontal="right"/>
    </xf>
    <xf numFmtId="3" fontId="29" fillId="8" borderId="0" xfId="0" applyNumberFormat="1" applyFont="1" applyFill="1" applyAlignment="1">
      <alignment horizontal="right"/>
    </xf>
    <xf numFmtId="3" fontId="29" fillId="8" borderId="2" xfId="0" applyNumberFormat="1" applyFont="1" applyFill="1" applyBorder="1" applyAlignment="1">
      <alignment horizontal="right"/>
    </xf>
    <xf numFmtId="0" fontId="29" fillId="8" borderId="2" xfId="0" applyFont="1" applyFill="1" applyBorder="1" applyAlignment="1">
      <alignment horizontal="right"/>
    </xf>
    <xf numFmtId="0" fontId="16" fillId="8" borderId="0" xfId="0" applyFont="1" applyFill="1" applyAlignment="1">
      <alignment vertical="center"/>
    </xf>
    <xf numFmtId="0" fontId="29" fillId="8" borderId="0" xfId="0" applyFont="1" applyFill="1"/>
    <xf numFmtId="0" fontId="20" fillId="8" borderId="0" xfId="0" applyFont="1" applyFill="1" applyAlignment="1">
      <alignment vertical="center"/>
    </xf>
    <xf numFmtId="0" fontId="16" fillId="7" borderId="0" xfId="0" applyFont="1" applyFill="1" applyAlignment="1">
      <alignment horizontal="left"/>
    </xf>
    <xf numFmtId="0" fontId="39" fillId="0" borderId="0" xfId="0" applyFont="1"/>
    <xf numFmtId="170" fontId="16" fillId="2" borderId="2" xfId="10" quotePrefix="1" applyNumberFormat="1" applyFont="1" applyFill="1" applyBorder="1" applyAlignment="1">
      <alignment horizontal="right"/>
    </xf>
    <xf numFmtId="0" fontId="40" fillId="12" borderId="0" xfId="0" applyFont="1" applyFill="1"/>
    <xf numFmtId="0" fontId="16" fillId="12" borderId="0" xfId="0" applyFont="1" applyFill="1"/>
    <xf numFmtId="0" fontId="16" fillId="2" borderId="0" xfId="1" applyFont="1" applyFill="1" applyAlignment="1">
      <alignment horizontal="center" vertical="top" wrapText="1"/>
    </xf>
    <xf numFmtId="0" fontId="40" fillId="2" borderId="0" xfId="0" applyFont="1" applyFill="1"/>
    <xf numFmtId="0" fontId="9" fillId="2" borderId="0" xfId="1" applyFont="1" applyFill="1" applyAlignment="1">
      <alignment vertical="top" wrapText="1"/>
    </xf>
    <xf numFmtId="165" fontId="16" fillId="2" borderId="2" xfId="11" quotePrefix="1" applyNumberFormat="1" applyFont="1" applyFill="1" applyBorder="1" applyAlignment="1">
      <alignment horizontal="right"/>
    </xf>
    <xf numFmtId="9" fontId="16" fillId="0" borderId="0" xfId="14" applyFont="1"/>
    <xf numFmtId="170" fontId="24" fillId="5" borderId="9" xfId="2" applyNumberFormat="1" applyFont="1" applyFill="1" applyBorder="1"/>
    <xf numFmtId="2" fontId="3" fillId="2" borderId="6" xfId="0" applyNumberFormat="1" applyFont="1" applyFill="1" applyBorder="1" applyAlignment="1">
      <alignment horizontal="left" vertical="center" wrapText="1"/>
    </xf>
    <xf numFmtId="2" fontId="3" fillId="2" borderId="1" xfId="0" applyNumberFormat="1" applyFont="1" applyFill="1" applyBorder="1" applyAlignment="1">
      <alignment horizontal="left" vertical="center" wrapText="1"/>
    </xf>
    <xf numFmtId="2" fontId="3" fillId="2" borderId="3" xfId="0" applyNumberFormat="1" applyFont="1" applyFill="1" applyBorder="1" applyAlignment="1">
      <alignment horizontal="left" vertical="center" wrapText="1"/>
    </xf>
    <xf numFmtId="2" fontId="3" fillId="2" borderId="0" xfId="0" applyNumberFormat="1" applyFont="1" applyFill="1" applyAlignment="1">
      <alignment horizontal="left" vertical="center" wrapText="1"/>
    </xf>
    <xf numFmtId="0" fontId="20" fillId="7" borderId="0" xfId="0" applyFont="1" applyFill="1" applyAlignment="1">
      <alignment horizontal="left" wrapText="1"/>
    </xf>
    <xf numFmtId="0" fontId="16" fillId="2" borderId="2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26" xfId="1" applyFont="1" applyFill="1" applyBorder="1" applyAlignment="1">
      <alignment horizontal="center" vertical="center"/>
    </xf>
    <xf numFmtId="0" fontId="16" fillId="2" borderId="2" xfId="1" applyFont="1" applyFill="1" applyBorder="1" applyAlignment="1">
      <alignment horizontal="center" vertical="center"/>
    </xf>
    <xf numFmtId="3" fontId="16" fillId="2" borderId="26" xfId="2" applyNumberFormat="1" applyFont="1" applyFill="1" applyBorder="1" applyAlignment="1">
      <alignment horizontal="center" vertical="center"/>
    </xf>
    <xf numFmtId="3" fontId="16" fillId="2" borderId="2" xfId="2" applyNumberFormat="1" applyFont="1" applyFill="1" applyBorder="1" applyAlignment="1">
      <alignment horizontal="center" vertical="center"/>
    </xf>
    <xf numFmtId="0" fontId="29" fillId="7" borderId="0" xfId="0" applyFont="1" applyFill="1" applyAlignment="1">
      <alignment horizontal="left" vertical="top" wrapText="1"/>
    </xf>
    <xf numFmtId="0" fontId="8" fillId="3" borderId="12" xfId="1" applyFont="1" applyFill="1" applyBorder="1" applyAlignment="1">
      <alignment horizontal="left" vertical="center"/>
    </xf>
    <xf numFmtId="0" fontId="8" fillId="3" borderId="14" xfId="1" applyFont="1" applyFill="1" applyBorder="1" applyAlignment="1">
      <alignment horizontal="left" vertical="center"/>
    </xf>
    <xf numFmtId="0" fontId="8" fillId="3" borderId="13" xfId="1" applyFont="1" applyFill="1" applyBorder="1" applyAlignment="1">
      <alignment horizontal="center" vertical="center"/>
    </xf>
    <xf numFmtId="0" fontId="8" fillId="3" borderId="9" xfId="1" applyFont="1" applyFill="1" applyBorder="1" applyAlignment="1">
      <alignment horizontal="center" vertical="center"/>
    </xf>
    <xf numFmtId="0" fontId="9" fillId="2" borderId="5" xfId="1" applyFont="1" applyFill="1" applyBorder="1" applyAlignment="1">
      <alignment horizontal="left" vertical="top" wrapText="1"/>
    </xf>
    <xf numFmtId="0" fontId="4" fillId="3" borderId="9" xfId="1" applyFont="1" applyFill="1" applyBorder="1" applyAlignment="1">
      <alignment horizontal="center" vertical="top"/>
    </xf>
    <xf numFmtId="0" fontId="4" fillId="4" borderId="9" xfId="1" applyFont="1" applyFill="1" applyBorder="1" applyAlignment="1">
      <alignment horizontal="center" vertical="top"/>
    </xf>
    <xf numFmtId="0" fontId="9" fillId="2" borderId="4" xfId="1" applyFont="1" applyFill="1" applyBorder="1" applyAlignment="1">
      <alignment horizontal="left" vertical="top" wrapText="1"/>
    </xf>
    <xf numFmtId="0" fontId="9" fillId="2" borderId="2" xfId="1" applyFont="1" applyFill="1" applyBorder="1" applyAlignment="1">
      <alignment horizontal="left" vertical="top" wrapText="1"/>
    </xf>
    <xf numFmtId="0" fontId="16" fillId="2" borderId="4" xfId="1" applyFont="1" applyFill="1" applyBorder="1" applyAlignment="1">
      <alignment horizontal="left" vertical="top" wrapText="1"/>
    </xf>
    <xf numFmtId="0" fontId="16" fillId="2" borderId="2" xfId="1" applyFont="1" applyFill="1" applyBorder="1" applyAlignment="1">
      <alignment horizontal="left" vertical="top" wrapText="1"/>
    </xf>
    <xf numFmtId="0" fontId="29" fillId="7" borderId="0" xfId="0" applyFont="1" applyFill="1" applyAlignment="1">
      <alignment horizontal="left"/>
    </xf>
    <xf numFmtId="0" fontId="9" fillId="2" borderId="10" xfId="1" applyFont="1" applyFill="1" applyBorder="1" applyAlignment="1">
      <alignment horizontal="left" vertical="top" wrapText="1"/>
    </xf>
    <xf numFmtId="0" fontId="9" fillId="2" borderId="0" xfId="1" applyFont="1" applyFill="1" applyAlignment="1">
      <alignment horizontal="left" vertical="top" wrapText="1"/>
    </xf>
    <xf numFmtId="0" fontId="9" fillId="2" borderId="11" xfId="1" applyFont="1" applyFill="1" applyBorder="1" applyAlignment="1">
      <alignment horizontal="left" vertical="top" wrapText="1"/>
    </xf>
    <xf numFmtId="0" fontId="9" fillId="2" borderId="10" xfId="1" applyFont="1" applyFill="1" applyBorder="1" applyAlignment="1">
      <alignment horizontal="center" vertical="top" wrapText="1"/>
    </xf>
    <xf numFmtId="0" fontId="9" fillId="2" borderId="0" xfId="1" applyFont="1" applyFill="1" applyAlignment="1">
      <alignment horizontal="center" vertical="top" wrapText="1"/>
    </xf>
    <xf numFmtId="0" fontId="9" fillId="2" borderId="11" xfId="1" applyFont="1" applyFill="1" applyBorder="1" applyAlignment="1">
      <alignment horizontal="center" vertical="top" wrapText="1"/>
    </xf>
    <xf numFmtId="0" fontId="16" fillId="2" borderId="0" xfId="1" applyFont="1" applyFill="1" applyAlignment="1">
      <alignment horizontal="left" vertical="top" wrapText="1"/>
    </xf>
    <xf numFmtId="0" fontId="16" fillId="2" borderId="10" xfId="1" applyFont="1" applyFill="1" applyBorder="1" applyAlignment="1">
      <alignment horizontal="center" vertical="top" wrapText="1"/>
    </xf>
    <xf numFmtId="0" fontId="16" fillId="2" borderId="0" xfId="1" applyFont="1" applyFill="1" applyAlignment="1">
      <alignment horizontal="center" vertical="top" wrapText="1"/>
    </xf>
    <xf numFmtId="0" fontId="16" fillId="2" borderId="1" xfId="1" applyFont="1" applyFill="1" applyBorder="1" applyAlignment="1">
      <alignment horizontal="center" vertical="top" wrapText="1"/>
    </xf>
    <xf numFmtId="0" fontId="9" fillId="2" borderId="3" xfId="1" applyFont="1" applyFill="1" applyBorder="1" applyAlignment="1">
      <alignment horizontal="left" vertical="top" wrapText="1"/>
    </xf>
    <xf numFmtId="0" fontId="16" fillId="2" borderId="10" xfId="1" applyFont="1" applyFill="1" applyBorder="1" applyAlignment="1">
      <alignment horizontal="left" vertical="top"/>
    </xf>
    <xf numFmtId="0" fontId="16" fillId="2" borderId="0" xfId="1" applyFont="1" applyFill="1" applyAlignment="1">
      <alignment horizontal="left" vertical="top"/>
    </xf>
    <xf numFmtId="0" fontId="16" fillId="2" borderId="11" xfId="1" applyFont="1" applyFill="1" applyBorder="1" applyAlignment="1">
      <alignment horizontal="left" vertical="top"/>
    </xf>
    <xf numFmtId="0" fontId="33" fillId="2" borderId="0" xfId="1" applyFont="1" applyFill="1" applyAlignment="1">
      <alignment horizontal="left" vertical="top" wrapText="1"/>
    </xf>
    <xf numFmtId="0" fontId="11" fillId="2" borderId="0" xfId="0" applyFont="1" applyFill="1" applyAlignment="1">
      <alignment horizontal="left" vertical="center"/>
    </xf>
    <xf numFmtId="0" fontId="9" fillId="2" borderId="0" xfId="0" applyFont="1" applyFill="1"/>
    <xf numFmtId="0" fontId="9" fillId="0" borderId="0" xfId="0" applyFont="1"/>
    <xf numFmtId="0" fontId="5" fillId="2" borderId="0" xfId="0" applyFont="1" applyFill="1" applyAlignment="1">
      <alignment horizontal="left" vertical="center"/>
    </xf>
    <xf numFmtId="0" fontId="1" fillId="2" borderId="0" xfId="0" applyFont="1" applyFill="1"/>
    <xf numFmtId="0" fontId="1" fillId="0" borderId="0" xfId="0" applyFont="1"/>
    <xf numFmtId="0" fontId="2" fillId="2" borderId="0" xfId="0" applyFont="1" applyFill="1"/>
    <xf numFmtId="0" fontId="7" fillId="2" borderId="0" xfId="0" applyFont="1" applyFill="1"/>
    <xf numFmtId="0" fontId="2" fillId="0" borderId="0" xfId="0" applyFont="1"/>
    <xf numFmtId="0" fontId="10" fillId="2" borderId="0" xfId="0" applyFont="1" applyFill="1"/>
    <xf numFmtId="0" fontId="5" fillId="2" borderId="0" xfId="0" applyFont="1" applyFill="1" applyAlignment="1">
      <alignment horizontal="left"/>
    </xf>
    <xf numFmtId="0" fontId="8" fillId="2" borderId="0" xfId="0" applyFont="1" applyFill="1"/>
    <xf numFmtId="0" fontId="8" fillId="0" borderId="0" xfId="0" applyFont="1"/>
    <xf numFmtId="0" fontId="4" fillId="3" borderId="3" xfId="0" applyFont="1" applyFill="1" applyBorder="1" applyAlignment="1">
      <alignment horizontal="center" vertical="center" wrapText="1"/>
    </xf>
    <xf numFmtId="2" fontId="3" fillId="2" borderId="6"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2" fontId="3" fillId="2" borderId="6" xfId="0" applyNumberFormat="1" applyFont="1" applyFill="1" applyBorder="1" applyAlignment="1">
      <alignment vertical="center" wrapText="1"/>
    </xf>
    <xf numFmtId="2" fontId="3" fillId="2" borderId="1" xfId="0" applyNumberFormat="1" applyFont="1" applyFill="1" applyBorder="1" applyAlignment="1">
      <alignment horizontal="left" vertical="center" wrapText="1"/>
    </xf>
    <xf numFmtId="2" fontId="3" fillId="2" borderId="5"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49" fontId="3" fillId="2" borderId="5" xfId="0" applyNumberFormat="1" applyFont="1" applyFill="1" applyBorder="1" applyAlignment="1">
      <alignment vertical="center" wrapText="1"/>
    </xf>
    <xf numFmtId="2" fontId="3" fillId="2" borderId="5" xfId="0" applyNumberFormat="1" applyFont="1" applyFill="1" applyBorder="1" applyAlignment="1">
      <alignment vertical="center" wrapText="1"/>
    </xf>
    <xf numFmtId="2" fontId="3" fillId="2" borderId="4" xfId="0" applyNumberFormat="1" applyFont="1" applyFill="1" applyBorder="1" applyAlignment="1">
      <alignment horizontal="left" vertical="center" wrapText="1"/>
    </xf>
    <xf numFmtId="2" fontId="2" fillId="2" borderId="4" xfId="0" applyNumberFormat="1" applyFont="1" applyFill="1" applyBorder="1" applyAlignment="1">
      <alignment horizontal="left" vertical="center" wrapText="1"/>
    </xf>
    <xf numFmtId="2" fontId="3" fillId="2" borderId="4" xfId="0" applyNumberFormat="1" applyFont="1" applyFill="1" applyBorder="1" applyAlignment="1">
      <alignment vertical="center" wrapText="1"/>
    </xf>
    <xf numFmtId="2" fontId="2" fillId="2" borderId="1" xfId="0" applyNumberFormat="1" applyFont="1" applyFill="1" applyBorder="1" applyAlignment="1">
      <alignment horizontal="left" vertical="center" wrapText="1"/>
    </xf>
    <xf numFmtId="2" fontId="3" fillId="2" borderId="1" xfId="0" applyNumberFormat="1" applyFont="1" applyFill="1" applyBorder="1" applyAlignment="1">
      <alignment vertical="center" wrapText="1"/>
    </xf>
    <xf numFmtId="2" fontId="3" fillId="2" borderId="0" xfId="0" applyNumberFormat="1" applyFont="1" applyFill="1" applyAlignment="1">
      <alignment horizontal="left" vertical="center"/>
    </xf>
    <xf numFmtId="2" fontId="3" fillId="2" borderId="0" xfId="0" applyNumberFormat="1" applyFont="1" applyFill="1" applyAlignment="1">
      <alignment horizontal="left" vertical="center" wrapText="1"/>
    </xf>
    <xf numFmtId="2" fontId="3" fillId="2" borderId="0" xfId="0" applyNumberFormat="1" applyFont="1" applyFill="1" applyAlignment="1">
      <alignment vertical="center" wrapText="1"/>
    </xf>
    <xf numFmtId="2" fontId="2" fillId="2" borderId="0" xfId="0" applyNumberFormat="1" applyFont="1" applyFill="1" applyAlignment="1">
      <alignment horizontal="left" vertical="center" wrapText="1"/>
    </xf>
    <xf numFmtId="0" fontId="7" fillId="2" borderId="0" xfId="0" applyFont="1" applyFill="1" applyAlignment="1">
      <alignment horizontal="left" vertical="center"/>
    </xf>
    <xf numFmtId="0" fontId="13" fillId="2" borderId="0" xfId="0" applyFont="1" applyFill="1" applyAlignment="1">
      <alignment horizontal="left" vertical="center"/>
    </xf>
    <xf numFmtId="0" fontId="7" fillId="0" borderId="0" xfId="0" applyFont="1"/>
    <xf numFmtId="2" fontId="3" fillId="2" borderId="3" xfId="0" applyNumberFormat="1" applyFont="1" applyFill="1" applyBorder="1" applyAlignment="1">
      <alignment vertical="center" wrapText="1"/>
    </xf>
    <xf numFmtId="2" fontId="3" fillId="2" borderId="3" xfId="0" applyNumberFormat="1" applyFont="1" applyFill="1" applyBorder="1" applyAlignment="1">
      <alignment vertical="center"/>
    </xf>
    <xf numFmtId="1" fontId="3" fillId="2" borderId="3" xfId="0" applyNumberFormat="1" applyFont="1" applyFill="1" applyBorder="1" applyAlignment="1">
      <alignment horizontal="left" vertical="center" wrapText="1"/>
    </xf>
    <xf numFmtId="2" fontId="3" fillId="2" borderId="2" xfId="0" applyNumberFormat="1" applyFont="1" applyFill="1" applyBorder="1" applyAlignment="1">
      <alignment horizontal="left" vertical="center"/>
    </xf>
    <xf numFmtId="2" fontId="3" fillId="2" borderId="2" xfId="0" applyNumberFormat="1" applyFont="1" applyFill="1" applyBorder="1" applyAlignment="1">
      <alignment vertical="center" wrapText="1"/>
    </xf>
    <xf numFmtId="1" fontId="3" fillId="2" borderId="2" xfId="0" applyNumberFormat="1" applyFont="1" applyFill="1" applyBorder="1" applyAlignment="1">
      <alignment horizontal="left" vertical="center" wrapText="1"/>
    </xf>
    <xf numFmtId="2" fontId="3" fillId="2" borderId="1" xfId="0" applyNumberFormat="1" applyFont="1" applyFill="1" applyBorder="1" applyAlignment="1">
      <alignment vertical="center"/>
    </xf>
    <xf numFmtId="1" fontId="3" fillId="2" borderId="1" xfId="0" applyNumberFormat="1" applyFont="1" applyFill="1" applyBorder="1" applyAlignment="1">
      <alignment horizontal="left" vertical="center" wrapText="1"/>
    </xf>
    <xf numFmtId="0" fontId="12" fillId="2" borderId="0" xfId="1" applyFont="1" applyFill="1" applyAlignment="1">
      <alignment horizontal="left" vertical="center"/>
    </xf>
    <xf numFmtId="0" fontId="40" fillId="0" borderId="0" xfId="0" applyFont="1"/>
    <xf numFmtId="0" fontId="3" fillId="8" borderId="0" xfId="0" applyFont="1" applyFill="1" applyAlignment="1">
      <alignment horizontal="left" vertical="center"/>
    </xf>
    <xf numFmtId="0" fontId="7" fillId="8" borderId="0" xfId="0" applyFont="1" applyFill="1"/>
    <xf numFmtId="2" fontId="3" fillId="2" borderId="4" xfId="0" applyNumberFormat="1" applyFont="1" applyFill="1" applyBorder="1" applyAlignment="1">
      <alignment horizontal="center" vertical="center"/>
    </xf>
    <xf numFmtId="2" fontId="3" fillId="2" borderId="3" xfId="0" applyNumberFormat="1" applyFont="1" applyFill="1" applyBorder="1" applyAlignment="1">
      <alignment horizontal="left" vertical="center" wrapText="1"/>
    </xf>
    <xf numFmtId="0" fontId="6" fillId="2" borderId="0" xfId="0" applyFont="1" applyFill="1"/>
    <xf numFmtId="2" fontId="2" fillId="2" borderId="3" xfId="0" applyNumberFormat="1" applyFont="1" applyFill="1" applyBorder="1" applyAlignment="1">
      <alignment horizontal="left" vertical="center" wrapText="1"/>
    </xf>
    <xf numFmtId="170" fontId="16" fillId="8" borderId="2" xfId="0" applyNumberFormat="1" applyFont="1" applyFill="1" applyBorder="1" applyAlignment="1">
      <alignment horizontal="right"/>
    </xf>
    <xf numFmtId="37" fontId="16" fillId="2" borderId="11" xfId="10" quotePrefix="1" applyNumberFormat="1" applyFont="1" applyFill="1" applyBorder="1" applyAlignment="1">
      <alignment horizontal="right"/>
    </xf>
    <xf numFmtId="3" fontId="16" fillId="2" borderId="26" xfId="2" applyNumberFormat="1" applyFont="1" applyFill="1" applyBorder="1" applyAlignment="1">
      <alignment horizontal="right" vertical="center"/>
    </xf>
    <xf numFmtId="168" fontId="16" fillId="2" borderId="5" xfId="2" quotePrefix="1" applyNumberFormat="1" applyFont="1" applyFill="1" applyBorder="1" applyAlignment="1">
      <alignment horizontal="right"/>
    </xf>
    <xf numFmtId="171" fontId="16" fillId="2" borderId="2" xfId="2" applyNumberFormat="1" applyFont="1" applyFill="1" applyBorder="1" applyAlignment="1">
      <alignment horizontal="right" vertical="center"/>
    </xf>
    <xf numFmtId="0" fontId="16" fillId="2" borderId="6" xfId="1" applyFont="1" applyFill="1" applyBorder="1" applyAlignment="1">
      <alignment horizontal="center" vertical="center"/>
    </xf>
    <xf numFmtId="169" fontId="16" fillId="2" borderId="5" xfId="1" applyNumberFormat="1" applyFont="1" applyFill="1" applyBorder="1" applyAlignment="1">
      <alignment horizontal="right"/>
    </xf>
    <xf numFmtId="0" fontId="16" fillId="2" borderId="0" xfId="0" applyFont="1" applyFill="1"/>
    <xf numFmtId="0" fontId="9" fillId="2" borderId="0" xfId="0" applyFont="1" applyFill="1"/>
    <xf numFmtId="3" fontId="16" fillId="2" borderId="2" xfId="2" applyNumberFormat="1" applyFont="1" applyFill="1" applyBorder="1" applyAlignment="1">
      <alignment horizontal="right" vertical="center"/>
    </xf>
    <xf numFmtId="0" fontId="16" fillId="2" borderId="11" xfId="1" applyFont="1" applyFill="1" applyBorder="1" applyAlignment="1">
      <alignment horizontal="center" vertical="center"/>
    </xf>
    <xf numFmtId="171" fontId="16" fillId="2" borderId="2" xfId="1" applyNumberFormat="1" applyFont="1" applyFill="1" applyBorder="1" applyAlignment="1">
      <alignment horizontal="right" vertical="center"/>
    </xf>
    <xf numFmtId="3" fontId="16" fillId="2" borderId="2" xfId="1" applyNumberFormat="1" applyFont="1" applyFill="1" applyBorder="1" applyAlignment="1">
      <alignment horizontal="right" vertical="center"/>
    </xf>
    <xf numFmtId="171" fontId="16" fillId="2" borderId="5" xfId="1" applyNumberFormat="1" applyFont="1" applyFill="1" applyBorder="1" applyAlignment="1">
      <alignment horizontal="right" vertical="center"/>
    </xf>
    <xf numFmtId="3" fontId="16" fillId="2" borderId="5" xfId="1" applyNumberFormat="1" applyFont="1" applyFill="1" applyBorder="1" applyAlignment="1">
      <alignment horizontal="right" vertical="center"/>
    </xf>
    <xf numFmtId="0" fontId="16" fillId="2" borderId="5" xfId="1" applyFont="1" applyFill="1" applyBorder="1" applyAlignment="1">
      <alignment horizontal="center" vertical="center"/>
    </xf>
    <xf numFmtId="0" fontId="29" fillId="2" borderId="0" xfId="0" applyFont="1" applyFill="1"/>
    <xf numFmtId="165" fontId="16" fillId="2" borderId="11" xfId="2" applyNumberFormat="1" applyFont="1" applyFill="1" applyBorder="1" applyAlignment="1">
      <alignment horizontal="right" vertical="center"/>
    </xf>
    <xf numFmtId="165" fontId="16" fillId="2" borderId="5" xfId="2" applyNumberFormat="1" applyFont="1" applyFill="1" applyBorder="1" applyAlignment="1">
      <alignment horizontal="right" vertical="center"/>
    </xf>
    <xf numFmtId="0" fontId="39" fillId="2" borderId="0" xfId="0" applyFont="1" applyFill="1"/>
    <xf numFmtId="0" fontId="9" fillId="2" borderId="10" xfId="1" applyFont="1" applyFill="1" applyBorder="1" applyAlignment="1">
      <alignment horizontal="left" vertical="top"/>
    </xf>
    <xf numFmtId="0" fontId="16" fillId="8" borderId="10" xfId="0" applyFont="1" applyFill="1" applyBorder="1" applyAlignment="1">
      <alignment horizontal="right"/>
    </xf>
    <xf numFmtId="0" fontId="9" fillId="2" borderId="10" xfId="0" applyFont="1" applyFill="1" applyBorder="1"/>
    <xf numFmtId="37" fontId="16" fillId="2" borderId="10" xfId="2" quotePrefix="1" applyNumberFormat="1" applyFont="1" applyFill="1" applyBorder="1" applyAlignment="1">
      <alignment horizontal="right"/>
    </xf>
    <xf numFmtId="0" fontId="9" fillId="2" borderId="2" xfId="0" applyFont="1" applyFill="1" applyBorder="1"/>
    <xf numFmtId="0" fontId="9" fillId="2" borderId="5" xfId="0" applyFont="1" applyFill="1" applyBorder="1"/>
    <xf numFmtId="0" fontId="9" fillId="2" borderId="0" xfId="1" applyFont="1" applyFill="1" applyAlignment="1">
      <alignment horizontal="left" vertical="top"/>
    </xf>
    <xf numFmtId="0" fontId="16" fillId="2" borderId="4" xfId="1" applyFont="1" applyFill="1" applyBorder="1" applyAlignment="1">
      <alignment vertical="top"/>
    </xf>
    <xf numFmtId="0" fontId="9" fillId="2" borderId="0" xfId="1" applyFont="1" applyFill="1" applyAlignment="1">
      <alignment vertical="top"/>
    </xf>
    <xf numFmtId="0" fontId="9" fillId="2" borderId="0" xfId="1" applyFont="1" applyFill="1" applyAlignment="1">
      <alignment horizontal="center" vertical="top"/>
    </xf>
    <xf numFmtId="0" fontId="2" fillId="2" borderId="4" xfId="1" applyFont="1" applyFill="1" applyBorder="1" applyAlignment="1">
      <alignment horizontal="center" vertical="top" wrapText="1"/>
    </xf>
    <xf numFmtId="0" fontId="9" fillId="2" borderId="11" xfId="1" applyFont="1" applyFill="1" applyBorder="1" applyAlignment="1">
      <alignment horizontal="left" vertical="top"/>
    </xf>
    <xf numFmtId="0" fontId="9" fillId="2" borderId="11" xfId="1" applyFont="1" applyFill="1" applyBorder="1" applyAlignment="1">
      <alignment vertical="top"/>
    </xf>
    <xf numFmtId="0" fontId="9" fillId="2" borderId="27" xfId="1" applyFont="1" applyFill="1" applyBorder="1" applyAlignment="1">
      <alignment horizontal="left" vertical="top" wrapText="1"/>
    </xf>
    <xf numFmtId="0" fontId="9" fillId="2" borderId="28" xfId="1" applyFont="1" applyFill="1" applyBorder="1" applyAlignment="1">
      <alignment horizontal="left" vertical="top" wrapText="1"/>
    </xf>
    <xf numFmtId="0" fontId="9" fillId="2" borderId="1" xfId="1" applyFont="1" applyFill="1" applyBorder="1" applyAlignment="1">
      <alignment horizontal="center" vertical="top" wrapText="1"/>
    </xf>
    <xf numFmtId="0" fontId="9" fillId="2" borderId="1" xfId="1" applyFont="1" applyFill="1" applyBorder="1"/>
  </cellXfs>
  <cellStyles count="15">
    <cellStyle name="Comma" xfId="11" builtinId="3"/>
    <cellStyle name="Comma 2" xfId="2" xr:uid="{498C85EA-A341-4B62-BE00-59ADC39B743F}"/>
    <cellStyle name="Comma 2 2" xfId="13" xr:uid="{2568D1B5-7706-4380-9603-96302EBB2BA4}"/>
    <cellStyle name="Comma 3" xfId="10" xr:uid="{781988FC-4647-4D31-9966-F5E8D3DE6F77}"/>
    <cellStyle name="Comma 4" xfId="12" xr:uid="{330B8FD5-5049-42BD-B53D-9C93C1C139CC}"/>
    <cellStyle name="Hyperlink" xfId="7" builtinId="8"/>
    <cellStyle name="Normal" xfId="0" builtinId="0"/>
    <cellStyle name="Normal 2" xfId="1" xr:uid="{FB8A0004-F59C-4F4D-86EF-E75BE782E39A}"/>
    <cellStyle name="Normal 3" xfId="3" xr:uid="{AED917E8-C159-45D9-8950-2DE003EF6E17}"/>
    <cellStyle name="Normal 3 2" xfId="6" xr:uid="{BC903A91-4DB1-46CE-855D-1FE20A0ECF05}"/>
    <cellStyle name="Normal 3 3" xfId="8" xr:uid="{BF10FCE1-E022-46AD-9729-88BE91A022CE}"/>
    <cellStyle name="Normal 4" xfId="9" xr:uid="{A4F73BF0-BEE6-4315-A584-35D5D9D41E11}"/>
    <cellStyle name="Normal 5" xfId="5" xr:uid="{AF3566C7-229C-42B1-83CC-646FED34B00A}"/>
    <cellStyle name="Percent" xfId="14" builtinId="5"/>
    <cellStyle name="Percent 2" xfId="4" xr:uid="{385E4A78-CC19-423A-876E-FE6414E486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4"/>
  <sheetViews>
    <sheetView tabSelected="1" workbookViewId="0">
      <selection activeCell="A4" sqref="A4"/>
    </sheetView>
  </sheetViews>
  <sheetFormatPr defaultColWidth="9.1328125" defaultRowHeight="13.5" x14ac:dyDescent="0.35"/>
  <cols>
    <col min="1" max="1" width="19" style="1" customWidth="1"/>
    <col min="2" max="2" width="14.3984375" style="1" customWidth="1"/>
    <col min="3" max="3" width="30.3984375" style="1" customWidth="1"/>
    <col min="4" max="5" width="31.59765625" style="1" customWidth="1"/>
    <col min="6" max="6" width="33.3984375" style="1" customWidth="1"/>
    <col min="7" max="7" width="30.86328125" style="1" customWidth="1"/>
    <col min="8" max="16384" width="9.1328125" style="1"/>
  </cols>
  <sheetData>
    <row r="1" spans="1:8" s="5" customFormat="1" ht="17.649999999999999" x14ac:dyDescent="0.3">
      <c r="A1" s="442" t="s">
        <v>0</v>
      </c>
      <c r="B1" s="401"/>
      <c r="C1" s="401"/>
      <c r="D1" s="401"/>
      <c r="E1" s="401"/>
      <c r="F1" s="401"/>
      <c r="G1" s="401"/>
      <c r="H1" s="402"/>
    </row>
    <row r="2" spans="1:8" s="5" customFormat="1" ht="18" customHeight="1" x14ac:dyDescent="0.5">
      <c r="A2" s="400" t="s">
        <v>1</v>
      </c>
      <c r="B2" s="401"/>
      <c r="C2" s="409"/>
      <c r="D2" s="401"/>
      <c r="E2" s="401"/>
      <c r="F2" s="401"/>
      <c r="G2" s="401"/>
      <c r="H2" s="402"/>
    </row>
    <row r="3" spans="1:8" s="5" customFormat="1" ht="12" customHeight="1" x14ac:dyDescent="0.5">
      <c r="A3" s="443"/>
      <c r="B3" s="401"/>
      <c r="C3" s="409"/>
      <c r="D3" s="401"/>
      <c r="E3" s="401"/>
      <c r="F3" s="401"/>
      <c r="G3" s="401"/>
      <c r="H3" s="402"/>
    </row>
    <row r="4" spans="1:8" s="4" customFormat="1" ht="15" customHeight="1" x14ac:dyDescent="0.4">
      <c r="A4" s="410" t="s">
        <v>2</v>
      </c>
      <c r="B4" s="411"/>
      <c r="C4" s="411"/>
      <c r="D4" s="411"/>
      <c r="E4" s="411"/>
      <c r="F4" s="411"/>
      <c r="G4" s="411"/>
      <c r="H4" s="412"/>
    </row>
    <row r="5" spans="1:8" s="4" customFormat="1" ht="15" customHeight="1" x14ac:dyDescent="0.4">
      <c r="A5" s="410"/>
      <c r="B5" s="411"/>
      <c r="C5" s="411"/>
      <c r="D5" s="411"/>
      <c r="E5" s="411"/>
      <c r="F5" s="411"/>
      <c r="G5" s="411"/>
      <c r="H5" s="412"/>
    </row>
    <row r="6" spans="1:8" s="4" customFormat="1" ht="15" customHeight="1" x14ac:dyDescent="0.3">
      <c r="A6" s="403" t="s">
        <v>502</v>
      </c>
      <c r="B6" s="411"/>
      <c r="C6" s="411"/>
      <c r="D6" s="411"/>
      <c r="E6" s="411"/>
      <c r="F6" s="411"/>
      <c r="G6" s="411"/>
      <c r="H6" s="412"/>
    </row>
    <row r="7" spans="1:8" s="4" customFormat="1" ht="15" customHeight="1" thickBot="1" x14ac:dyDescent="0.35">
      <c r="A7" s="413" t="s">
        <v>3</v>
      </c>
      <c r="B7" s="413" t="s">
        <v>4</v>
      </c>
      <c r="C7" s="413" t="s">
        <v>6</v>
      </c>
      <c r="D7" s="413" t="s">
        <v>7</v>
      </c>
      <c r="E7" s="413" t="s">
        <v>8</v>
      </c>
      <c r="F7" s="413" t="s">
        <v>9</v>
      </c>
      <c r="G7" s="411"/>
      <c r="H7" s="412"/>
    </row>
    <row r="8" spans="1:8" s="4" customFormat="1" ht="24.95" customHeight="1" thickTop="1" x14ac:dyDescent="0.3">
      <c r="A8" s="361" t="s">
        <v>10</v>
      </c>
      <c r="B8" s="414" t="s">
        <v>11</v>
      </c>
      <c r="C8" s="415" t="s">
        <v>13</v>
      </c>
      <c r="D8" s="416" t="s">
        <v>14</v>
      </c>
      <c r="E8" s="416" t="s">
        <v>34</v>
      </c>
      <c r="F8" s="416" t="s">
        <v>15</v>
      </c>
      <c r="G8" s="411"/>
      <c r="H8" s="412"/>
    </row>
    <row r="9" spans="1:8" s="4" customFormat="1" ht="24.95" customHeight="1" x14ac:dyDescent="0.3">
      <c r="A9" s="362"/>
      <c r="B9" s="418" t="s">
        <v>16</v>
      </c>
      <c r="C9" s="419" t="s">
        <v>18</v>
      </c>
      <c r="D9" s="420" t="s">
        <v>19</v>
      </c>
      <c r="E9" s="421" t="s">
        <v>20</v>
      </c>
      <c r="F9" s="421" t="s">
        <v>21</v>
      </c>
      <c r="G9" s="411"/>
      <c r="H9" s="412"/>
    </row>
    <row r="10" spans="1:8" s="4" customFormat="1" ht="24.95" customHeight="1" x14ac:dyDescent="0.3">
      <c r="A10" s="363" t="s">
        <v>22</v>
      </c>
      <c r="B10" s="422" t="s">
        <v>11</v>
      </c>
      <c r="C10" s="423"/>
      <c r="D10" s="424" t="s">
        <v>13</v>
      </c>
      <c r="E10" s="424" t="s">
        <v>23</v>
      </c>
      <c r="F10" s="424" t="s">
        <v>24</v>
      </c>
      <c r="G10" s="411"/>
      <c r="H10" s="412"/>
    </row>
    <row r="11" spans="1:8" s="4" customFormat="1" ht="15" customHeight="1" x14ac:dyDescent="0.3">
      <c r="A11" s="362"/>
      <c r="B11" s="417" t="s">
        <v>16</v>
      </c>
      <c r="C11" s="425"/>
      <c r="D11" s="420" t="s">
        <v>25</v>
      </c>
      <c r="E11" s="426" t="s">
        <v>26</v>
      </c>
      <c r="F11" s="426" t="s">
        <v>27</v>
      </c>
      <c r="G11" s="411"/>
      <c r="H11" s="412"/>
    </row>
    <row r="12" spans="1:8" s="4" customFormat="1" ht="15" customHeight="1" x14ac:dyDescent="0.35">
      <c r="A12" s="427" t="s">
        <v>33</v>
      </c>
      <c r="B12" s="428"/>
      <c r="C12" s="429"/>
      <c r="D12" s="430"/>
      <c r="E12" s="430"/>
      <c r="F12" s="430"/>
      <c r="G12" s="411"/>
      <c r="H12" s="408"/>
    </row>
    <row r="13" spans="1:8" s="2" customFormat="1" ht="12" customHeight="1" x14ac:dyDescent="0.35">
      <c r="A13" s="431" t="s">
        <v>35</v>
      </c>
      <c r="B13" s="411"/>
      <c r="C13" s="411"/>
      <c r="D13" s="411"/>
      <c r="E13" s="411"/>
      <c r="F13" s="411"/>
      <c r="G13" s="411"/>
      <c r="H13" s="412"/>
    </row>
    <row r="14" spans="1:8" s="4" customFormat="1" ht="15" customHeight="1" x14ac:dyDescent="0.3">
      <c r="A14" s="432"/>
      <c r="B14" s="411"/>
      <c r="C14" s="411"/>
      <c r="D14" s="411"/>
      <c r="E14" s="411"/>
      <c r="F14" s="411"/>
      <c r="G14" s="411"/>
      <c r="H14" s="412"/>
    </row>
    <row r="15" spans="1:8" s="4" customFormat="1" ht="15" customHeight="1" x14ac:dyDescent="0.3">
      <c r="A15" s="403" t="s">
        <v>503</v>
      </c>
      <c r="B15" s="411"/>
      <c r="C15" s="411"/>
      <c r="D15" s="411"/>
      <c r="E15" s="411"/>
      <c r="F15" s="411"/>
      <c r="G15" s="411"/>
      <c r="H15" s="412"/>
    </row>
    <row r="16" spans="1:8" s="4" customFormat="1" ht="15" customHeight="1" thickBot="1" x14ac:dyDescent="0.4">
      <c r="A16" s="413" t="s">
        <v>3</v>
      </c>
      <c r="B16" s="413" t="s">
        <v>4</v>
      </c>
      <c r="C16" s="413" t="s">
        <v>6</v>
      </c>
      <c r="D16" s="413" t="s">
        <v>7</v>
      </c>
      <c r="E16" s="413" t="s">
        <v>8</v>
      </c>
      <c r="F16" s="413" t="s">
        <v>9</v>
      </c>
      <c r="G16" s="411"/>
      <c r="H16" s="408"/>
    </row>
    <row r="17" spans="1:8" s="4" customFormat="1" ht="15" customHeight="1" thickTop="1" x14ac:dyDescent="0.35">
      <c r="A17" s="361" t="s">
        <v>10</v>
      </c>
      <c r="B17" s="414" t="s">
        <v>11</v>
      </c>
      <c r="C17" s="415" t="s">
        <v>13</v>
      </c>
      <c r="D17" s="416" t="s">
        <v>14</v>
      </c>
      <c r="E17" s="416" t="s">
        <v>36</v>
      </c>
      <c r="F17" s="416" t="s">
        <v>15</v>
      </c>
      <c r="G17" s="411"/>
      <c r="H17" s="408"/>
    </row>
    <row r="18" spans="1:8" s="4" customFormat="1" ht="15" customHeight="1" x14ac:dyDescent="0.35">
      <c r="A18" s="362"/>
      <c r="B18" s="418" t="s">
        <v>16</v>
      </c>
      <c r="C18" s="419" t="s">
        <v>18</v>
      </c>
      <c r="D18" s="421" t="s">
        <v>37</v>
      </c>
      <c r="E18" s="421" t="s">
        <v>38</v>
      </c>
      <c r="F18" s="421" t="s">
        <v>21</v>
      </c>
      <c r="G18" s="411"/>
      <c r="H18" s="408"/>
    </row>
    <row r="19" spans="1:8" s="4" customFormat="1" ht="24.95" customHeight="1" x14ac:dyDescent="0.35">
      <c r="A19" s="363" t="s">
        <v>22</v>
      </c>
      <c r="B19" s="422" t="s">
        <v>11</v>
      </c>
      <c r="C19" s="423"/>
      <c r="D19" s="424" t="s">
        <v>13</v>
      </c>
      <c r="E19" s="424" t="s">
        <v>23</v>
      </c>
      <c r="F19" s="424" t="s">
        <v>24</v>
      </c>
      <c r="G19" s="411"/>
      <c r="H19" s="408"/>
    </row>
    <row r="20" spans="1:8" s="4" customFormat="1" ht="24.95" customHeight="1" x14ac:dyDescent="0.35">
      <c r="A20" s="362"/>
      <c r="B20" s="417" t="s">
        <v>16</v>
      </c>
      <c r="C20" s="425"/>
      <c r="D20" s="426" t="s">
        <v>39</v>
      </c>
      <c r="E20" s="426" t="s">
        <v>26</v>
      </c>
      <c r="F20" s="426" t="s">
        <v>27</v>
      </c>
      <c r="G20" s="411"/>
      <c r="H20" s="408"/>
    </row>
    <row r="21" spans="1:8" s="4" customFormat="1" ht="24.95" customHeight="1" x14ac:dyDescent="0.35">
      <c r="A21" s="427" t="s">
        <v>33</v>
      </c>
      <c r="B21" s="428"/>
      <c r="C21" s="429"/>
      <c r="D21" s="430"/>
      <c r="E21" s="430"/>
      <c r="F21" s="430"/>
      <c r="G21" s="411"/>
      <c r="H21" s="408"/>
    </row>
    <row r="22" spans="1:8" s="2" customFormat="1" ht="12" customHeight="1" x14ac:dyDescent="0.35">
      <c r="A22" s="407" t="s">
        <v>40</v>
      </c>
      <c r="B22" s="407"/>
      <c r="C22" s="407"/>
      <c r="D22" s="407"/>
      <c r="E22" s="407"/>
      <c r="F22" s="407"/>
      <c r="G22" s="411"/>
      <c r="H22" s="433"/>
    </row>
    <row r="23" spans="1:8" s="4" customFormat="1" ht="15" customHeight="1" x14ac:dyDescent="0.35">
      <c r="A23" s="407"/>
      <c r="B23" s="407"/>
      <c r="C23" s="407"/>
      <c r="D23" s="407"/>
      <c r="E23" s="407"/>
      <c r="F23" s="407"/>
      <c r="G23" s="411"/>
      <c r="H23" s="433"/>
    </row>
    <row r="24" spans="1:8" s="4" customFormat="1" ht="15" customHeight="1" x14ac:dyDescent="0.35">
      <c r="A24" s="403" t="s">
        <v>504</v>
      </c>
      <c r="B24" s="448"/>
      <c r="C24" s="406"/>
      <c r="D24" s="406"/>
      <c r="E24" s="406"/>
      <c r="F24" s="406"/>
      <c r="G24" s="411"/>
      <c r="H24" s="408"/>
    </row>
    <row r="25" spans="1:8" s="4" customFormat="1" ht="15" customHeight="1" thickBot="1" x14ac:dyDescent="0.4">
      <c r="A25" s="413" t="s">
        <v>3</v>
      </c>
      <c r="B25" s="413" t="s">
        <v>4</v>
      </c>
      <c r="C25" s="413" t="s">
        <v>6</v>
      </c>
      <c r="D25" s="413" t="s">
        <v>7</v>
      </c>
      <c r="E25" s="413" t="s">
        <v>8</v>
      </c>
      <c r="F25" s="413" t="s">
        <v>9</v>
      </c>
      <c r="G25" s="411"/>
      <c r="H25" s="408"/>
    </row>
    <row r="26" spans="1:8" s="2" customFormat="1" ht="15" customHeight="1" thickTop="1" x14ac:dyDescent="0.35">
      <c r="A26" s="361" t="s">
        <v>10</v>
      </c>
      <c r="B26" s="414" t="s">
        <v>41</v>
      </c>
      <c r="C26" s="415"/>
      <c r="D26" s="416" t="s">
        <v>42</v>
      </c>
      <c r="E26" s="416" t="s">
        <v>43</v>
      </c>
      <c r="F26" s="416" t="s">
        <v>44</v>
      </c>
      <c r="G26" s="411"/>
      <c r="H26" s="408"/>
    </row>
    <row r="27" spans="1:8" s="2" customFormat="1" ht="15" customHeight="1" x14ac:dyDescent="0.35">
      <c r="A27" s="362"/>
      <c r="B27" s="418" t="s">
        <v>16</v>
      </c>
      <c r="C27" s="419"/>
      <c r="D27" s="421" t="s">
        <v>45</v>
      </c>
      <c r="E27" s="421" t="s">
        <v>46</v>
      </c>
      <c r="F27" s="421" t="s">
        <v>47</v>
      </c>
      <c r="G27" s="411"/>
      <c r="H27" s="408"/>
    </row>
    <row r="28" spans="1:8" s="2" customFormat="1" ht="24.95" customHeight="1" x14ac:dyDescent="0.35">
      <c r="A28" s="363" t="s">
        <v>48</v>
      </c>
      <c r="B28" s="422" t="s">
        <v>41</v>
      </c>
      <c r="C28" s="423"/>
      <c r="D28" s="424" t="s">
        <v>49</v>
      </c>
      <c r="E28" s="424" t="s">
        <v>50</v>
      </c>
      <c r="F28" s="424" t="s">
        <v>51</v>
      </c>
      <c r="G28" s="411"/>
      <c r="H28" s="408"/>
    </row>
    <row r="29" spans="1:8" s="2" customFormat="1" ht="15" customHeight="1" x14ac:dyDescent="0.35">
      <c r="A29" s="362"/>
      <c r="B29" s="417" t="s">
        <v>16</v>
      </c>
      <c r="C29" s="425"/>
      <c r="D29" s="426" t="s">
        <v>52</v>
      </c>
      <c r="E29" s="426" t="s">
        <v>53</v>
      </c>
      <c r="F29" s="426" t="s">
        <v>54</v>
      </c>
      <c r="G29" s="411"/>
      <c r="H29" s="408"/>
    </row>
    <row r="30" spans="1:8" s="2" customFormat="1" ht="15" customHeight="1" x14ac:dyDescent="0.35">
      <c r="A30" s="363"/>
      <c r="B30" s="447" t="s">
        <v>41</v>
      </c>
      <c r="C30" s="434" t="s">
        <v>49</v>
      </c>
      <c r="D30" s="449"/>
      <c r="E30" s="449"/>
      <c r="F30" s="449"/>
      <c r="G30" s="411"/>
      <c r="H30" s="408"/>
    </row>
    <row r="31" spans="1:8" s="2" customFormat="1" ht="26.65" customHeight="1" x14ac:dyDescent="0.35">
      <c r="A31" s="362"/>
      <c r="B31" s="418" t="s">
        <v>16</v>
      </c>
      <c r="C31" s="421" t="s">
        <v>55</v>
      </c>
      <c r="D31" s="419"/>
      <c r="E31" s="419"/>
      <c r="F31" s="419"/>
      <c r="G31" s="411"/>
      <c r="H31" s="408"/>
    </row>
    <row r="32" spans="1:8" s="3" customFormat="1" ht="12" customHeight="1" x14ac:dyDescent="0.35">
      <c r="A32" s="407" t="s">
        <v>56</v>
      </c>
      <c r="B32" s="448"/>
      <c r="C32" s="406"/>
      <c r="D32" s="406"/>
      <c r="E32" s="406"/>
      <c r="F32" s="406"/>
      <c r="G32" s="411"/>
      <c r="H32" s="408"/>
    </row>
    <row r="33" spans="1:8" s="3" customFormat="1" ht="15" customHeight="1" x14ac:dyDescent="0.35">
      <c r="A33" s="407"/>
      <c r="B33" s="448"/>
      <c r="C33" s="406"/>
      <c r="D33" s="406"/>
      <c r="E33" s="406"/>
      <c r="F33" s="406"/>
      <c r="G33" s="411"/>
      <c r="H33" s="408"/>
    </row>
    <row r="34" spans="1:8" s="2" customFormat="1" ht="15" customHeight="1" x14ac:dyDescent="0.35">
      <c r="A34" s="403" t="s">
        <v>505</v>
      </c>
      <c r="B34" s="404"/>
      <c r="C34" s="404"/>
      <c r="D34" s="404"/>
      <c r="E34" s="404"/>
      <c r="F34" s="404"/>
      <c r="G34" s="411"/>
      <c r="H34" s="405"/>
    </row>
    <row r="35" spans="1:8" s="2" customFormat="1" ht="15" customHeight="1" thickBot="1" x14ac:dyDescent="0.4">
      <c r="A35" s="413" t="s">
        <v>3</v>
      </c>
      <c r="B35" s="413" t="s">
        <v>4</v>
      </c>
      <c r="C35" s="413" t="s">
        <v>5</v>
      </c>
      <c r="D35" s="413" t="s">
        <v>6</v>
      </c>
      <c r="E35" s="413" t="s">
        <v>7</v>
      </c>
      <c r="F35" s="413" t="s">
        <v>8</v>
      </c>
      <c r="G35" s="413" t="s">
        <v>9</v>
      </c>
      <c r="H35" s="405"/>
    </row>
    <row r="36" spans="1:8" s="2" customFormat="1" ht="15" customHeight="1" thickTop="1" x14ac:dyDescent="0.35">
      <c r="A36" s="361" t="s">
        <v>10</v>
      </c>
      <c r="B36" s="414" t="s">
        <v>11</v>
      </c>
      <c r="C36" s="415" t="s">
        <v>12</v>
      </c>
      <c r="D36" s="415" t="s">
        <v>13</v>
      </c>
      <c r="E36" s="416" t="s">
        <v>14</v>
      </c>
      <c r="F36" s="416" t="s">
        <v>36</v>
      </c>
      <c r="G36" s="416" t="s">
        <v>15</v>
      </c>
      <c r="H36" s="405"/>
    </row>
    <row r="37" spans="1:8" s="2" customFormat="1" ht="26.65" customHeight="1" x14ac:dyDescent="0.35">
      <c r="A37" s="362"/>
      <c r="B37" s="418" t="s">
        <v>16</v>
      </c>
      <c r="C37" s="419" t="s">
        <v>17</v>
      </c>
      <c r="D37" s="419" t="s">
        <v>18</v>
      </c>
      <c r="E37" s="421" t="s">
        <v>37</v>
      </c>
      <c r="F37" s="421" t="s">
        <v>38</v>
      </c>
      <c r="G37" s="421" t="s">
        <v>21</v>
      </c>
      <c r="H37" s="405"/>
    </row>
    <row r="38" spans="1:8" s="2" customFormat="1" ht="15" customHeight="1" x14ac:dyDescent="0.35">
      <c r="A38" s="363" t="s">
        <v>22</v>
      </c>
      <c r="B38" s="422" t="s">
        <v>11</v>
      </c>
      <c r="C38" s="423"/>
      <c r="D38" s="423"/>
      <c r="E38" s="424" t="s">
        <v>13</v>
      </c>
      <c r="F38" s="424" t="s">
        <v>23</v>
      </c>
      <c r="G38" s="424" t="s">
        <v>24</v>
      </c>
      <c r="H38" s="405"/>
    </row>
    <row r="39" spans="1:8" s="2" customFormat="1" ht="15" customHeight="1" x14ac:dyDescent="0.35">
      <c r="A39" s="362"/>
      <c r="B39" s="417" t="s">
        <v>16</v>
      </c>
      <c r="C39" s="425"/>
      <c r="D39" s="425"/>
      <c r="E39" s="426" t="s">
        <v>39</v>
      </c>
      <c r="F39" s="426" t="s">
        <v>26</v>
      </c>
      <c r="G39" s="426" t="s">
        <v>27</v>
      </c>
      <c r="H39" s="405"/>
    </row>
    <row r="40" spans="1:8" s="2" customFormat="1" ht="15" customHeight="1" x14ac:dyDescent="0.35">
      <c r="A40" s="363" t="s">
        <v>57</v>
      </c>
      <c r="B40" s="435" t="s">
        <v>11</v>
      </c>
      <c r="C40" s="435"/>
      <c r="D40" s="435"/>
      <c r="E40" s="434" t="s">
        <v>28</v>
      </c>
      <c r="F40" s="436" t="s">
        <v>29</v>
      </c>
      <c r="G40" s="446" t="s">
        <v>30</v>
      </c>
      <c r="H40" s="405"/>
    </row>
    <row r="41" spans="1:8" s="2" customFormat="1" ht="24.95" customHeight="1" x14ac:dyDescent="0.35">
      <c r="A41" s="364"/>
      <c r="B41" s="437" t="s">
        <v>16</v>
      </c>
      <c r="C41" s="437"/>
      <c r="D41" s="437"/>
      <c r="E41" s="438" t="s">
        <v>62</v>
      </c>
      <c r="F41" s="439" t="s">
        <v>31</v>
      </c>
      <c r="G41" s="439" t="s">
        <v>32</v>
      </c>
      <c r="H41" s="405"/>
    </row>
    <row r="42" spans="1:8" s="2" customFormat="1" ht="12" customHeight="1" x14ac:dyDescent="0.35">
      <c r="A42" s="362"/>
      <c r="B42" s="440" t="s">
        <v>58</v>
      </c>
      <c r="C42" s="440"/>
      <c r="D42" s="440"/>
      <c r="E42" s="426" t="s">
        <v>59</v>
      </c>
      <c r="F42" s="441" t="s">
        <v>60</v>
      </c>
      <c r="G42" s="441"/>
      <c r="H42" s="405"/>
    </row>
    <row r="43" spans="1:8" x14ac:dyDescent="0.35">
      <c r="A43" s="444" t="s">
        <v>33</v>
      </c>
      <c r="B43" s="404"/>
      <c r="C43" s="404"/>
      <c r="D43" s="404"/>
      <c r="E43" s="404"/>
      <c r="F43" s="404"/>
      <c r="G43" s="404"/>
      <c r="H43" s="405"/>
    </row>
    <row r="44" spans="1:8" ht="15" customHeight="1" x14ac:dyDescent="0.35">
      <c r="A44" s="445" t="s">
        <v>61</v>
      </c>
      <c r="B44" s="404"/>
      <c r="C44" s="404"/>
      <c r="D44" s="404"/>
      <c r="E44" s="404"/>
      <c r="F44" s="404"/>
      <c r="G44" s="404"/>
      <c r="H44" s="405"/>
    </row>
  </sheetData>
  <mergeCells count="10">
    <mergeCell ref="A40:A42"/>
    <mergeCell ref="A19:A20"/>
    <mergeCell ref="A8:A9"/>
    <mergeCell ref="A10:A11"/>
    <mergeCell ref="A17:A18"/>
    <mergeCell ref="A36:A37"/>
    <mergeCell ref="A38:A39"/>
    <mergeCell ref="A26:A27"/>
    <mergeCell ref="A28:A29"/>
    <mergeCell ref="A30:A31"/>
  </mergeCells>
  <pageMargins left="0.7" right="0.7" top="0.75" bottom="0.75" header="0.3" footer="0.3"/>
  <pageSetup scale="47"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AF5F-C2B4-4D1C-A68E-19E179054849}">
  <sheetPr>
    <pageSetUpPr fitToPage="1"/>
  </sheetPr>
  <dimension ref="A1:D92"/>
  <sheetViews>
    <sheetView workbookViewId="0">
      <selection activeCell="A4" sqref="A4"/>
    </sheetView>
  </sheetViews>
  <sheetFormatPr defaultColWidth="8.86328125" defaultRowHeight="14.25" x14ac:dyDescent="0.45"/>
  <cols>
    <col min="1" max="1" width="45.73046875" style="97" customWidth="1"/>
    <col min="2" max="2" width="15.73046875" style="97" customWidth="1"/>
    <col min="3" max="3" width="3.265625" style="97" customWidth="1"/>
    <col min="4" max="4" width="89.59765625" style="97" customWidth="1"/>
    <col min="5" max="16384" width="8.86328125" style="97"/>
  </cols>
  <sheetData>
    <row r="1" spans="1:4" s="7" customFormat="1" ht="17.649999999999999" x14ac:dyDescent="0.3">
      <c r="A1" s="38" t="s">
        <v>0</v>
      </c>
      <c r="B1" s="39"/>
      <c r="C1" s="39"/>
      <c r="D1" s="39"/>
    </row>
    <row r="2" spans="1:4" s="7" customFormat="1" ht="18" customHeight="1" x14ac:dyDescent="0.3">
      <c r="A2" s="40" t="s">
        <v>1</v>
      </c>
      <c r="B2" s="41"/>
      <c r="C2" s="41"/>
      <c r="D2" s="39"/>
    </row>
    <row r="3" spans="1:4" s="7" customFormat="1" ht="12" customHeight="1" x14ac:dyDescent="0.4">
      <c r="A3" s="356"/>
      <c r="B3" s="317"/>
      <c r="C3" s="317"/>
      <c r="D3" s="317"/>
    </row>
    <row r="4" spans="1:4" s="7" customFormat="1" ht="12" customHeight="1" x14ac:dyDescent="0.4">
      <c r="A4" s="42" t="s">
        <v>342</v>
      </c>
      <c r="B4" s="6"/>
      <c r="C4" s="6"/>
      <c r="D4" s="6"/>
    </row>
    <row r="5" spans="1:4" s="14" customFormat="1" ht="12" customHeight="1" x14ac:dyDescent="0.35">
      <c r="A5" s="378" t="s">
        <v>343</v>
      </c>
      <c r="B5" s="378"/>
      <c r="C5" s="378"/>
      <c r="D5" s="378"/>
    </row>
    <row r="6" spans="1:4" s="14" customFormat="1" ht="12" customHeight="1" x14ac:dyDescent="0.35">
      <c r="A6" s="43" t="s">
        <v>344</v>
      </c>
      <c r="B6" s="379" t="s">
        <v>345</v>
      </c>
      <c r="C6" s="379"/>
      <c r="D6" s="379"/>
    </row>
    <row r="7" spans="1:4" s="47" customFormat="1" ht="12" customHeight="1" x14ac:dyDescent="0.3">
      <c r="A7" s="45" t="s">
        <v>346</v>
      </c>
      <c r="B7" s="46"/>
      <c r="C7" s="382" t="s">
        <v>347</v>
      </c>
      <c r="D7" s="382"/>
    </row>
    <row r="8" spans="1:4" s="47" customFormat="1" ht="12" customHeight="1" x14ac:dyDescent="0.3">
      <c r="A8" s="48" t="s">
        <v>348</v>
      </c>
      <c r="B8" s="49"/>
      <c r="C8" s="383" t="s">
        <v>349</v>
      </c>
      <c r="D8" s="383"/>
    </row>
    <row r="9" spans="1:4" s="47" customFormat="1" ht="12" customHeight="1" x14ac:dyDescent="0.3">
      <c r="A9" s="48" t="s">
        <v>350</v>
      </c>
      <c r="B9" s="49"/>
      <c r="C9" s="383" t="s">
        <v>351</v>
      </c>
      <c r="D9" s="383"/>
    </row>
    <row r="10" spans="1:4" s="47" customFormat="1" ht="12" customHeight="1" x14ac:dyDescent="0.3">
      <c r="A10" s="50" t="s">
        <v>352</v>
      </c>
      <c r="B10" s="49"/>
      <c r="C10" s="50" t="s">
        <v>353</v>
      </c>
      <c r="D10" s="50"/>
    </row>
    <row r="11" spans="1:4" s="47" customFormat="1" ht="12" customHeight="1" x14ac:dyDescent="0.3">
      <c r="A11" s="51" t="s">
        <v>354</v>
      </c>
      <c r="B11" s="52"/>
      <c r="C11" s="34" t="s">
        <v>355</v>
      </c>
      <c r="D11" s="34"/>
    </row>
    <row r="12" spans="1:4" s="14" customFormat="1" ht="12" customHeight="1" x14ac:dyDescent="0.35">
      <c r="A12" s="378" t="s">
        <v>356</v>
      </c>
      <c r="B12" s="378"/>
      <c r="C12" s="378"/>
      <c r="D12" s="378"/>
    </row>
    <row r="13" spans="1:4" s="14" customFormat="1" ht="12" customHeight="1" x14ac:dyDescent="0.35">
      <c r="A13" s="43" t="s">
        <v>344</v>
      </c>
      <c r="B13" s="379" t="s">
        <v>357</v>
      </c>
      <c r="C13" s="379"/>
      <c r="D13" s="379"/>
    </row>
    <row r="14" spans="1:4" s="7" customFormat="1" ht="12" customHeight="1" x14ac:dyDescent="0.3">
      <c r="A14" s="53" t="s">
        <v>358</v>
      </c>
      <c r="B14" s="54"/>
      <c r="C14" s="380" t="s">
        <v>359</v>
      </c>
      <c r="D14" s="380"/>
    </row>
    <row r="15" spans="1:4" s="7" customFormat="1" ht="12" customHeight="1" x14ac:dyDescent="0.3">
      <c r="A15" s="55" t="s">
        <v>360</v>
      </c>
      <c r="B15" s="56"/>
      <c r="C15" s="381" t="s">
        <v>361</v>
      </c>
      <c r="D15" s="381"/>
    </row>
    <row r="16" spans="1:4" s="7" customFormat="1" ht="12" customHeight="1" x14ac:dyDescent="0.3">
      <c r="A16" s="55" t="s">
        <v>362</v>
      </c>
      <c r="B16" s="56"/>
      <c r="C16" s="381" t="s">
        <v>363</v>
      </c>
      <c r="D16" s="381"/>
    </row>
    <row r="17" spans="1:4" s="7" customFormat="1" ht="12" customHeight="1" x14ac:dyDescent="0.3">
      <c r="A17" s="55" t="s">
        <v>364</v>
      </c>
      <c r="B17" s="56"/>
      <c r="C17" s="381" t="s">
        <v>365</v>
      </c>
      <c r="D17" s="381"/>
    </row>
    <row r="18" spans="1:4" s="7" customFormat="1" ht="12" customHeight="1" x14ac:dyDescent="0.3">
      <c r="A18" s="58" t="s">
        <v>366</v>
      </c>
      <c r="B18" s="59"/>
      <c r="C18" s="377" t="s">
        <v>367</v>
      </c>
      <c r="D18" s="377"/>
    </row>
    <row r="19" spans="1:4" s="14" customFormat="1" ht="12" customHeight="1" x14ac:dyDescent="0.35">
      <c r="A19" s="378" t="s">
        <v>368</v>
      </c>
      <c r="B19" s="378"/>
      <c r="C19" s="378"/>
      <c r="D19" s="378"/>
    </row>
    <row r="20" spans="1:4" s="14" customFormat="1" ht="12" customHeight="1" x14ac:dyDescent="0.35">
      <c r="A20" s="60" t="s">
        <v>344</v>
      </c>
      <c r="B20" s="61" t="s">
        <v>369</v>
      </c>
      <c r="C20" s="61"/>
      <c r="D20" s="44" t="s">
        <v>345</v>
      </c>
    </row>
    <row r="21" spans="1:4" s="14" customFormat="1" ht="12" customHeight="1" x14ac:dyDescent="0.35">
      <c r="A21" s="62" t="s">
        <v>370</v>
      </c>
      <c r="B21" s="63"/>
      <c r="C21" s="63"/>
      <c r="D21" s="64"/>
    </row>
    <row r="22" spans="1:4" s="14" customFormat="1" ht="86.65" customHeight="1" x14ac:dyDescent="0.35">
      <c r="A22" s="477" t="s">
        <v>371</v>
      </c>
      <c r="B22" s="480" t="s">
        <v>372</v>
      </c>
      <c r="C22" s="382" t="s">
        <v>373</v>
      </c>
      <c r="D22" s="382"/>
    </row>
    <row r="23" spans="1:4" s="47" customFormat="1" ht="25.5" customHeight="1" x14ac:dyDescent="0.3">
      <c r="A23" s="65" t="s">
        <v>374</v>
      </c>
      <c r="B23" s="355" t="s">
        <v>372</v>
      </c>
      <c r="C23" s="391" t="s">
        <v>375</v>
      </c>
      <c r="D23" s="391"/>
    </row>
    <row r="24" spans="1:4" s="47" customFormat="1" ht="27" customHeight="1" x14ac:dyDescent="0.3">
      <c r="A24" s="65"/>
      <c r="B24" s="66"/>
      <c r="C24" s="391" t="s">
        <v>376</v>
      </c>
      <c r="D24" s="391"/>
    </row>
    <row r="25" spans="1:4" s="47" customFormat="1" ht="45.6" customHeight="1" x14ac:dyDescent="0.3">
      <c r="A25" s="65"/>
      <c r="B25" s="66"/>
      <c r="C25" s="391" t="s">
        <v>377</v>
      </c>
      <c r="D25" s="391"/>
    </row>
    <row r="26" spans="1:4" s="7" customFormat="1" ht="12" customHeight="1" x14ac:dyDescent="0.3">
      <c r="A26" s="385" t="s">
        <v>378</v>
      </c>
      <c r="B26" s="302" t="s">
        <v>372</v>
      </c>
      <c r="C26" s="69" t="s">
        <v>379</v>
      </c>
      <c r="D26" s="70" t="s">
        <v>380</v>
      </c>
    </row>
    <row r="27" spans="1:4" s="7" customFormat="1" ht="12" customHeight="1" x14ac:dyDescent="0.3">
      <c r="A27" s="386"/>
      <c r="B27" s="65"/>
      <c r="C27" s="72" t="s">
        <v>381</v>
      </c>
      <c r="D27" s="6" t="s">
        <v>382</v>
      </c>
    </row>
    <row r="28" spans="1:4" s="7" customFormat="1" ht="12" customHeight="1" x14ac:dyDescent="0.3">
      <c r="A28" s="6"/>
      <c r="B28" s="65"/>
      <c r="C28" s="72" t="s">
        <v>383</v>
      </c>
      <c r="D28" s="6" t="s">
        <v>384</v>
      </c>
    </row>
    <row r="29" spans="1:4" s="7" customFormat="1" ht="12" customHeight="1" x14ac:dyDescent="0.3">
      <c r="A29" s="6"/>
      <c r="B29" s="65"/>
      <c r="C29" s="72" t="s">
        <v>385</v>
      </c>
      <c r="D29" s="6" t="s">
        <v>386</v>
      </c>
    </row>
    <row r="30" spans="1:4" s="7" customFormat="1" ht="12" customHeight="1" x14ac:dyDescent="0.3">
      <c r="A30" s="6"/>
      <c r="B30" s="65"/>
      <c r="C30" s="72" t="s">
        <v>387</v>
      </c>
      <c r="D30" s="6" t="s">
        <v>388</v>
      </c>
    </row>
    <row r="31" spans="1:4" s="7" customFormat="1" ht="12" customHeight="1" x14ac:dyDescent="0.3">
      <c r="A31" s="73"/>
      <c r="B31" s="74"/>
      <c r="C31" s="75" t="s">
        <v>389</v>
      </c>
      <c r="D31" s="76" t="s">
        <v>390</v>
      </c>
    </row>
    <row r="32" spans="1:4" s="47" customFormat="1" ht="12" customHeight="1" x14ac:dyDescent="0.3">
      <c r="A32" s="396" t="s">
        <v>391</v>
      </c>
      <c r="B32" s="302" t="s">
        <v>372</v>
      </c>
      <c r="C32" s="68" t="s">
        <v>392</v>
      </c>
      <c r="D32" s="77"/>
    </row>
    <row r="33" spans="1:4" s="47" customFormat="1" ht="12" customHeight="1" x14ac:dyDescent="0.3">
      <c r="A33" s="397"/>
      <c r="B33" s="65"/>
      <c r="C33" s="65" t="s">
        <v>393</v>
      </c>
      <c r="D33" s="10"/>
    </row>
    <row r="34" spans="1:4" s="47" customFormat="1" ht="12" customHeight="1" x14ac:dyDescent="0.3">
      <c r="A34" s="397"/>
      <c r="B34" s="65"/>
      <c r="C34" s="66" t="s">
        <v>379</v>
      </c>
      <c r="D34" s="10" t="s">
        <v>394</v>
      </c>
    </row>
    <row r="35" spans="1:4" s="47" customFormat="1" ht="12" customHeight="1" x14ac:dyDescent="0.3">
      <c r="A35" s="397"/>
      <c r="B35" s="65"/>
      <c r="C35" s="66" t="s">
        <v>381</v>
      </c>
      <c r="D35" s="10" t="s">
        <v>395</v>
      </c>
    </row>
    <row r="36" spans="1:4" s="47" customFormat="1" ht="12" customHeight="1" x14ac:dyDescent="0.3">
      <c r="A36" s="397"/>
      <c r="B36" s="65"/>
      <c r="C36" s="66" t="s">
        <v>383</v>
      </c>
      <c r="D36" s="10" t="s">
        <v>396</v>
      </c>
    </row>
    <row r="37" spans="1:4" s="47" customFormat="1" ht="12" customHeight="1" x14ac:dyDescent="0.3">
      <c r="A37" s="397"/>
      <c r="B37" s="65"/>
      <c r="C37" s="66" t="s">
        <v>385</v>
      </c>
      <c r="D37" s="78" t="s">
        <v>397</v>
      </c>
    </row>
    <row r="38" spans="1:4" s="47" customFormat="1" ht="13.5" customHeight="1" x14ac:dyDescent="0.3">
      <c r="A38" s="397"/>
      <c r="B38" s="65"/>
      <c r="C38" s="66" t="s">
        <v>387</v>
      </c>
      <c r="D38" s="10" t="s">
        <v>398</v>
      </c>
    </row>
    <row r="39" spans="1:4" s="47" customFormat="1" ht="12" customHeight="1" x14ac:dyDescent="0.3">
      <c r="A39" s="397"/>
      <c r="B39" s="65"/>
      <c r="C39" s="66" t="s">
        <v>389</v>
      </c>
      <c r="D39" s="10" t="s">
        <v>399</v>
      </c>
    </row>
    <row r="40" spans="1:4" s="47" customFormat="1" ht="14.1" customHeight="1" x14ac:dyDescent="0.3">
      <c r="A40" s="397"/>
      <c r="B40" s="65"/>
      <c r="C40" s="66" t="s">
        <v>400</v>
      </c>
      <c r="D40" s="10" t="s">
        <v>401</v>
      </c>
    </row>
    <row r="41" spans="1:4" s="47" customFormat="1" ht="12" customHeight="1" x14ac:dyDescent="0.3">
      <c r="A41" s="397"/>
      <c r="B41" s="65"/>
      <c r="C41" s="66" t="s">
        <v>402</v>
      </c>
      <c r="D41" s="10" t="s">
        <v>403</v>
      </c>
    </row>
    <row r="42" spans="1:4" s="47" customFormat="1" ht="12" customHeight="1" x14ac:dyDescent="0.3">
      <c r="A42" s="397"/>
      <c r="B42" s="65"/>
      <c r="C42" s="66" t="s">
        <v>404</v>
      </c>
      <c r="D42" s="10" t="s">
        <v>405</v>
      </c>
    </row>
    <row r="43" spans="1:4" s="80" customFormat="1" ht="12" customHeight="1" x14ac:dyDescent="0.45">
      <c r="A43" s="397"/>
      <c r="B43" s="65"/>
      <c r="C43" s="79" t="s">
        <v>406</v>
      </c>
      <c r="D43" s="79" t="s">
        <v>407</v>
      </c>
    </row>
    <row r="44" spans="1:4" s="47" customFormat="1" ht="12" customHeight="1" x14ac:dyDescent="0.3">
      <c r="A44" s="398"/>
      <c r="B44" s="74"/>
      <c r="C44" s="81" t="s">
        <v>408</v>
      </c>
      <c r="D44" s="82" t="s">
        <v>409</v>
      </c>
    </row>
    <row r="45" spans="1:4" s="47" customFormat="1" ht="12" customHeight="1" x14ac:dyDescent="0.3">
      <c r="A45" s="6" t="s">
        <v>410</v>
      </c>
      <c r="B45" s="392" t="s">
        <v>411</v>
      </c>
      <c r="C45" s="68" t="s">
        <v>412</v>
      </c>
      <c r="D45" s="77"/>
    </row>
    <row r="46" spans="1:4" s="47" customFormat="1" ht="24" customHeight="1" x14ac:dyDescent="0.3">
      <c r="A46" s="72"/>
      <c r="B46" s="393"/>
      <c r="C46" s="391" t="s">
        <v>413</v>
      </c>
      <c r="D46" s="391"/>
    </row>
    <row r="47" spans="1:4" s="47" customFormat="1" ht="12" customHeight="1" x14ac:dyDescent="0.3">
      <c r="A47" s="65"/>
      <c r="B47" s="393"/>
      <c r="C47" s="65" t="s">
        <v>414</v>
      </c>
      <c r="D47" s="10"/>
    </row>
    <row r="48" spans="1:4" s="47" customFormat="1" ht="24" customHeight="1" x14ac:dyDescent="0.3">
      <c r="A48" s="72"/>
      <c r="B48" s="393"/>
      <c r="C48" s="83" t="s">
        <v>415</v>
      </c>
      <c r="D48" s="78" t="s">
        <v>416</v>
      </c>
    </row>
    <row r="49" spans="1:4" s="47" customFormat="1" ht="24" customHeight="1" x14ac:dyDescent="0.3">
      <c r="A49" s="72"/>
      <c r="B49" s="393"/>
      <c r="C49" s="83" t="s">
        <v>381</v>
      </c>
      <c r="D49" s="78" t="s">
        <v>417</v>
      </c>
    </row>
    <row r="50" spans="1:4" s="47" customFormat="1" ht="12" customHeight="1" x14ac:dyDescent="0.3">
      <c r="A50" s="84"/>
      <c r="B50" s="394"/>
      <c r="C50" s="85" t="s">
        <v>418</v>
      </c>
      <c r="D50" s="86" t="s">
        <v>419</v>
      </c>
    </row>
    <row r="51" spans="1:4" s="7" customFormat="1" ht="12" customHeight="1" x14ac:dyDescent="0.3">
      <c r="A51" s="87" t="s">
        <v>420</v>
      </c>
      <c r="B51" s="88"/>
      <c r="C51" s="88"/>
      <c r="D51" s="89"/>
    </row>
    <row r="52" spans="1:4" s="7" customFormat="1" ht="35.25" customHeight="1" x14ac:dyDescent="0.3">
      <c r="A52" s="71" t="s">
        <v>421</v>
      </c>
      <c r="B52" s="301" t="s">
        <v>422</v>
      </c>
      <c r="C52" s="395" t="s">
        <v>423</v>
      </c>
      <c r="D52" s="395"/>
    </row>
    <row r="53" spans="1:4" s="7" customFormat="1" ht="12" customHeight="1" x14ac:dyDescent="0.3">
      <c r="A53" s="385" t="s">
        <v>424</v>
      </c>
      <c r="B53" s="388" t="s">
        <v>422</v>
      </c>
      <c r="C53" s="90" t="s">
        <v>379</v>
      </c>
      <c r="D53" s="91" t="s">
        <v>425</v>
      </c>
    </row>
    <row r="54" spans="1:4" s="7" customFormat="1" ht="10.15" x14ac:dyDescent="0.3">
      <c r="A54" s="386"/>
      <c r="B54" s="389"/>
      <c r="C54" s="357" t="s">
        <v>381</v>
      </c>
      <c r="D54" s="93" t="s">
        <v>426</v>
      </c>
    </row>
    <row r="55" spans="1:4" s="7" customFormat="1" ht="10.15" x14ac:dyDescent="0.3">
      <c r="A55" s="386"/>
      <c r="B55" s="389"/>
      <c r="C55" s="357" t="s">
        <v>383</v>
      </c>
      <c r="D55" s="93" t="s">
        <v>427</v>
      </c>
    </row>
    <row r="56" spans="1:4" s="7" customFormat="1" ht="10.15" x14ac:dyDescent="0.3">
      <c r="A56" s="386"/>
      <c r="B56" s="389"/>
      <c r="C56" s="357" t="s">
        <v>385</v>
      </c>
      <c r="D56" s="93" t="s">
        <v>428</v>
      </c>
    </row>
    <row r="57" spans="1:4" s="7" customFormat="1" ht="20.25" x14ac:dyDescent="0.3">
      <c r="A57" s="386"/>
      <c r="B57" s="389"/>
      <c r="C57" s="357" t="s">
        <v>387</v>
      </c>
      <c r="D57" s="93" t="s">
        <v>429</v>
      </c>
    </row>
    <row r="58" spans="1:4" s="7" customFormat="1" ht="20.25" x14ac:dyDescent="0.3">
      <c r="A58" s="386"/>
      <c r="B58" s="389"/>
      <c r="C58" s="357" t="s">
        <v>389</v>
      </c>
      <c r="D58" s="93" t="s">
        <v>430</v>
      </c>
    </row>
    <row r="59" spans="1:4" s="7" customFormat="1" ht="20.25" x14ac:dyDescent="0.3">
      <c r="A59" s="387"/>
      <c r="B59" s="390"/>
      <c r="C59" s="95" t="s">
        <v>400</v>
      </c>
      <c r="D59" s="96" t="s">
        <v>431</v>
      </c>
    </row>
    <row r="60" spans="1:4" s="7" customFormat="1" ht="10.15" x14ac:dyDescent="0.3">
      <c r="A60" s="476" t="s">
        <v>432</v>
      </c>
      <c r="B60" s="479" t="s">
        <v>422</v>
      </c>
      <c r="C60" s="65" t="s">
        <v>433</v>
      </c>
      <c r="D60" s="6"/>
    </row>
    <row r="61" spans="1:4" s="7" customFormat="1" ht="10.15" x14ac:dyDescent="0.3">
      <c r="A61" s="476"/>
      <c r="B61" s="478"/>
      <c r="C61" s="6" t="s">
        <v>379</v>
      </c>
      <c r="D61" s="6" t="s">
        <v>434</v>
      </c>
    </row>
    <row r="62" spans="1:4" s="7" customFormat="1" ht="10.15" x14ac:dyDescent="0.3">
      <c r="A62" s="476"/>
      <c r="B62" s="6"/>
      <c r="C62" s="6" t="s">
        <v>381</v>
      </c>
      <c r="D62" s="6" t="s">
        <v>435</v>
      </c>
    </row>
    <row r="63" spans="1:4" s="7" customFormat="1" ht="10.15" x14ac:dyDescent="0.3">
      <c r="A63" s="476"/>
      <c r="B63" s="6"/>
      <c r="C63" s="6" t="s">
        <v>383</v>
      </c>
      <c r="D63" s="6" t="s">
        <v>436</v>
      </c>
    </row>
    <row r="64" spans="1:4" s="7" customFormat="1" ht="28.5" customHeight="1" x14ac:dyDescent="0.3">
      <c r="A64" s="476"/>
      <c r="B64" s="6"/>
      <c r="C64" s="6" t="s">
        <v>385</v>
      </c>
      <c r="D64" s="6" t="s">
        <v>437</v>
      </c>
    </row>
    <row r="65" spans="1:4" ht="12" customHeight="1" x14ac:dyDescent="0.45">
      <c r="A65" s="476"/>
      <c r="B65" s="6"/>
      <c r="C65" s="6" t="s">
        <v>387</v>
      </c>
      <c r="D65" s="6" t="s">
        <v>438</v>
      </c>
    </row>
    <row r="66" spans="1:4" ht="12" customHeight="1" x14ac:dyDescent="0.45">
      <c r="A66" s="476"/>
      <c r="B66" s="6"/>
      <c r="C66" s="6" t="s">
        <v>389</v>
      </c>
      <c r="D66" s="6" t="s">
        <v>439</v>
      </c>
    </row>
    <row r="67" spans="1:4" ht="12" customHeight="1" x14ac:dyDescent="0.45">
      <c r="A67" s="476"/>
      <c r="B67" s="6"/>
      <c r="C67" s="6" t="s">
        <v>400</v>
      </c>
      <c r="D67" s="6" t="s">
        <v>440</v>
      </c>
    </row>
    <row r="68" spans="1:4" ht="12" customHeight="1" x14ac:dyDescent="0.45">
      <c r="A68" s="476"/>
      <c r="B68" s="6"/>
      <c r="C68" s="6" t="s">
        <v>402</v>
      </c>
      <c r="D68" s="6" t="s">
        <v>441</v>
      </c>
    </row>
    <row r="69" spans="1:4" ht="12" customHeight="1" x14ac:dyDescent="0.45">
      <c r="A69" s="476"/>
      <c r="B69" s="6"/>
      <c r="C69" s="6" t="s">
        <v>404</v>
      </c>
      <c r="D69" s="6" t="s">
        <v>442</v>
      </c>
    </row>
    <row r="70" spans="1:4" ht="12" customHeight="1" x14ac:dyDescent="0.45">
      <c r="A70" s="476"/>
      <c r="B70" s="6"/>
      <c r="C70" s="6" t="s">
        <v>406</v>
      </c>
      <c r="D70" s="6" t="s">
        <v>443</v>
      </c>
    </row>
    <row r="71" spans="1:4" x14ac:dyDescent="0.45">
      <c r="A71" s="476"/>
      <c r="B71" s="6"/>
      <c r="C71" s="6" t="s">
        <v>408</v>
      </c>
      <c r="D71" s="6" t="s">
        <v>444</v>
      </c>
    </row>
    <row r="72" spans="1:4" ht="20.25" x14ac:dyDescent="0.45">
      <c r="A72" s="481"/>
      <c r="B72" s="73"/>
      <c r="C72" s="482" t="s">
        <v>445</v>
      </c>
      <c r="D72" s="95" t="s">
        <v>446</v>
      </c>
    </row>
    <row r="73" spans="1:4" x14ac:dyDescent="0.45">
      <c r="A73" s="483" t="s">
        <v>447</v>
      </c>
      <c r="B73" s="389" t="s">
        <v>422</v>
      </c>
      <c r="C73" s="357" t="s">
        <v>379</v>
      </c>
      <c r="D73" s="93" t="s">
        <v>448</v>
      </c>
    </row>
    <row r="74" spans="1:4" x14ac:dyDescent="0.45">
      <c r="A74" s="483"/>
      <c r="B74" s="389"/>
      <c r="C74" s="357" t="s">
        <v>381</v>
      </c>
      <c r="D74" s="93" t="s">
        <v>449</v>
      </c>
    </row>
    <row r="75" spans="1:4" x14ac:dyDescent="0.45">
      <c r="A75" s="483"/>
      <c r="B75" s="389"/>
      <c r="C75" s="357" t="s">
        <v>383</v>
      </c>
      <c r="D75" s="93" t="s">
        <v>450</v>
      </c>
    </row>
    <row r="76" spans="1:4" x14ac:dyDescent="0.45">
      <c r="A76" s="483"/>
      <c r="B76" s="389"/>
      <c r="C76" s="357" t="s">
        <v>385</v>
      </c>
      <c r="D76" s="93" t="s">
        <v>451</v>
      </c>
    </row>
    <row r="77" spans="1:4" ht="20.25" x14ac:dyDescent="0.45">
      <c r="A77" s="483"/>
      <c r="B77" s="389"/>
      <c r="C77" s="357" t="s">
        <v>387</v>
      </c>
      <c r="D77" s="93" t="s">
        <v>452</v>
      </c>
    </row>
    <row r="78" spans="1:4" x14ac:dyDescent="0.45">
      <c r="A78" s="483"/>
      <c r="B78" s="389"/>
      <c r="C78" s="357" t="s">
        <v>389</v>
      </c>
      <c r="D78" s="93" t="s">
        <v>453</v>
      </c>
    </row>
    <row r="79" spans="1:4" x14ac:dyDescent="0.45">
      <c r="A79" s="483"/>
      <c r="B79" s="389"/>
      <c r="C79" s="357" t="s">
        <v>400</v>
      </c>
      <c r="D79" s="93" t="s">
        <v>454</v>
      </c>
    </row>
    <row r="80" spans="1:4" x14ac:dyDescent="0.45">
      <c r="A80" s="483"/>
      <c r="B80" s="389"/>
      <c r="C80" s="93" t="s">
        <v>402</v>
      </c>
      <c r="D80" s="93" t="s">
        <v>455</v>
      </c>
    </row>
    <row r="81" spans="1:4" x14ac:dyDescent="0.45">
      <c r="A81" s="483"/>
      <c r="B81" s="389"/>
      <c r="C81" s="93" t="s">
        <v>404</v>
      </c>
      <c r="D81" s="93" t="s">
        <v>456</v>
      </c>
    </row>
    <row r="82" spans="1:4" x14ac:dyDescent="0.45">
      <c r="A82" s="483"/>
      <c r="B82" s="389"/>
      <c r="C82" s="93" t="s">
        <v>406</v>
      </c>
      <c r="D82" s="93" t="s">
        <v>457</v>
      </c>
    </row>
    <row r="83" spans="1:4" x14ac:dyDescent="0.45">
      <c r="A83" s="483"/>
      <c r="B83" s="389"/>
      <c r="C83" s="93" t="s">
        <v>408</v>
      </c>
      <c r="D83" s="93" t="s">
        <v>458</v>
      </c>
    </row>
    <row r="84" spans="1:4" x14ac:dyDescent="0.45">
      <c r="A84" s="483"/>
      <c r="B84" s="389"/>
      <c r="C84" s="93" t="s">
        <v>445</v>
      </c>
      <c r="D84" s="93" t="s">
        <v>459</v>
      </c>
    </row>
    <row r="85" spans="1:4" x14ac:dyDescent="0.45">
      <c r="A85" s="483"/>
      <c r="B85" s="389"/>
      <c r="C85" s="6" t="s">
        <v>460</v>
      </c>
      <c r="D85" s="6" t="s">
        <v>461</v>
      </c>
    </row>
    <row r="86" spans="1:4" x14ac:dyDescent="0.45">
      <c r="A86" s="483"/>
      <c r="B86" s="389"/>
      <c r="C86" s="6" t="s">
        <v>462</v>
      </c>
      <c r="D86" s="6" t="s">
        <v>463</v>
      </c>
    </row>
    <row r="87" spans="1:4" x14ac:dyDescent="0.45">
      <c r="A87" s="483"/>
      <c r="B87" s="389"/>
      <c r="C87" s="6" t="s">
        <v>464</v>
      </c>
      <c r="D87" s="6" t="s">
        <v>465</v>
      </c>
    </row>
    <row r="88" spans="1:4" x14ac:dyDescent="0.45">
      <c r="A88" s="484"/>
      <c r="B88" s="485"/>
      <c r="C88" s="486" t="s">
        <v>466</v>
      </c>
      <c r="D88" s="486" t="s">
        <v>467</v>
      </c>
    </row>
    <row r="89" spans="1:4" x14ac:dyDescent="0.45">
      <c r="A89" s="384" t="s">
        <v>468</v>
      </c>
      <c r="B89" s="384"/>
      <c r="C89" s="384"/>
      <c r="D89" s="384"/>
    </row>
    <row r="90" spans="1:4" x14ac:dyDescent="0.45">
      <c r="A90" s="384" t="s">
        <v>469</v>
      </c>
      <c r="B90" s="384"/>
      <c r="C90" s="384"/>
      <c r="D90" s="384"/>
    </row>
    <row r="91" spans="1:4" x14ac:dyDescent="0.45">
      <c r="A91" s="350" t="s">
        <v>470</v>
      </c>
      <c r="B91" s="350"/>
      <c r="C91" s="350"/>
      <c r="D91" s="350"/>
    </row>
    <row r="92" spans="1:4" x14ac:dyDescent="0.45">
      <c r="A92" s="350"/>
      <c r="B92" s="350"/>
      <c r="C92" s="350"/>
      <c r="D92" s="350"/>
    </row>
  </sheetData>
  <mergeCells count="28">
    <mergeCell ref="A73:A88"/>
    <mergeCell ref="B73:B88"/>
    <mergeCell ref="A89:D89"/>
    <mergeCell ref="A90:D90"/>
    <mergeCell ref="C22:D22"/>
    <mergeCell ref="A53:A59"/>
    <mergeCell ref="B53:B59"/>
    <mergeCell ref="C23:D23"/>
    <mergeCell ref="C24:D24"/>
    <mergeCell ref="C25:D25"/>
    <mergeCell ref="A26:A27"/>
    <mergeCell ref="B45:B50"/>
    <mergeCell ref="C46:D46"/>
    <mergeCell ref="C52:D52"/>
    <mergeCell ref="A32:A44"/>
    <mergeCell ref="A12:D12"/>
    <mergeCell ref="A5:D5"/>
    <mergeCell ref="B6:D6"/>
    <mergeCell ref="C7:D7"/>
    <mergeCell ref="C8:D8"/>
    <mergeCell ref="C9:D9"/>
    <mergeCell ref="C18:D18"/>
    <mergeCell ref="A19:D19"/>
    <mergeCell ref="B13:D13"/>
    <mergeCell ref="C14:D14"/>
    <mergeCell ref="C15:D15"/>
    <mergeCell ref="C16:D16"/>
    <mergeCell ref="C17:D17"/>
  </mergeCells>
  <pageMargins left="0.7" right="0.7" top="0.75" bottom="0.75" header="0.3" footer="0.3"/>
  <pageSetup scale="47" orientation="portrait" r:id="rId1"/>
  <headerFooter>
    <oddFooter>&amp;C_x000D_&amp;1#&amp;"Calibri"&amp;8&amp;K000000 INTERNAL. This information is accessible to ADB Management and Staff. It may be shared outside ADB with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F42D-587F-4CD2-BCD6-6971FB026A6F}">
  <sheetPr>
    <pageSetUpPr fitToPage="1"/>
  </sheetPr>
  <dimension ref="A1:D30"/>
  <sheetViews>
    <sheetView workbookViewId="0">
      <selection activeCell="A3" sqref="A3:D3"/>
    </sheetView>
  </sheetViews>
  <sheetFormatPr defaultColWidth="8.86328125" defaultRowHeight="14.25" x14ac:dyDescent="0.45"/>
  <cols>
    <col min="1" max="1" width="35.3984375" style="97" customWidth="1"/>
    <col min="2" max="2" width="10.59765625" style="97" customWidth="1"/>
    <col min="3" max="3" width="76.59765625" style="97" customWidth="1"/>
    <col min="4" max="16384" width="8.86328125" style="97"/>
  </cols>
  <sheetData>
    <row r="1" spans="1:4" ht="18" customHeight="1" x14ac:dyDescent="0.45">
      <c r="A1" s="38" t="s">
        <v>0</v>
      </c>
      <c r="B1" s="39"/>
      <c r="C1" s="39"/>
      <c r="D1" s="223"/>
    </row>
    <row r="2" spans="1:4" ht="18" customHeight="1" x14ac:dyDescent="0.45">
      <c r="A2" s="40" t="s">
        <v>1</v>
      </c>
      <c r="B2" s="399"/>
      <c r="C2" s="399"/>
      <c r="D2" s="223"/>
    </row>
    <row r="3" spans="1:4" ht="12" customHeight="1" x14ac:dyDescent="0.45">
      <c r="A3" s="353" t="s">
        <v>471</v>
      </c>
      <c r="B3" s="354"/>
      <c r="C3" s="354"/>
      <c r="D3" s="354"/>
    </row>
    <row r="4" spans="1:4" ht="12" customHeight="1" x14ac:dyDescent="0.45">
      <c r="A4" s="42" t="s">
        <v>472</v>
      </c>
      <c r="B4" s="6"/>
      <c r="C4" s="6"/>
      <c r="D4" s="7"/>
    </row>
    <row r="5" spans="1:4" ht="27" customHeight="1" thickBot="1" x14ac:dyDescent="0.5">
      <c r="A5" s="224" t="s">
        <v>344</v>
      </c>
      <c r="B5" s="225" t="s">
        <v>473</v>
      </c>
      <c r="C5" s="226" t="s">
        <v>345</v>
      </c>
      <c r="D5" s="14"/>
    </row>
    <row r="6" spans="1:4" ht="138" customHeight="1" thickTop="1" x14ac:dyDescent="0.45">
      <c r="A6" s="94" t="s">
        <v>474</v>
      </c>
      <c r="B6" s="227">
        <v>200</v>
      </c>
      <c r="C6" s="228" t="s">
        <v>475</v>
      </c>
    </row>
    <row r="7" spans="1:4" ht="36" customHeight="1" x14ac:dyDescent="0.45">
      <c r="A7" s="57" t="s">
        <v>476</v>
      </c>
      <c r="B7" s="229">
        <v>100</v>
      </c>
      <c r="C7" s="55" t="s">
        <v>477</v>
      </c>
    </row>
    <row r="8" spans="1:4" ht="24.75" customHeight="1" x14ac:dyDescent="0.45">
      <c r="A8" s="67" t="s">
        <v>478</v>
      </c>
      <c r="B8" s="230">
        <v>15.1</v>
      </c>
      <c r="C8" s="90" t="s">
        <v>479</v>
      </c>
    </row>
    <row r="9" spans="1:4" ht="13.5" customHeight="1" x14ac:dyDescent="0.45">
      <c r="A9" s="93"/>
      <c r="B9" s="231">
        <v>3</v>
      </c>
      <c r="C9" s="93" t="s">
        <v>480</v>
      </c>
    </row>
    <row r="10" spans="1:4" ht="13.5" customHeight="1" x14ac:dyDescent="0.45">
      <c r="A10" s="232"/>
      <c r="B10" s="231">
        <v>1</v>
      </c>
      <c r="C10" s="93" t="s">
        <v>481</v>
      </c>
    </row>
    <row r="11" spans="1:4" ht="13.5" customHeight="1" x14ac:dyDescent="0.45">
      <c r="A11" s="232"/>
      <c r="B11" s="231">
        <v>0.5</v>
      </c>
      <c r="C11" s="93" t="s">
        <v>482</v>
      </c>
    </row>
    <row r="12" spans="1:4" ht="13.5" customHeight="1" x14ac:dyDescent="0.45">
      <c r="A12" s="232"/>
      <c r="B12" s="231">
        <v>0.5</v>
      </c>
      <c r="C12" s="93" t="s">
        <v>483</v>
      </c>
    </row>
    <row r="13" spans="1:4" ht="13.5" customHeight="1" x14ac:dyDescent="0.45">
      <c r="A13" s="232"/>
      <c r="B13" s="231">
        <v>3</v>
      </c>
      <c r="C13" s="93" t="s">
        <v>484</v>
      </c>
    </row>
    <row r="14" spans="1:4" ht="13.5" customHeight="1" x14ac:dyDescent="0.45">
      <c r="A14" s="232"/>
      <c r="B14" s="231">
        <v>3</v>
      </c>
      <c r="C14" s="93" t="s">
        <v>485</v>
      </c>
    </row>
    <row r="15" spans="1:4" ht="13.5" customHeight="1" x14ac:dyDescent="0.45">
      <c r="A15" s="232"/>
      <c r="B15" s="231">
        <v>1</v>
      </c>
      <c r="C15" s="93" t="s">
        <v>486</v>
      </c>
    </row>
    <row r="16" spans="1:4" ht="13.5" customHeight="1" x14ac:dyDescent="0.45">
      <c r="A16" s="233"/>
      <c r="B16" s="234">
        <v>3.1</v>
      </c>
      <c r="C16" s="96" t="s">
        <v>487</v>
      </c>
    </row>
    <row r="17" spans="1:3" ht="94.5" customHeight="1" x14ac:dyDescent="0.45">
      <c r="A17" s="57" t="s">
        <v>488</v>
      </c>
      <c r="B17" s="235">
        <v>5</v>
      </c>
      <c r="C17" s="57" t="s">
        <v>489</v>
      </c>
    </row>
    <row r="18" spans="1:3" ht="47.25" customHeight="1" x14ac:dyDescent="0.45">
      <c r="A18" s="57" t="s">
        <v>490</v>
      </c>
      <c r="B18" s="235">
        <v>4.25</v>
      </c>
      <c r="C18" s="55" t="s">
        <v>491</v>
      </c>
    </row>
    <row r="19" spans="1:3" ht="34.5" customHeight="1" x14ac:dyDescent="0.45">
      <c r="A19" s="67" t="s">
        <v>492</v>
      </c>
      <c r="B19" s="236">
        <v>3.14</v>
      </c>
      <c r="C19" s="67" t="s">
        <v>493</v>
      </c>
    </row>
    <row r="20" spans="1:3" ht="36" customHeight="1" x14ac:dyDescent="0.45">
      <c r="A20" s="190" t="s">
        <v>494</v>
      </c>
      <c r="B20" s="305">
        <v>4.04</v>
      </c>
      <c r="C20" s="304" t="s">
        <v>495</v>
      </c>
    </row>
    <row r="21" spans="1:3" ht="35.25" customHeight="1" x14ac:dyDescent="0.45">
      <c r="A21" s="190" t="s">
        <v>496</v>
      </c>
      <c r="B21" s="305">
        <v>12.9</v>
      </c>
      <c r="C21" s="304" t="s">
        <v>497</v>
      </c>
    </row>
    <row r="22" spans="1:3" ht="36" customHeight="1" x14ac:dyDescent="0.45">
      <c r="A22" s="294" t="s">
        <v>498</v>
      </c>
      <c r="B22" s="306">
        <v>25.8</v>
      </c>
      <c r="C22" s="304" t="s">
        <v>499</v>
      </c>
    </row>
    <row r="23" spans="1:3" x14ac:dyDescent="0.45">
      <c r="A23" s="237" t="s">
        <v>500</v>
      </c>
      <c r="B23" s="307">
        <f>+B6+B7+B8+B17+B18+B19+B20+B21+B22</f>
        <v>370.23</v>
      </c>
      <c r="C23" s="238"/>
    </row>
    <row r="24" spans="1:3" x14ac:dyDescent="0.45">
      <c r="A24" s="303" t="s">
        <v>501</v>
      </c>
    </row>
    <row r="25" spans="1:3" x14ac:dyDescent="0.45">
      <c r="B25" s="239"/>
    </row>
    <row r="26" spans="1:3" x14ac:dyDescent="0.45">
      <c r="B26" s="239"/>
    </row>
    <row r="27" spans="1:3" x14ac:dyDescent="0.45">
      <c r="B27" s="239"/>
      <c r="C27" s="240"/>
    </row>
    <row r="28" spans="1:3" x14ac:dyDescent="0.45">
      <c r="B28" s="239"/>
    </row>
    <row r="29" spans="1:3" x14ac:dyDescent="0.45">
      <c r="B29" s="239"/>
    </row>
    <row r="30" spans="1:3" x14ac:dyDescent="0.45">
      <c r="B30" s="239"/>
    </row>
  </sheetData>
  <mergeCells count="1">
    <mergeCell ref="B2:C2"/>
  </mergeCells>
  <pageMargins left="0.7" right="0.7" top="0.75" bottom="0.75" header="0.3" footer="0.3"/>
  <pageSetup scale="68" orientation="portrait"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D8F71-3867-433A-9F69-065010C39489}">
  <dimension ref="A1:G89"/>
  <sheetViews>
    <sheetView zoomScaleNormal="100" workbookViewId="0">
      <selection activeCell="A4" sqref="A4"/>
    </sheetView>
  </sheetViews>
  <sheetFormatPr defaultColWidth="8.59765625" defaultRowHeight="10.15" x14ac:dyDescent="0.3"/>
  <cols>
    <col min="1" max="1" width="32.06640625" style="242" customWidth="1"/>
    <col min="2" max="4" width="9.73046875" style="242" customWidth="1"/>
    <col min="5" max="6" width="10.73046875" style="242" bestFit="1" customWidth="1"/>
    <col min="7" max="7" width="9.86328125" style="242" bestFit="1" customWidth="1"/>
    <col min="8" max="16384" width="8.59765625" style="242"/>
  </cols>
  <sheetData>
    <row r="1" spans="1:7" ht="17.649999999999999" x14ac:dyDescent="0.3">
      <c r="A1" s="38" t="s">
        <v>0</v>
      </c>
      <c r="B1" s="241"/>
      <c r="C1" s="241"/>
      <c r="D1" s="241"/>
      <c r="E1" s="241"/>
      <c r="F1" s="241"/>
      <c r="G1" s="241"/>
    </row>
    <row r="2" spans="1:7" ht="17.649999999999999" x14ac:dyDescent="0.5">
      <c r="A2" s="243" t="s">
        <v>1</v>
      </c>
      <c r="B2" s="241"/>
      <c r="C2" s="241"/>
      <c r="D2" s="241"/>
      <c r="E2" s="241"/>
      <c r="F2" s="241"/>
      <c r="G2" s="241"/>
    </row>
    <row r="3" spans="1:7" ht="12" customHeight="1" x14ac:dyDescent="0.4">
      <c r="A3" s="351"/>
      <c r="B3" s="241"/>
      <c r="C3" s="241"/>
      <c r="D3" s="241"/>
      <c r="E3" s="241"/>
      <c r="F3" s="241"/>
      <c r="G3" s="241"/>
    </row>
    <row r="4" spans="1:7" ht="15" customHeight="1" x14ac:dyDescent="0.4">
      <c r="A4" s="244" t="s">
        <v>63</v>
      </c>
      <c r="B4" s="241"/>
      <c r="C4" s="241"/>
      <c r="D4" s="241"/>
      <c r="E4" s="241"/>
      <c r="F4" s="241"/>
      <c r="G4" s="241"/>
    </row>
    <row r="5" spans="1:7" s="248" customFormat="1" ht="12" customHeight="1" x14ac:dyDescent="0.3">
      <c r="A5" s="245" t="s">
        <v>64</v>
      </c>
      <c r="B5" s="247"/>
      <c r="C5" s="246"/>
      <c r="D5" s="246"/>
      <c r="E5" s="246"/>
      <c r="F5" s="246"/>
      <c r="G5" s="246"/>
    </row>
    <row r="6" spans="1:7" s="248" customFormat="1" ht="12" customHeight="1" x14ac:dyDescent="0.3">
      <c r="A6" s="249" t="s">
        <v>4</v>
      </c>
      <c r="B6" s="250">
        <v>2019</v>
      </c>
      <c r="C6" s="250">
        <v>2020</v>
      </c>
      <c r="D6" s="250">
        <v>2021</v>
      </c>
      <c r="E6" s="250">
        <v>2022</v>
      </c>
      <c r="F6" s="250">
        <v>2023</v>
      </c>
      <c r="G6" s="250">
        <v>2024</v>
      </c>
    </row>
    <row r="7" spans="1:7" s="248" customFormat="1" ht="12" customHeight="1" x14ac:dyDescent="0.3">
      <c r="A7" s="251" t="s">
        <v>65</v>
      </c>
      <c r="B7" s="251"/>
      <c r="C7" s="251"/>
      <c r="D7" s="251"/>
      <c r="E7" s="251"/>
      <c r="F7" s="251"/>
      <c r="G7" s="251"/>
    </row>
    <row r="8" spans="1:7" s="254" customFormat="1" ht="12" customHeight="1" x14ac:dyDescent="0.3">
      <c r="A8" s="252" t="s">
        <v>66</v>
      </c>
      <c r="B8" s="253" t="s">
        <v>67</v>
      </c>
      <c r="C8" s="253" t="s">
        <v>67</v>
      </c>
      <c r="D8" s="284" t="s">
        <v>67</v>
      </c>
      <c r="E8" s="284" t="s">
        <v>67</v>
      </c>
      <c r="F8" s="284" t="s">
        <v>67</v>
      </c>
      <c r="G8" s="358">
        <v>11877364</v>
      </c>
    </row>
    <row r="9" spans="1:7" s="254" customFormat="1" ht="12" customHeight="1" x14ac:dyDescent="0.3">
      <c r="A9" s="255" t="s">
        <v>68</v>
      </c>
      <c r="B9" s="253" t="s">
        <v>67</v>
      </c>
      <c r="C9" s="253" t="s">
        <v>67</v>
      </c>
      <c r="D9" s="284" t="s">
        <v>67</v>
      </c>
      <c r="E9" s="284" t="s">
        <v>67</v>
      </c>
      <c r="F9" s="284" t="s">
        <v>67</v>
      </c>
      <c r="G9" s="284" t="s">
        <v>67</v>
      </c>
    </row>
    <row r="10" spans="1:7" s="254" customFormat="1" ht="12" customHeight="1" x14ac:dyDescent="0.3">
      <c r="A10" s="256" t="s">
        <v>69</v>
      </c>
      <c r="B10" s="253" t="s">
        <v>67</v>
      </c>
      <c r="C10" s="253" t="s">
        <v>67</v>
      </c>
      <c r="D10" s="284" t="s">
        <v>67</v>
      </c>
      <c r="E10" s="284" t="s">
        <v>67</v>
      </c>
      <c r="F10" s="284" t="s">
        <v>67</v>
      </c>
      <c r="G10" s="284" t="s">
        <v>67</v>
      </c>
    </row>
    <row r="11" spans="1:7" s="254" customFormat="1" ht="12" customHeight="1" x14ac:dyDescent="0.3">
      <c r="A11" s="255" t="s">
        <v>70</v>
      </c>
      <c r="B11" s="253" t="s">
        <v>67</v>
      </c>
      <c r="C11" s="253" t="s">
        <v>67</v>
      </c>
      <c r="D11" s="284" t="s">
        <v>67</v>
      </c>
      <c r="E11" s="284" t="s">
        <v>67</v>
      </c>
      <c r="F11" s="284" t="s">
        <v>67</v>
      </c>
      <c r="G11" s="284" t="s">
        <v>67</v>
      </c>
    </row>
    <row r="12" spans="1:7" s="254" customFormat="1" ht="12" customHeight="1" x14ac:dyDescent="0.3">
      <c r="A12" s="255" t="s">
        <v>71</v>
      </c>
      <c r="B12" s="253" t="s">
        <v>67</v>
      </c>
      <c r="C12" s="253" t="s">
        <v>67</v>
      </c>
      <c r="D12" s="284" t="s">
        <v>67</v>
      </c>
      <c r="E12" s="284" t="s">
        <v>67</v>
      </c>
      <c r="F12" s="284" t="s">
        <v>67</v>
      </c>
      <c r="G12" s="284" t="s">
        <v>67</v>
      </c>
    </row>
    <row r="13" spans="1:7" s="254" customFormat="1" ht="12" customHeight="1" x14ac:dyDescent="0.3">
      <c r="A13" s="255" t="s">
        <v>72</v>
      </c>
      <c r="B13" s="253" t="s">
        <v>67</v>
      </c>
      <c r="C13" s="253" t="s">
        <v>67</v>
      </c>
      <c r="D13" s="284" t="s">
        <v>67</v>
      </c>
      <c r="E13" s="284" t="s">
        <v>67</v>
      </c>
      <c r="F13" s="284" t="s">
        <v>67</v>
      </c>
      <c r="G13" s="284" t="s">
        <v>67</v>
      </c>
    </row>
    <row r="14" spans="1:7" s="254" customFormat="1" ht="12" customHeight="1" x14ac:dyDescent="0.3">
      <c r="A14" s="255" t="s">
        <v>73</v>
      </c>
      <c r="B14" s="253" t="s">
        <v>67</v>
      </c>
      <c r="C14" s="253" t="s">
        <v>67</v>
      </c>
      <c r="D14" s="284" t="s">
        <v>67</v>
      </c>
      <c r="E14" s="284" t="s">
        <v>67</v>
      </c>
      <c r="F14" s="284" t="s">
        <v>67</v>
      </c>
      <c r="G14" s="284" t="s">
        <v>67</v>
      </c>
    </row>
    <row r="15" spans="1:7" s="254" customFormat="1" ht="12" customHeight="1" x14ac:dyDescent="0.3">
      <c r="A15" s="257" t="s">
        <v>74</v>
      </c>
      <c r="B15" s="253" t="s">
        <v>67</v>
      </c>
      <c r="C15" s="253" t="s">
        <v>67</v>
      </c>
      <c r="D15" s="284" t="s">
        <v>67</v>
      </c>
      <c r="E15" s="284" t="s">
        <v>67</v>
      </c>
      <c r="F15" s="284" t="s">
        <v>67</v>
      </c>
      <c r="G15" s="284" t="s">
        <v>67</v>
      </c>
    </row>
    <row r="16" spans="1:7" s="259" customFormat="1" ht="12" customHeight="1" x14ac:dyDescent="0.3">
      <c r="A16" s="258" t="s">
        <v>75</v>
      </c>
      <c r="B16" s="253" t="s">
        <v>67</v>
      </c>
      <c r="C16" s="253" t="s">
        <v>67</v>
      </c>
      <c r="D16" s="284" t="s">
        <v>67</v>
      </c>
      <c r="E16" s="284" t="s">
        <v>67</v>
      </c>
      <c r="F16" s="284" t="s">
        <v>67</v>
      </c>
      <c r="G16" s="284" t="s">
        <v>67</v>
      </c>
    </row>
    <row r="17" spans="1:7" s="248" customFormat="1" ht="12" customHeight="1" x14ac:dyDescent="0.3">
      <c r="A17" s="260" t="s">
        <v>76</v>
      </c>
      <c r="B17" s="260"/>
      <c r="C17" s="260"/>
      <c r="D17" s="260"/>
      <c r="E17" s="260"/>
      <c r="F17" s="260"/>
      <c r="G17" s="260"/>
    </row>
    <row r="18" spans="1:7" s="262" customFormat="1" ht="12" customHeight="1" x14ac:dyDescent="0.3">
      <c r="A18" s="261" t="s">
        <v>77</v>
      </c>
      <c r="B18" s="253" t="s">
        <v>67</v>
      </c>
      <c r="C18" s="253" t="s">
        <v>67</v>
      </c>
      <c r="D18" s="284" t="s">
        <v>67</v>
      </c>
      <c r="E18" s="284" t="s">
        <v>67</v>
      </c>
      <c r="F18" s="284" t="s">
        <v>67</v>
      </c>
      <c r="G18" s="284" t="s">
        <v>67</v>
      </c>
    </row>
    <row r="19" spans="1:7" s="262" customFormat="1" ht="12" customHeight="1" x14ac:dyDescent="0.3">
      <c r="A19" s="263" t="s">
        <v>10</v>
      </c>
      <c r="B19" s="253" t="s">
        <v>67</v>
      </c>
      <c r="C19" s="253" t="s">
        <v>67</v>
      </c>
      <c r="D19" s="284" t="s">
        <v>67</v>
      </c>
      <c r="E19" s="284" t="s">
        <v>67</v>
      </c>
      <c r="F19" s="284" t="s">
        <v>67</v>
      </c>
      <c r="G19" s="284" t="s">
        <v>67</v>
      </c>
    </row>
    <row r="20" spans="1:7" s="262" customFormat="1" ht="12" customHeight="1" x14ac:dyDescent="0.3">
      <c r="A20" s="263" t="s">
        <v>78</v>
      </c>
      <c r="B20" s="253" t="s">
        <v>67</v>
      </c>
      <c r="C20" s="253" t="s">
        <v>67</v>
      </c>
      <c r="D20" s="284" t="s">
        <v>67</v>
      </c>
      <c r="E20" s="284" t="s">
        <v>67</v>
      </c>
      <c r="F20" s="284" t="s">
        <v>67</v>
      </c>
      <c r="G20" s="284" t="s">
        <v>67</v>
      </c>
    </row>
    <row r="21" spans="1:7" s="262" customFormat="1" ht="12" customHeight="1" x14ac:dyDescent="0.3">
      <c r="A21" s="263" t="s">
        <v>79</v>
      </c>
      <c r="B21" s="253" t="s">
        <v>67</v>
      </c>
      <c r="C21" s="253" t="s">
        <v>67</v>
      </c>
      <c r="D21" s="284" t="s">
        <v>67</v>
      </c>
      <c r="E21" s="284" t="s">
        <v>67</v>
      </c>
      <c r="F21" s="284" t="s">
        <v>67</v>
      </c>
      <c r="G21" s="284" t="s">
        <v>67</v>
      </c>
    </row>
    <row r="22" spans="1:7" s="262" customFormat="1" ht="12" customHeight="1" x14ac:dyDescent="0.3">
      <c r="A22" s="263" t="s">
        <v>80</v>
      </c>
      <c r="B22" s="253" t="s">
        <v>67</v>
      </c>
      <c r="C22" s="253" t="s">
        <v>67</v>
      </c>
      <c r="D22" s="284" t="s">
        <v>67</v>
      </c>
      <c r="E22" s="284" t="s">
        <v>67</v>
      </c>
      <c r="F22" s="284" t="s">
        <v>67</v>
      </c>
      <c r="G22" s="284" t="s">
        <v>67</v>
      </c>
    </row>
    <row r="23" spans="1:7" s="262" customFormat="1" ht="12" customHeight="1" x14ac:dyDescent="0.3">
      <c r="A23" s="263" t="s">
        <v>81</v>
      </c>
      <c r="B23" s="253" t="s">
        <v>67</v>
      </c>
      <c r="C23" s="253" t="s">
        <v>67</v>
      </c>
      <c r="D23" s="284" t="s">
        <v>67</v>
      </c>
      <c r="E23" s="284" t="s">
        <v>67</v>
      </c>
      <c r="F23" s="284" t="s">
        <v>67</v>
      </c>
      <c r="G23" s="284" t="s">
        <v>67</v>
      </c>
    </row>
    <row r="24" spans="1:7" s="262" customFormat="1" ht="12" customHeight="1" x14ac:dyDescent="0.3">
      <c r="A24" s="264" t="s">
        <v>82</v>
      </c>
      <c r="B24" s="253" t="s">
        <v>67</v>
      </c>
      <c r="C24" s="253" t="s">
        <v>67</v>
      </c>
      <c r="D24" s="284" t="s">
        <v>67</v>
      </c>
      <c r="E24" s="284" t="s">
        <v>67</v>
      </c>
      <c r="F24" s="284" t="s">
        <v>67</v>
      </c>
      <c r="G24" s="284" t="s">
        <v>67</v>
      </c>
    </row>
    <row r="25" spans="1:7" s="248" customFormat="1" ht="12" customHeight="1" x14ac:dyDescent="0.3">
      <c r="A25" s="260" t="s">
        <v>513</v>
      </c>
      <c r="B25" s="260"/>
      <c r="C25" s="260"/>
      <c r="D25" s="260"/>
      <c r="E25" s="260"/>
      <c r="F25" s="260"/>
      <c r="G25" s="260"/>
    </row>
    <row r="26" spans="1:7" s="248" customFormat="1" ht="12" customHeight="1" x14ac:dyDescent="0.3">
      <c r="A26" s="261" t="s">
        <v>83</v>
      </c>
      <c r="B26" s="253" t="s">
        <v>67</v>
      </c>
      <c r="C26" s="253" t="s">
        <v>67</v>
      </c>
      <c r="D26" s="284" t="s">
        <v>67</v>
      </c>
      <c r="E26" s="284" t="s">
        <v>67</v>
      </c>
      <c r="F26" s="284" t="s">
        <v>67</v>
      </c>
      <c r="G26" s="284" t="s">
        <v>67</v>
      </c>
    </row>
    <row r="27" spans="1:7" s="248" customFormat="1" ht="12" customHeight="1" x14ac:dyDescent="0.3">
      <c r="A27" s="264" t="s">
        <v>84</v>
      </c>
      <c r="B27" s="253" t="s">
        <v>67</v>
      </c>
      <c r="C27" s="253" t="s">
        <v>67</v>
      </c>
      <c r="D27" s="284" t="s">
        <v>67</v>
      </c>
      <c r="E27" s="284" t="s">
        <v>67</v>
      </c>
      <c r="F27" s="284" t="s">
        <v>67</v>
      </c>
      <c r="G27" s="284" t="s">
        <v>67</v>
      </c>
    </row>
    <row r="28" spans="1:7" s="248" customFormat="1" ht="12" customHeight="1" x14ac:dyDescent="0.3">
      <c r="A28" s="265" t="s">
        <v>515</v>
      </c>
      <c r="B28" s="265"/>
      <c r="C28" s="265"/>
      <c r="D28" s="265"/>
      <c r="E28" s="265"/>
      <c r="F28" s="265"/>
      <c r="G28" s="265"/>
    </row>
    <row r="29" spans="1:7" s="248" customFormat="1" ht="12" customHeight="1" x14ac:dyDescent="0.3">
      <c r="A29" s="266" t="s">
        <v>85</v>
      </c>
      <c r="B29" s="253" t="s">
        <v>67</v>
      </c>
      <c r="C29" s="253" t="s">
        <v>67</v>
      </c>
      <c r="D29" s="284" t="s">
        <v>67</v>
      </c>
      <c r="E29" s="358">
        <v>73050000</v>
      </c>
      <c r="F29" s="358">
        <v>73450000</v>
      </c>
      <c r="G29" s="284" t="s">
        <v>67</v>
      </c>
    </row>
    <row r="30" spans="1:7" s="248" customFormat="1" ht="12" customHeight="1" x14ac:dyDescent="0.3">
      <c r="A30" s="267" t="s">
        <v>86</v>
      </c>
      <c r="B30" s="253" t="s">
        <v>67</v>
      </c>
      <c r="C30" s="253" t="s">
        <v>67</v>
      </c>
      <c r="D30" s="284" t="s">
        <v>67</v>
      </c>
      <c r="E30" s="284" t="s">
        <v>67</v>
      </c>
      <c r="F30" s="284" t="s">
        <v>67</v>
      </c>
      <c r="G30" s="284" t="s">
        <v>67</v>
      </c>
    </row>
    <row r="31" spans="1:7" s="254" customFormat="1" ht="12" customHeight="1" x14ac:dyDescent="0.3">
      <c r="A31" s="256" t="s">
        <v>87</v>
      </c>
      <c r="B31" s="253" t="s">
        <v>67</v>
      </c>
      <c r="C31" s="253" t="s">
        <v>67</v>
      </c>
      <c r="D31" s="284" t="s">
        <v>67</v>
      </c>
      <c r="E31" s="284" t="s">
        <v>67</v>
      </c>
      <c r="F31" s="284" t="s">
        <v>67</v>
      </c>
      <c r="G31" s="284" t="s">
        <v>67</v>
      </c>
    </row>
    <row r="32" spans="1:7" s="248" customFormat="1" ht="12" customHeight="1" x14ac:dyDescent="0.3">
      <c r="A32" s="268" t="s">
        <v>88</v>
      </c>
      <c r="B32" s="253" t="s">
        <v>67</v>
      </c>
      <c r="C32" s="253" t="s">
        <v>67</v>
      </c>
      <c r="D32" s="284" t="s">
        <v>67</v>
      </c>
      <c r="E32" s="284" t="s">
        <v>67</v>
      </c>
      <c r="F32" s="284" t="s">
        <v>67</v>
      </c>
      <c r="G32" s="284" t="s">
        <v>67</v>
      </c>
    </row>
    <row r="33" spans="1:7" s="248" customFormat="1" ht="12" customHeight="1" x14ac:dyDescent="0.3">
      <c r="A33" s="268" t="s">
        <v>89</v>
      </c>
      <c r="B33" s="253" t="s">
        <v>67</v>
      </c>
      <c r="C33" s="253" t="s">
        <v>67</v>
      </c>
      <c r="D33" s="284" t="s">
        <v>67</v>
      </c>
      <c r="E33" s="284" t="s">
        <v>67</v>
      </c>
      <c r="F33" s="284" t="s">
        <v>67</v>
      </c>
      <c r="G33" s="284" t="s">
        <v>67</v>
      </c>
    </row>
    <row r="34" spans="1:7" s="248" customFormat="1" ht="12" customHeight="1" x14ac:dyDescent="0.3">
      <c r="A34" s="268" t="s">
        <v>90</v>
      </c>
      <c r="B34" s="253" t="s">
        <v>67</v>
      </c>
      <c r="C34" s="253" t="s">
        <v>67</v>
      </c>
      <c r="D34" s="284" t="s">
        <v>67</v>
      </c>
      <c r="E34" s="284" t="s">
        <v>67</v>
      </c>
      <c r="F34" s="284" t="s">
        <v>67</v>
      </c>
      <c r="G34" s="284" t="s">
        <v>67</v>
      </c>
    </row>
    <row r="35" spans="1:7" s="248" customFormat="1" ht="12" customHeight="1" x14ac:dyDescent="0.3">
      <c r="A35" s="267" t="s">
        <v>91</v>
      </c>
      <c r="B35" s="253" t="s">
        <v>67</v>
      </c>
      <c r="C35" s="253" t="s">
        <v>67</v>
      </c>
      <c r="D35" s="284" t="s">
        <v>67</v>
      </c>
      <c r="E35" s="284" t="s">
        <v>67</v>
      </c>
      <c r="F35" s="284" t="s">
        <v>67</v>
      </c>
      <c r="G35" s="284" t="s">
        <v>67</v>
      </c>
    </row>
    <row r="36" spans="1:7" s="248" customFormat="1" ht="12" customHeight="1" x14ac:dyDescent="0.3">
      <c r="A36" s="269" t="s">
        <v>92</v>
      </c>
      <c r="B36" s="253" t="s">
        <v>67</v>
      </c>
      <c r="C36" s="253" t="s">
        <v>67</v>
      </c>
      <c r="D36" s="284" t="s">
        <v>67</v>
      </c>
      <c r="E36" s="284" t="s">
        <v>67</v>
      </c>
      <c r="F36" s="284" t="s">
        <v>67</v>
      </c>
      <c r="G36" s="284" t="s">
        <v>67</v>
      </c>
    </row>
    <row r="37" spans="1:7" s="248" customFormat="1" ht="12" customHeight="1" x14ac:dyDescent="0.3">
      <c r="A37" s="269" t="s">
        <v>93</v>
      </c>
      <c r="B37" s="253" t="s">
        <v>67</v>
      </c>
      <c r="C37" s="253" t="s">
        <v>67</v>
      </c>
      <c r="D37" s="284" t="s">
        <v>67</v>
      </c>
      <c r="E37" s="284" t="s">
        <v>67</v>
      </c>
      <c r="F37" s="284" t="s">
        <v>67</v>
      </c>
      <c r="G37" s="284" t="s">
        <v>67</v>
      </c>
    </row>
    <row r="38" spans="1:7" s="248" customFormat="1" ht="12" customHeight="1" x14ac:dyDescent="0.3">
      <c r="A38" s="270" t="s">
        <v>94</v>
      </c>
      <c r="B38" s="253" t="s">
        <v>67</v>
      </c>
      <c r="C38" s="253" t="s">
        <v>67</v>
      </c>
      <c r="D38" s="284" t="s">
        <v>67</v>
      </c>
      <c r="E38" s="284">
        <v>35.29</v>
      </c>
      <c r="F38" s="284">
        <v>34.49</v>
      </c>
      <c r="G38" s="284" t="s">
        <v>67</v>
      </c>
    </row>
    <row r="39" spans="1:7" s="248" customFormat="1" ht="12" customHeight="1" x14ac:dyDescent="0.3">
      <c r="A39" s="260" t="s">
        <v>95</v>
      </c>
      <c r="B39" s="260"/>
      <c r="C39" s="260"/>
      <c r="D39" s="260"/>
      <c r="E39" s="260"/>
      <c r="F39" s="260"/>
      <c r="G39" s="260"/>
    </row>
    <row r="40" spans="1:7" s="248" customFormat="1" ht="12" customHeight="1" x14ac:dyDescent="0.3">
      <c r="A40" s="261" t="s">
        <v>77</v>
      </c>
      <c r="B40" s="253" t="s">
        <v>67</v>
      </c>
      <c r="C40" s="253" t="s">
        <v>67</v>
      </c>
      <c r="D40" s="284" t="s">
        <v>67</v>
      </c>
      <c r="E40" s="284" t="s">
        <v>67</v>
      </c>
      <c r="F40" s="284" t="s">
        <v>67</v>
      </c>
      <c r="G40" s="284" t="s">
        <v>67</v>
      </c>
    </row>
    <row r="41" spans="1:7" s="248" customFormat="1" ht="12" customHeight="1" x14ac:dyDescent="0.3">
      <c r="A41" s="263" t="s">
        <v>10</v>
      </c>
      <c r="B41" s="253" t="s">
        <v>67</v>
      </c>
      <c r="C41" s="253" t="s">
        <v>67</v>
      </c>
      <c r="D41" s="284" t="s">
        <v>67</v>
      </c>
      <c r="E41" s="284" t="s">
        <v>67</v>
      </c>
      <c r="F41" s="284" t="s">
        <v>67</v>
      </c>
      <c r="G41" s="284" t="s">
        <v>67</v>
      </c>
    </row>
    <row r="42" spans="1:7" s="248" customFormat="1" ht="12" customHeight="1" x14ac:dyDescent="0.3">
      <c r="A42" s="263" t="s">
        <v>78</v>
      </c>
      <c r="B42" s="253" t="s">
        <v>67</v>
      </c>
      <c r="C42" s="253" t="s">
        <v>67</v>
      </c>
      <c r="D42" s="284" t="s">
        <v>67</v>
      </c>
      <c r="E42" s="284" t="s">
        <v>67</v>
      </c>
      <c r="F42" s="284" t="s">
        <v>67</v>
      </c>
      <c r="G42" s="284" t="s">
        <v>67</v>
      </c>
    </row>
    <row r="43" spans="1:7" s="248" customFormat="1" ht="12" customHeight="1" x14ac:dyDescent="0.3">
      <c r="A43" s="263" t="s">
        <v>79</v>
      </c>
      <c r="B43" s="253" t="s">
        <v>67</v>
      </c>
      <c r="C43" s="253" t="s">
        <v>67</v>
      </c>
      <c r="D43" s="284" t="s">
        <v>67</v>
      </c>
      <c r="E43" s="284" t="s">
        <v>67</v>
      </c>
      <c r="F43" s="284" t="s">
        <v>67</v>
      </c>
      <c r="G43" s="284" t="s">
        <v>67</v>
      </c>
    </row>
    <row r="44" spans="1:7" s="248" customFormat="1" ht="12" customHeight="1" x14ac:dyDescent="0.3">
      <c r="A44" s="263" t="s">
        <v>80</v>
      </c>
      <c r="B44" s="253" t="s">
        <v>67</v>
      </c>
      <c r="C44" s="253" t="s">
        <v>67</v>
      </c>
      <c r="D44" s="284" t="s">
        <v>67</v>
      </c>
      <c r="E44" s="284" t="s">
        <v>67</v>
      </c>
      <c r="F44" s="284" t="s">
        <v>67</v>
      </c>
      <c r="G44" s="284" t="s">
        <v>67</v>
      </c>
    </row>
    <row r="45" spans="1:7" s="248" customFormat="1" ht="12" customHeight="1" x14ac:dyDescent="0.3">
      <c r="A45" s="263" t="s">
        <v>81</v>
      </c>
      <c r="B45" s="253" t="s">
        <v>67</v>
      </c>
      <c r="C45" s="253" t="s">
        <v>67</v>
      </c>
      <c r="D45" s="284" t="s">
        <v>67</v>
      </c>
      <c r="E45" s="284" t="s">
        <v>67</v>
      </c>
      <c r="F45" s="284" t="s">
        <v>67</v>
      </c>
      <c r="G45" s="284" t="s">
        <v>67</v>
      </c>
    </row>
    <row r="46" spans="1:7" s="248" customFormat="1" ht="12" customHeight="1" x14ac:dyDescent="0.3">
      <c r="A46" s="264" t="s">
        <v>82</v>
      </c>
      <c r="B46" s="253" t="s">
        <v>67</v>
      </c>
      <c r="C46" s="253" t="s">
        <v>67</v>
      </c>
      <c r="D46" s="284" t="s">
        <v>67</v>
      </c>
      <c r="E46" s="284" t="s">
        <v>67</v>
      </c>
      <c r="F46" s="284" t="s">
        <v>67</v>
      </c>
      <c r="G46" s="284" t="s">
        <v>67</v>
      </c>
    </row>
    <row r="47" spans="1:7" s="248" customFormat="1" ht="12" customHeight="1" x14ac:dyDescent="0.3">
      <c r="A47" s="260" t="s">
        <v>512</v>
      </c>
      <c r="B47" s="260"/>
      <c r="C47" s="260"/>
      <c r="D47" s="260"/>
      <c r="E47" s="260"/>
      <c r="F47" s="260"/>
      <c r="G47" s="260"/>
    </row>
    <row r="48" spans="1:7" s="248" customFormat="1" ht="12" customHeight="1" x14ac:dyDescent="0.3">
      <c r="A48" s="261" t="s">
        <v>83</v>
      </c>
      <c r="B48" s="253" t="s">
        <v>67</v>
      </c>
      <c r="C48" s="253" t="s">
        <v>67</v>
      </c>
      <c r="D48" s="284" t="s">
        <v>67</v>
      </c>
      <c r="E48" s="284" t="s">
        <v>67</v>
      </c>
      <c r="F48" s="284" t="s">
        <v>67</v>
      </c>
      <c r="G48" s="284" t="s">
        <v>67</v>
      </c>
    </row>
    <row r="49" spans="1:7" s="248" customFormat="1" ht="12" customHeight="1" x14ac:dyDescent="0.3">
      <c r="A49" s="264" t="s">
        <v>84</v>
      </c>
      <c r="B49" s="253" t="s">
        <v>67</v>
      </c>
      <c r="C49" s="253" t="s">
        <v>67</v>
      </c>
      <c r="D49" s="284" t="s">
        <v>67</v>
      </c>
      <c r="E49" s="284" t="s">
        <v>67</v>
      </c>
      <c r="F49" s="284" t="s">
        <v>67</v>
      </c>
      <c r="G49" s="284" t="s">
        <v>67</v>
      </c>
    </row>
    <row r="50" spans="1:7" s="248" customFormat="1" ht="12" customHeight="1" x14ac:dyDescent="0.3">
      <c r="A50" s="265" t="s">
        <v>507</v>
      </c>
      <c r="B50" s="271"/>
      <c r="C50" s="271"/>
      <c r="D50" s="271"/>
      <c r="E50" s="271"/>
      <c r="F50" s="271"/>
      <c r="G50" s="271"/>
    </row>
    <row r="51" spans="1:7" s="248" customFormat="1" ht="12" customHeight="1" x14ac:dyDescent="0.3">
      <c r="A51" s="266" t="s">
        <v>96</v>
      </c>
      <c r="B51" s="451">
        <v>2713358</v>
      </c>
      <c r="C51" s="253">
        <v>2795819</v>
      </c>
      <c r="D51" s="342">
        <v>3147977</v>
      </c>
      <c r="E51" s="342">
        <v>3369727</v>
      </c>
      <c r="F51" s="342">
        <v>3688475</v>
      </c>
      <c r="G51" s="342">
        <v>3890972.0125492485</v>
      </c>
    </row>
    <row r="52" spans="1:7" s="248" customFormat="1" ht="12" customHeight="1" x14ac:dyDescent="0.3">
      <c r="A52" s="272" t="s">
        <v>97</v>
      </c>
      <c r="B52" s="352">
        <v>9.1933710208425161</v>
      </c>
      <c r="C52" s="352">
        <v>8.8183125186447153</v>
      </c>
      <c r="D52" s="450">
        <v>8.9173151606534713</v>
      </c>
      <c r="E52" s="450">
        <v>8.484309201935968</v>
      </c>
      <c r="F52" s="450">
        <v>8.3087365881755861</v>
      </c>
      <c r="G52" s="450">
        <v>8.8538573770975564</v>
      </c>
    </row>
    <row r="53" spans="1:7" s="248" customFormat="1" ht="12" customHeight="1" x14ac:dyDescent="0.3">
      <c r="A53" s="272" t="s">
        <v>98</v>
      </c>
      <c r="B53" s="352">
        <v>11.853275120691197</v>
      </c>
      <c r="C53" s="352">
        <v>3.0390755661435018</v>
      </c>
      <c r="D53" s="450">
        <v>12.595879776194382</v>
      </c>
      <c r="E53" s="450">
        <v>7.04420648562553</v>
      </c>
      <c r="F53" s="450">
        <v>9.4591639025950762</v>
      </c>
      <c r="G53" s="450">
        <v>6.5608144287273191</v>
      </c>
    </row>
    <row r="54" spans="1:7" s="248" customFormat="1" ht="12" customHeight="1" x14ac:dyDescent="0.3">
      <c r="A54" s="273" t="s">
        <v>99</v>
      </c>
      <c r="B54" s="253" t="s">
        <v>67</v>
      </c>
      <c r="C54" s="253" t="s">
        <v>67</v>
      </c>
      <c r="D54" s="284" t="s">
        <v>67</v>
      </c>
      <c r="E54" s="284" t="s">
        <v>67</v>
      </c>
      <c r="F54" s="284" t="s">
        <v>67</v>
      </c>
      <c r="G54" s="284" t="s">
        <v>67</v>
      </c>
    </row>
    <row r="55" spans="1:7" s="248" customFormat="1" ht="12" customHeight="1" x14ac:dyDescent="0.3">
      <c r="A55" s="260" t="s">
        <v>100</v>
      </c>
      <c r="B55" s="260"/>
      <c r="C55" s="260"/>
      <c r="D55" s="260"/>
      <c r="E55" s="260"/>
      <c r="F55" s="260"/>
      <c r="G55" s="260"/>
    </row>
    <row r="56" spans="1:7" s="248" customFormat="1" ht="12" customHeight="1" x14ac:dyDescent="0.3">
      <c r="A56" s="261" t="s">
        <v>77</v>
      </c>
      <c r="B56" s="253" t="s">
        <v>67</v>
      </c>
      <c r="C56" s="253" t="s">
        <v>67</v>
      </c>
      <c r="D56" s="284" t="s">
        <v>67</v>
      </c>
      <c r="E56" s="284" t="s">
        <v>67</v>
      </c>
      <c r="F56" s="284" t="s">
        <v>67</v>
      </c>
      <c r="G56" s="284" t="s">
        <v>67</v>
      </c>
    </row>
    <row r="57" spans="1:7" s="248" customFormat="1" ht="12" customHeight="1" x14ac:dyDescent="0.3">
      <c r="A57" s="263" t="s">
        <v>10</v>
      </c>
      <c r="B57" s="253" t="s">
        <v>67</v>
      </c>
      <c r="C57" s="253" t="s">
        <v>67</v>
      </c>
      <c r="D57" s="284" t="s">
        <v>67</v>
      </c>
      <c r="E57" s="284" t="s">
        <v>67</v>
      </c>
      <c r="F57" s="284" t="s">
        <v>67</v>
      </c>
      <c r="G57" s="284" t="s">
        <v>67</v>
      </c>
    </row>
    <row r="58" spans="1:7" s="248" customFormat="1" ht="12" customHeight="1" x14ac:dyDescent="0.3">
      <c r="A58" s="263" t="s">
        <v>78</v>
      </c>
      <c r="B58" s="253" t="s">
        <v>67</v>
      </c>
      <c r="C58" s="253" t="s">
        <v>67</v>
      </c>
      <c r="D58" s="284" t="s">
        <v>67</v>
      </c>
      <c r="E58" s="284" t="s">
        <v>67</v>
      </c>
      <c r="F58" s="284" t="s">
        <v>67</v>
      </c>
      <c r="G58" s="284" t="s">
        <v>67</v>
      </c>
    </row>
    <row r="59" spans="1:7" s="248" customFormat="1" ht="12" customHeight="1" x14ac:dyDescent="0.3">
      <c r="A59" s="263" t="s">
        <v>79</v>
      </c>
      <c r="B59" s="253" t="s">
        <v>67</v>
      </c>
      <c r="C59" s="253" t="s">
        <v>67</v>
      </c>
      <c r="D59" s="284" t="s">
        <v>67</v>
      </c>
      <c r="E59" s="284" t="s">
        <v>67</v>
      </c>
      <c r="F59" s="284" t="s">
        <v>67</v>
      </c>
      <c r="G59" s="284" t="s">
        <v>67</v>
      </c>
    </row>
    <row r="60" spans="1:7" s="248" customFormat="1" ht="12" customHeight="1" x14ac:dyDescent="0.3">
      <c r="A60" s="263" t="s">
        <v>80</v>
      </c>
      <c r="B60" s="253" t="s">
        <v>67</v>
      </c>
      <c r="C60" s="253" t="s">
        <v>67</v>
      </c>
      <c r="D60" s="284" t="s">
        <v>67</v>
      </c>
      <c r="E60" s="284" t="s">
        <v>67</v>
      </c>
      <c r="F60" s="284" t="s">
        <v>67</v>
      </c>
      <c r="G60" s="284" t="s">
        <v>67</v>
      </c>
    </row>
    <row r="61" spans="1:7" s="248" customFormat="1" ht="12" customHeight="1" x14ac:dyDescent="0.3">
      <c r="A61" s="263" t="s">
        <v>81</v>
      </c>
      <c r="B61" s="253" t="s">
        <v>67</v>
      </c>
      <c r="C61" s="253" t="s">
        <v>67</v>
      </c>
      <c r="D61" s="284" t="s">
        <v>67</v>
      </c>
      <c r="E61" s="284" t="s">
        <v>67</v>
      </c>
      <c r="F61" s="284" t="s">
        <v>67</v>
      </c>
      <c r="G61" s="284" t="s">
        <v>67</v>
      </c>
    </row>
    <row r="62" spans="1:7" s="248" customFormat="1" ht="12" customHeight="1" x14ac:dyDescent="0.3">
      <c r="A62" s="264" t="s">
        <v>82</v>
      </c>
      <c r="B62" s="253" t="s">
        <v>67</v>
      </c>
      <c r="C62" s="253" t="s">
        <v>67</v>
      </c>
      <c r="D62" s="284" t="s">
        <v>67</v>
      </c>
      <c r="E62" s="284" t="s">
        <v>67</v>
      </c>
      <c r="F62" s="284" t="s">
        <v>67</v>
      </c>
      <c r="G62" s="284" t="s">
        <v>67</v>
      </c>
    </row>
    <row r="63" spans="1:7" s="248" customFormat="1" ht="12" customHeight="1" x14ac:dyDescent="0.3">
      <c r="A63" s="260" t="s">
        <v>511</v>
      </c>
      <c r="B63" s="260"/>
      <c r="C63" s="260"/>
      <c r="D63" s="260"/>
      <c r="E63" s="260"/>
      <c r="F63" s="260"/>
      <c r="G63" s="260"/>
    </row>
    <row r="64" spans="1:7" s="248" customFormat="1" ht="12" customHeight="1" x14ac:dyDescent="0.3">
      <c r="A64" s="261" t="s">
        <v>83</v>
      </c>
      <c r="B64" s="253" t="s">
        <v>67</v>
      </c>
      <c r="C64" s="253" t="s">
        <v>67</v>
      </c>
      <c r="D64" s="284" t="s">
        <v>67</v>
      </c>
      <c r="E64" s="284" t="s">
        <v>67</v>
      </c>
      <c r="F64" s="284" t="s">
        <v>67</v>
      </c>
      <c r="G64" s="284" t="s">
        <v>67</v>
      </c>
    </row>
    <row r="65" spans="1:7" s="248" customFormat="1" ht="12" customHeight="1" x14ac:dyDescent="0.3">
      <c r="A65" s="264" t="s">
        <v>84</v>
      </c>
      <c r="B65" s="253" t="s">
        <v>67</v>
      </c>
      <c r="C65" s="253" t="s">
        <v>67</v>
      </c>
      <c r="D65" s="284" t="s">
        <v>67</v>
      </c>
      <c r="E65" s="284" t="s">
        <v>67</v>
      </c>
      <c r="F65" s="284" t="s">
        <v>67</v>
      </c>
      <c r="G65" s="284" t="s">
        <v>67</v>
      </c>
    </row>
    <row r="66" spans="1:7" s="248" customFormat="1" ht="12" customHeight="1" x14ac:dyDescent="0.3">
      <c r="A66" s="265" t="s">
        <v>508</v>
      </c>
      <c r="B66" s="265"/>
      <c r="C66" s="265"/>
      <c r="D66" s="265"/>
      <c r="E66" s="265"/>
      <c r="F66" s="265"/>
      <c r="G66" s="265"/>
    </row>
    <row r="67" spans="1:7" s="248" customFormat="1" ht="12" customHeight="1" x14ac:dyDescent="0.3">
      <c r="A67" s="266" t="s">
        <v>101</v>
      </c>
      <c r="B67" s="274">
        <v>3481620</v>
      </c>
      <c r="C67" s="274">
        <v>2811668</v>
      </c>
      <c r="D67" s="337">
        <v>3479890</v>
      </c>
      <c r="E67" s="337">
        <v>4571354</v>
      </c>
      <c r="F67" s="337">
        <v>5631729</v>
      </c>
      <c r="G67" s="337">
        <v>6325088</v>
      </c>
    </row>
    <row r="68" spans="1:7" s="248" customFormat="1" ht="12" customHeight="1" x14ac:dyDescent="0.3">
      <c r="A68" s="272" t="s">
        <v>102</v>
      </c>
      <c r="B68" s="275">
        <v>12.749098426910402</v>
      </c>
      <c r="C68" s="275">
        <v>-19.242536520355468</v>
      </c>
      <c r="D68" s="338">
        <v>23.8</v>
      </c>
      <c r="E68" s="338">
        <v>31.4</v>
      </c>
      <c r="F68" s="338">
        <v>23.2</v>
      </c>
      <c r="G68" s="339">
        <v>12.311654200690398</v>
      </c>
    </row>
    <row r="69" spans="1:7" s="248" customFormat="1" ht="12" customHeight="1" x14ac:dyDescent="0.3">
      <c r="A69" s="272" t="s">
        <v>103</v>
      </c>
      <c r="B69" s="253" t="s">
        <v>67</v>
      </c>
      <c r="C69" s="253" t="s">
        <v>67</v>
      </c>
      <c r="D69" s="284" t="s">
        <v>67</v>
      </c>
      <c r="E69" s="284" t="s">
        <v>67</v>
      </c>
      <c r="F69" s="284" t="s">
        <v>67</v>
      </c>
      <c r="G69" s="284" t="s">
        <v>67</v>
      </c>
    </row>
    <row r="70" spans="1:7" s="248" customFormat="1" ht="12" customHeight="1" x14ac:dyDescent="0.3">
      <c r="A70" s="272" t="s">
        <v>104</v>
      </c>
      <c r="B70" s="253" t="s">
        <v>67</v>
      </c>
      <c r="C70" s="253" t="s">
        <v>67</v>
      </c>
      <c r="D70" s="284" t="s">
        <v>67</v>
      </c>
      <c r="E70" s="284" t="s">
        <v>67</v>
      </c>
      <c r="F70" s="284" t="s">
        <v>67</v>
      </c>
      <c r="G70" s="284" t="s">
        <v>67</v>
      </c>
    </row>
    <row r="71" spans="1:7" s="248" customFormat="1" ht="12" customHeight="1" x14ac:dyDescent="0.3">
      <c r="A71" s="273" t="s">
        <v>105</v>
      </c>
      <c r="B71" s="253" t="s">
        <v>67</v>
      </c>
      <c r="C71" s="253" t="s">
        <v>67</v>
      </c>
      <c r="D71" s="284" t="s">
        <v>67</v>
      </c>
      <c r="E71" s="284" t="s">
        <v>67</v>
      </c>
      <c r="F71" s="284" t="s">
        <v>67</v>
      </c>
      <c r="G71" s="284" t="s">
        <v>67</v>
      </c>
    </row>
    <row r="72" spans="1:7" s="248" customFormat="1" ht="12" customHeight="1" x14ac:dyDescent="0.3">
      <c r="A72" s="265" t="s">
        <v>509</v>
      </c>
      <c r="B72" s="265"/>
      <c r="C72" s="265"/>
      <c r="D72" s="265"/>
      <c r="E72" s="265"/>
      <c r="F72" s="265"/>
      <c r="G72" s="265"/>
    </row>
    <row r="73" spans="1:7" s="248" customFormat="1" ht="12" customHeight="1" x14ac:dyDescent="0.3">
      <c r="A73" s="266" t="s">
        <v>106</v>
      </c>
      <c r="B73" s="274">
        <v>5722675</v>
      </c>
      <c r="C73" s="274">
        <v>5441658</v>
      </c>
      <c r="D73" s="337">
        <v>6633052</v>
      </c>
      <c r="E73" s="337">
        <v>8939518</v>
      </c>
      <c r="F73" s="337">
        <v>9195348</v>
      </c>
      <c r="G73" s="337">
        <v>9356468</v>
      </c>
    </row>
    <row r="74" spans="1:7" s="248" customFormat="1" ht="12" customHeight="1" x14ac:dyDescent="0.3">
      <c r="A74" s="272" t="s">
        <v>107</v>
      </c>
      <c r="B74" s="275">
        <v>3.8288213099394661</v>
      </c>
      <c r="C74" s="275">
        <v>-4.9105881427828768</v>
      </c>
      <c r="D74" s="339">
        <v>21.89</v>
      </c>
      <c r="E74" s="339">
        <v>34.770000000000003</v>
      </c>
      <c r="F74" s="339">
        <v>2.86</v>
      </c>
      <c r="G74" s="339">
        <v>1.7521903466839888</v>
      </c>
    </row>
    <row r="75" spans="1:7" s="248" customFormat="1" ht="12" customHeight="1" x14ac:dyDescent="0.3">
      <c r="A75" s="272" t="s">
        <v>108</v>
      </c>
      <c r="B75" s="253" t="s">
        <v>67</v>
      </c>
      <c r="C75" s="253" t="s">
        <v>67</v>
      </c>
      <c r="D75" s="284" t="s">
        <v>67</v>
      </c>
      <c r="E75" s="284" t="s">
        <v>67</v>
      </c>
      <c r="F75" s="284" t="s">
        <v>67</v>
      </c>
      <c r="G75" s="284" t="s">
        <v>67</v>
      </c>
    </row>
    <row r="76" spans="1:7" s="248" customFormat="1" ht="12" customHeight="1" x14ac:dyDescent="0.3">
      <c r="A76" s="272" t="s">
        <v>109</v>
      </c>
      <c r="B76" s="253" t="s">
        <v>67</v>
      </c>
      <c r="C76" s="253" t="s">
        <v>67</v>
      </c>
      <c r="D76" s="284" t="s">
        <v>67</v>
      </c>
      <c r="E76" s="284" t="s">
        <v>67</v>
      </c>
      <c r="F76" s="284" t="s">
        <v>67</v>
      </c>
      <c r="G76" s="284" t="s">
        <v>67</v>
      </c>
    </row>
    <row r="77" spans="1:7" s="248" customFormat="1" ht="12" customHeight="1" x14ac:dyDescent="0.3">
      <c r="A77" s="273" t="s">
        <v>110</v>
      </c>
      <c r="B77" s="276" t="s">
        <v>67</v>
      </c>
      <c r="C77" s="276" t="s">
        <v>67</v>
      </c>
      <c r="D77" s="285" t="s">
        <v>67</v>
      </c>
      <c r="E77" s="285" t="s">
        <v>67</v>
      </c>
      <c r="F77" s="285" t="s">
        <v>67</v>
      </c>
      <c r="G77" s="285" t="s">
        <v>67</v>
      </c>
    </row>
    <row r="78" spans="1:7" s="278" customFormat="1" ht="12" customHeight="1" x14ac:dyDescent="0.3">
      <c r="A78" s="313" t="s">
        <v>111</v>
      </c>
      <c r="B78" s="277"/>
      <c r="C78" s="277"/>
      <c r="D78" s="277"/>
      <c r="E78" s="277"/>
      <c r="F78" s="277"/>
      <c r="G78" s="277"/>
    </row>
    <row r="79" spans="1:7" s="280" customFormat="1" ht="12" customHeight="1" x14ac:dyDescent="0.3">
      <c r="A79" s="313" t="s">
        <v>112</v>
      </c>
      <c r="B79" s="457" t="s">
        <v>114</v>
      </c>
      <c r="C79" s="279"/>
      <c r="D79" s="279"/>
      <c r="E79" s="279"/>
      <c r="F79" s="279"/>
      <c r="G79" s="279"/>
    </row>
    <row r="80" spans="1:7" s="280" customFormat="1" ht="12" customHeight="1" x14ac:dyDescent="0.3">
      <c r="A80" s="314" t="s">
        <v>113</v>
      </c>
      <c r="B80" s="279"/>
      <c r="C80" s="279"/>
      <c r="D80" s="279"/>
      <c r="E80" s="279"/>
      <c r="F80" s="279"/>
      <c r="G80" s="279"/>
    </row>
    <row r="81" spans="1:7" s="280" customFormat="1" ht="12" customHeight="1" x14ac:dyDescent="0.3">
      <c r="A81" s="458" t="s">
        <v>514</v>
      </c>
      <c r="B81" s="279"/>
      <c r="C81" s="279"/>
      <c r="D81" s="279"/>
      <c r="E81" s="279"/>
      <c r="F81" s="279"/>
      <c r="G81" s="279"/>
    </row>
    <row r="82" spans="1:7" s="280" customFormat="1" ht="12" customHeight="1" x14ac:dyDescent="0.3">
      <c r="A82" s="316" t="s">
        <v>506</v>
      </c>
      <c r="B82" s="279"/>
      <c r="C82" s="279"/>
      <c r="D82" s="279"/>
      <c r="E82" s="279"/>
      <c r="F82" s="279"/>
      <c r="G82" s="279"/>
    </row>
    <row r="83" spans="1:7" s="280" customFormat="1" ht="12" customHeight="1" x14ac:dyDescent="0.3">
      <c r="A83" s="316" t="s">
        <v>510</v>
      </c>
      <c r="B83" s="279"/>
      <c r="C83" s="279"/>
      <c r="D83" s="279"/>
      <c r="E83" s="279"/>
      <c r="F83" s="279"/>
      <c r="G83" s="279"/>
    </row>
    <row r="84" spans="1:7" x14ac:dyDescent="0.3">
      <c r="A84" s="318" t="s">
        <v>115</v>
      </c>
      <c r="B84" s="241"/>
      <c r="C84" s="241"/>
      <c r="D84" s="241"/>
      <c r="E84" s="241"/>
      <c r="F84" s="241"/>
      <c r="G84" s="241"/>
    </row>
    <row r="86" spans="1:7" x14ac:dyDescent="0.3">
      <c r="A86" s="281"/>
      <c r="B86" s="281"/>
      <c r="C86" s="281"/>
      <c r="D86" s="281"/>
      <c r="E86" s="281"/>
    </row>
    <row r="87" spans="1:7" x14ac:dyDescent="0.3">
      <c r="A87" s="281"/>
      <c r="B87" s="281"/>
      <c r="C87" s="281"/>
      <c r="D87" s="281"/>
      <c r="E87" s="281"/>
    </row>
    <row r="88" spans="1:7" x14ac:dyDescent="0.3">
      <c r="A88" s="282"/>
      <c r="B88" s="283"/>
      <c r="C88" s="283"/>
      <c r="D88" s="283"/>
      <c r="E88" s="283"/>
    </row>
    <row r="89" spans="1:7" x14ac:dyDescent="0.3">
      <c r="A89" s="282"/>
      <c r="B89" s="283"/>
      <c r="C89" s="283"/>
      <c r="D89" s="283"/>
      <c r="E89" s="283"/>
    </row>
  </sheetData>
  <pageMargins left="0.7" right="0.7" top="0.75" bottom="0.75" header="0.3" footer="0.3"/>
  <pageSetup orientation="landscape"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3230-A186-4340-80E3-6905801799DE}">
  <sheetPr>
    <pageSetUpPr fitToPage="1"/>
  </sheetPr>
  <dimension ref="A1:M75"/>
  <sheetViews>
    <sheetView workbookViewId="0">
      <selection activeCell="A4" sqref="A4"/>
    </sheetView>
  </sheetViews>
  <sheetFormatPr defaultColWidth="8.59765625" defaultRowHeight="10.15" x14ac:dyDescent="0.3"/>
  <cols>
    <col min="1" max="1" width="35.59765625" style="7" customWidth="1"/>
    <col min="2" max="5" width="9.73046875" style="7" customWidth="1"/>
    <col min="6" max="7" width="9.73046875" style="47" customWidth="1"/>
    <col min="8" max="16384" width="8.59765625" style="47"/>
  </cols>
  <sheetData>
    <row r="1" spans="1:7" s="7" customFormat="1" ht="17.649999999999999" x14ac:dyDescent="0.3">
      <c r="A1" s="38" t="s">
        <v>0</v>
      </c>
      <c r="B1" s="6"/>
      <c r="C1" s="6"/>
      <c r="D1" s="6"/>
      <c r="E1" s="6"/>
      <c r="F1" s="6"/>
      <c r="G1" s="6"/>
    </row>
    <row r="2" spans="1:7" ht="17.649999999999999" x14ac:dyDescent="0.5">
      <c r="A2" s="8" t="s">
        <v>1</v>
      </c>
      <c r="B2" s="6"/>
      <c r="C2" s="6"/>
      <c r="D2" s="6"/>
      <c r="E2" s="6"/>
      <c r="F2" s="6"/>
      <c r="G2" s="6"/>
    </row>
    <row r="3" spans="1:7" ht="12" customHeight="1" x14ac:dyDescent="0.4">
      <c r="A3" s="351"/>
      <c r="B3" s="6"/>
      <c r="C3" s="6"/>
      <c r="D3" s="6"/>
      <c r="E3" s="6"/>
      <c r="F3" s="6"/>
      <c r="G3" s="6"/>
    </row>
    <row r="4" spans="1:7" s="7" customFormat="1" ht="15" customHeight="1" x14ac:dyDescent="0.4">
      <c r="A4" s="126" t="s">
        <v>116</v>
      </c>
      <c r="B4" s="6"/>
      <c r="C4" s="6"/>
      <c r="D4" s="6"/>
      <c r="E4" s="6"/>
      <c r="F4" s="6"/>
      <c r="G4" s="6"/>
    </row>
    <row r="5" spans="1:7" ht="12" customHeight="1" x14ac:dyDescent="0.3">
      <c r="A5" s="9" t="s">
        <v>64</v>
      </c>
      <c r="B5" s="201"/>
      <c r="C5" s="201"/>
      <c r="D5" s="201"/>
      <c r="E5" s="201"/>
      <c r="F5" s="201"/>
      <c r="G5" s="201"/>
    </row>
    <row r="6" spans="1:7" ht="12" customHeight="1" thickBot="1" x14ac:dyDescent="0.35">
      <c r="A6" s="176" t="s">
        <v>4</v>
      </c>
      <c r="B6" s="177">
        <v>2019</v>
      </c>
      <c r="C6" s="177">
        <v>2020</v>
      </c>
      <c r="D6" s="177">
        <v>2021</v>
      </c>
      <c r="E6" s="177">
        <v>2022</v>
      </c>
      <c r="F6" s="177">
        <v>2023</v>
      </c>
      <c r="G6" s="177">
        <v>2024</v>
      </c>
    </row>
    <row r="7" spans="1:7" ht="12" customHeight="1" thickTop="1" x14ac:dyDescent="0.3">
      <c r="A7" s="288" t="s">
        <v>117</v>
      </c>
      <c r="B7" s="289"/>
      <c r="C7" s="289"/>
      <c r="D7" s="289"/>
      <c r="E7" s="289"/>
      <c r="F7" s="289"/>
      <c r="G7" s="289"/>
    </row>
    <row r="8" spans="1:7" ht="12" customHeight="1" x14ac:dyDescent="0.3">
      <c r="A8" s="152" t="s">
        <v>118</v>
      </c>
      <c r="B8" s="19">
        <v>59</v>
      </c>
      <c r="C8" s="19">
        <v>61</v>
      </c>
      <c r="D8" s="19">
        <v>61</v>
      </c>
      <c r="E8" s="19">
        <v>61</v>
      </c>
      <c r="F8" s="25">
        <v>61</v>
      </c>
      <c r="G8" s="25">
        <v>61</v>
      </c>
    </row>
    <row r="9" spans="1:7" ht="12" customHeight="1" x14ac:dyDescent="0.3">
      <c r="A9" s="147" t="s">
        <v>119</v>
      </c>
      <c r="B9" s="22">
        <v>6</v>
      </c>
      <c r="C9" s="22">
        <v>6</v>
      </c>
      <c r="D9" s="22">
        <v>6</v>
      </c>
      <c r="E9" s="22">
        <v>6</v>
      </c>
      <c r="F9" s="25">
        <v>6</v>
      </c>
      <c r="G9" s="25">
        <v>6</v>
      </c>
    </row>
    <row r="10" spans="1:7" ht="12" customHeight="1" x14ac:dyDescent="0.3">
      <c r="A10" s="147" t="s">
        <v>120</v>
      </c>
      <c r="B10" s="22">
        <v>3</v>
      </c>
      <c r="C10" s="22">
        <v>3</v>
      </c>
      <c r="D10" s="22">
        <v>3</v>
      </c>
      <c r="E10" s="22">
        <v>3</v>
      </c>
      <c r="F10" s="25">
        <v>3</v>
      </c>
      <c r="G10" s="25">
        <v>3</v>
      </c>
    </row>
    <row r="11" spans="1:7" ht="12" customHeight="1" x14ac:dyDescent="0.3">
      <c r="A11" s="147" t="s">
        <v>121</v>
      </c>
      <c r="B11" s="22">
        <v>41</v>
      </c>
      <c r="C11" s="22">
        <v>43</v>
      </c>
      <c r="D11" s="22">
        <v>43</v>
      </c>
      <c r="E11" s="22">
        <v>43</v>
      </c>
      <c r="F11" s="25">
        <v>43</v>
      </c>
      <c r="G11" s="25">
        <v>43</v>
      </c>
    </row>
    <row r="12" spans="1:7" ht="12" customHeight="1" x14ac:dyDescent="0.3">
      <c r="A12" s="147" t="s">
        <v>122</v>
      </c>
      <c r="B12" s="22">
        <v>9</v>
      </c>
      <c r="C12" s="22">
        <v>9</v>
      </c>
      <c r="D12" s="22">
        <v>9</v>
      </c>
      <c r="E12" s="22">
        <v>9</v>
      </c>
      <c r="F12" s="25">
        <v>9</v>
      </c>
      <c r="G12" s="25">
        <v>9</v>
      </c>
    </row>
    <row r="13" spans="1:7" ht="12" customHeight="1" x14ac:dyDescent="0.3">
      <c r="A13" s="290" t="s">
        <v>123</v>
      </c>
      <c r="B13" s="292"/>
      <c r="C13" s="292"/>
      <c r="D13" s="292"/>
      <c r="E13" s="292"/>
      <c r="F13" s="292"/>
      <c r="G13" s="292"/>
    </row>
    <row r="14" spans="1:7" ht="12" customHeight="1" x14ac:dyDescent="0.3">
      <c r="A14" s="152" t="s">
        <v>124</v>
      </c>
      <c r="B14" s="19">
        <v>10411.7474</v>
      </c>
      <c r="C14" s="19">
        <v>11250.3395</v>
      </c>
      <c r="D14" s="19">
        <v>13017.96</v>
      </c>
      <c r="E14" s="19">
        <v>14777.88</v>
      </c>
      <c r="F14" s="25">
        <v>16177</v>
      </c>
      <c r="G14" s="25">
        <v>17114.02</v>
      </c>
    </row>
    <row r="15" spans="1:7" ht="12" customHeight="1" x14ac:dyDescent="0.3">
      <c r="A15" s="120" t="s">
        <v>125</v>
      </c>
      <c r="B15" s="22">
        <v>10258.917799999999</v>
      </c>
      <c r="C15" s="22">
        <v>11095.6288</v>
      </c>
      <c r="D15" s="22">
        <v>12206.49</v>
      </c>
      <c r="E15" s="22">
        <v>13937.8</v>
      </c>
      <c r="F15" s="25">
        <v>15380</v>
      </c>
      <c r="G15" s="25">
        <v>16495.95</v>
      </c>
    </row>
    <row r="16" spans="1:7" ht="12" customHeight="1" x14ac:dyDescent="0.3">
      <c r="A16" s="120" t="s">
        <v>126</v>
      </c>
      <c r="B16" s="22">
        <v>152.8296</v>
      </c>
      <c r="C16" s="22">
        <v>154.7107</v>
      </c>
      <c r="D16" s="22">
        <v>811.47</v>
      </c>
      <c r="E16" s="22">
        <v>840.08</v>
      </c>
      <c r="F16" s="25">
        <v>796.67</v>
      </c>
      <c r="G16" s="25">
        <v>618.07000000000005</v>
      </c>
    </row>
    <row r="17" spans="1:9" ht="12" customHeight="1" x14ac:dyDescent="0.3">
      <c r="A17" s="120" t="s">
        <v>127</v>
      </c>
      <c r="B17" s="24">
        <v>10.9508165332815</v>
      </c>
      <c r="C17" s="24">
        <v>8.1559382413610795</v>
      </c>
      <c r="D17" s="24">
        <v>15.711708077787323</v>
      </c>
      <c r="E17" s="286">
        <v>13.519168902039947</v>
      </c>
      <c r="F17" s="310">
        <v>10.85</v>
      </c>
      <c r="G17" s="310">
        <v>9.39</v>
      </c>
    </row>
    <row r="18" spans="1:9" ht="12" customHeight="1" x14ac:dyDescent="0.3">
      <c r="A18" s="120" t="s">
        <v>128</v>
      </c>
      <c r="B18" s="25" t="s">
        <v>67</v>
      </c>
      <c r="C18" s="25" t="s">
        <v>67</v>
      </c>
      <c r="D18" s="25" t="s">
        <v>67</v>
      </c>
      <c r="E18" s="25" t="s">
        <v>67</v>
      </c>
      <c r="F18" s="25" t="s">
        <v>67</v>
      </c>
      <c r="G18" s="25" t="s">
        <v>67</v>
      </c>
    </row>
    <row r="19" spans="1:9" ht="12" customHeight="1" x14ac:dyDescent="0.3">
      <c r="A19" s="120" t="s">
        <v>129</v>
      </c>
      <c r="B19" s="25" t="s">
        <v>67</v>
      </c>
      <c r="C19" s="25" t="s">
        <v>67</v>
      </c>
      <c r="D19" s="25" t="s">
        <v>67</v>
      </c>
      <c r="E19" s="25" t="s">
        <v>67</v>
      </c>
      <c r="F19" s="310">
        <v>9.32</v>
      </c>
      <c r="G19" s="310">
        <v>12.05</v>
      </c>
    </row>
    <row r="20" spans="1:9" ht="12" customHeight="1" x14ac:dyDescent="0.3">
      <c r="A20" s="120" t="s">
        <v>130</v>
      </c>
      <c r="B20" s="22">
        <v>1124.2</v>
      </c>
      <c r="C20" s="22">
        <v>1125.2</v>
      </c>
      <c r="D20" s="22">
        <v>1032.73</v>
      </c>
      <c r="E20" s="22">
        <v>1206.56</v>
      </c>
      <c r="F20" s="25">
        <v>1456.33</v>
      </c>
      <c r="G20" s="25">
        <v>3457.65</v>
      </c>
      <c r="H20" s="359"/>
      <c r="I20" s="359"/>
    </row>
    <row r="21" spans="1:9" ht="12" customHeight="1" x14ac:dyDescent="0.3">
      <c r="A21" s="123" t="s">
        <v>131</v>
      </c>
      <c r="B21" s="168">
        <v>11.7</v>
      </c>
      <c r="C21" s="168">
        <v>12.7</v>
      </c>
      <c r="D21" s="168">
        <v>7.9331170167983318</v>
      </c>
      <c r="E21" s="287">
        <v>8.1646352521471268</v>
      </c>
      <c r="F21" s="310">
        <v>9</v>
      </c>
      <c r="G21" s="310">
        <v>20.202000000000002</v>
      </c>
    </row>
    <row r="22" spans="1:9" ht="10.5" customHeight="1" x14ac:dyDescent="0.3">
      <c r="A22" s="290" t="s">
        <v>132</v>
      </c>
      <c r="B22" s="291"/>
      <c r="C22" s="291"/>
      <c r="D22" s="291"/>
      <c r="E22" s="292"/>
      <c r="F22" s="292"/>
      <c r="G22" s="292"/>
    </row>
    <row r="23" spans="1:9" ht="12" customHeight="1" x14ac:dyDescent="0.3">
      <c r="A23" s="152" t="s">
        <v>133</v>
      </c>
      <c r="B23" s="19">
        <v>12563.954400000001</v>
      </c>
      <c r="C23" s="19">
        <v>14209.8881</v>
      </c>
      <c r="D23" s="19">
        <v>15124.73</v>
      </c>
      <c r="E23" s="19">
        <v>15880.1</v>
      </c>
      <c r="F23" s="25">
        <v>17491</v>
      </c>
      <c r="G23" s="25">
        <v>18837</v>
      </c>
    </row>
    <row r="24" spans="1:9" ht="12" customHeight="1" x14ac:dyDescent="0.3">
      <c r="A24" s="120" t="s">
        <v>134</v>
      </c>
      <c r="B24" s="22">
        <v>12541.257100000001</v>
      </c>
      <c r="C24" s="22">
        <v>14187.7739</v>
      </c>
      <c r="D24" s="25" t="s">
        <v>67</v>
      </c>
      <c r="E24" s="25" t="s">
        <v>67</v>
      </c>
      <c r="F24" s="25" t="s">
        <v>67</v>
      </c>
      <c r="G24" s="25" t="s">
        <v>67</v>
      </c>
    </row>
    <row r="25" spans="1:9" ht="12" customHeight="1" x14ac:dyDescent="0.3">
      <c r="A25" s="120" t="s">
        <v>135</v>
      </c>
      <c r="B25" s="24">
        <v>22.697299999999998</v>
      </c>
      <c r="C25" s="24">
        <v>22.1142</v>
      </c>
      <c r="D25" s="25" t="s">
        <v>67</v>
      </c>
      <c r="E25" s="25" t="s">
        <v>67</v>
      </c>
      <c r="F25" s="25" t="s">
        <v>67</v>
      </c>
      <c r="G25" s="25" t="s">
        <v>67</v>
      </c>
    </row>
    <row r="26" spans="1:9" ht="12" customHeight="1" x14ac:dyDescent="0.3">
      <c r="A26" s="123" t="s">
        <v>136</v>
      </c>
      <c r="B26" s="25" t="s">
        <v>67</v>
      </c>
      <c r="C26" s="25" t="s">
        <v>67</v>
      </c>
      <c r="D26" s="25" t="s">
        <v>67</v>
      </c>
      <c r="E26" s="293">
        <v>4.24</v>
      </c>
      <c r="F26" s="310">
        <v>4.74</v>
      </c>
      <c r="G26" s="310">
        <v>6.4</v>
      </c>
    </row>
    <row r="27" spans="1:9" ht="12" customHeight="1" x14ac:dyDescent="0.3">
      <c r="A27" s="150" t="s">
        <v>137</v>
      </c>
      <c r="B27" s="202"/>
      <c r="C27" s="202"/>
      <c r="D27" s="202"/>
      <c r="E27" s="203"/>
      <c r="F27" s="340"/>
      <c r="G27" s="340"/>
    </row>
    <row r="28" spans="1:9" ht="12" customHeight="1" x14ac:dyDescent="0.3">
      <c r="A28" s="152" t="s">
        <v>138</v>
      </c>
      <c r="B28" s="19">
        <v>2091.7951251187301</v>
      </c>
      <c r="C28" s="19">
        <v>2272.8914627929898</v>
      </c>
      <c r="D28" s="19">
        <v>2408.0700000000002</v>
      </c>
      <c r="E28" s="19">
        <v>2702.09</v>
      </c>
      <c r="F28" s="25">
        <v>2914</v>
      </c>
      <c r="G28" s="25">
        <v>3013</v>
      </c>
    </row>
    <row r="29" spans="1:9" ht="12" customHeight="1" x14ac:dyDescent="0.3">
      <c r="A29" s="120" t="s">
        <v>139</v>
      </c>
      <c r="B29" s="24">
        <v>20.090721036112825</v>
      </c>
      <c r="C29" s="24">
        <v>20.202869991549942</v>
      </c>
      <c r="D29" s="24">
        <v>19.727784154167168</v>
      </c>
      <c r="E29" s="286">
        <v>18.284693068288551</v>
      </c>
      <c r="F29" s="310">
        <v>19.36</v>
      </c>
      <c r="G29" s="310">
        <v>18.100000000000001</v>
      </c>
    </row>
    <row r="30" spans="1:9" ht="12" customHeight="1" x14ac:dyDescent="0.3">
      <c r="A30" s="120" t="s">
        <v>140</v>
      </c>
      <c r="B30" s="24">
        <v>8.227372431649</v>
      </c>
      <c r="C30" s="24">
        <v>8.1279830560579693</v>
      </c>
      <c r="D30" s="310">
        <v>6.8213710325440138</v>
      </c>
      <c r="E30" s="310">
        <v>6.8033306708404462</v>
      </c>
      <c r="F30" s="173">
        <v>6.5641378667182666</v>
      </c>
      <c r="G30" s="173">
        <v>5.9519576468729012</v>
      </c>
    </row>
    <row r="31" spans="1:9" ht="12" customHeight="1" x14ac:dyDescent="0.3">
      <c r="A31" s="120" t="s">
        <v>141</v>
      </c>
      <c r="B31" s="24">
        <v>17.202343439506706</v>
      </c>
      <c r="C31" s="24">
        <v>8.657460546667096</v>
      </c>
      <c r="D31" s="24">
        <v>5.9474259734734192</v>
      </c>
      <c r="E31" s="286">
        <v>12.209777954959788</v>
      </c>
      <c r="F31" s="173">
        <v>7.84</v>
      </c>
      <c r="G31" s="173">
        <v>3.4</v>
      </c>
    </row>
    <row r="32" spans="1:9" ht="12" customHeight="1" x14ac:dyDescent="0.3">
      <c r="A32" s="120" t="s">
        <v>142</v>
      </c>
      <c r="B32" s="25" t="s">
        <v>67</v>
      </c>
      <c r="C32" s="25" t="s">
        <v>67</v>
      </c>
      <c r="D32" s="25" t="s">
        <v>67</v>
      </c>
      <c r="E32" s="25" t="s">
        <v>67</v>
      </c>
      <c r="F32" s="25" t="s">
        <v>67</v>
      </c>
      <c r="G32" s="25" t="s">
        <v>67</v>
      </c>
    </row>
    <row r="33" spans="1:7" ht="12" customHeight="1" x14ac:dyDescent="0.3">
      <c r="A33" s="120" t="s">
        <v>143</v>
      </c>
      <c r="B33" s="25" t="s">
        <v>67</v>
      </c>
      <c r="C33" s="25" t="s">
        <v>67</v>
      </c>
      <c r="D33" s="33">
        <v>342.77</v>
      </c>
      <c r="E33" s="33">
        <v>382.63</v>
      </c>
      <c r="F33" s="25">
        <v>447.13</v>
      </c>
      <c r="G33" s="25">
        <v>624.69000000000005</v>
      </c>
    </row>
    <row r="34" spans="1:7" ht="12" customHeight="1" x14ac:dyDescent="0.3">
      <c r="A34" s="120" t="s">
        <v>144</v>
      </c>
      <c r="B34" s="25" t="s">
        <v>67</v>
      </c>
      <c r="C34" s="25" t="s">
        <v>67</v>
      </c>
      <c r="D34" s="24">
        <v>14.234220766007629</v>
      </c>
      <c r="E34" s="286">
        <v>14.160520189927055</v>
      </c>
      <c r="F34" s="310">
        <v>18.98</v>
      </c>
      <c r="G34" s="310">
        <v>20.7</v>
      </c>
    </row>
    <row r="35" spans="1:7" ht="12" customHeight="1" x14ac:dyDescent="0.3">
      <c r="A35" s="120" t="s">
        <v>145</v>
      </c>
      <c r="B35" s="22">
        <v>751362</v>
      </c>
      <c r="C35" s="22">
        <v>770150</v>
      </c>
      <c r="D35" s="22">
        <v>916181</v>
      </c>
      <c r="E35" s="22">
        <v>1087262</v>
      </c>
      <c r="F35" s="25">
        <v>1280891</v>
      </c>
      <c r="G35" s="25">
        <v>1303456</v>
      </c>
    </row>
    <row r="36" spans="1:7" ht="12" customHeight="1" x14ac:dyDescent="0.3">
      <c r="A36" s="120" t="s">
        <v>146</v>
      </c>
      <c r="B36" s="25" t="s">
        <v>67</v>
      </c>
      <c r="C36" s="25" t="s">
        <v>67</v>
      </c>
      <c r="D36" s="25" t="s">
        <v>67</v>
      </c>
      <c r="E36" s="25" t="s">
        <v>67</v>
      </c>
      <c r="F36" s="25" t="s">
        <v>67</v>
      </c>
      <c r="G36" s="25" t="s">
        <v>67</v>
      </c>
    </row>
    <row r="37" spans="1:7" ht="12" customHeight="1" x14ac:dyDescent="0.3">
      <c r="A37" s="120" t="s">
        <v>147</v>
      </c>
      <c r="B37" s="25" t="s">
        <v>67</v>
      </c>
      <c r="C37" s="25" t="s">
        <v>67</v>
      </c>
      <c r="D37" s="25" t="s">
        <v>67</v>
      </c>
      <c r="E37" s="25" t="s">
        <v>67</v>
      </c>
      <c r="F37" s="25" t="s">
        <v>67</v>
      </c>
      <c r="G37" s="25" t="s">
        <v>67</v>
      </c>
    </row>
    <row r="38" spans="1:7" ht="12" customHeight="1" x14ac:dyDescent="0.3">
      <c r="A38" s="120" t="s">
        <v>148</v>
      </c>
      <c r="B38" s="25" t="s">
        <v>67</v>
      </c>
      <c r="C38" s="25" t="s">
        <v>67</v>
      </c>
      <c r="D38" s="25" t="s">
        <v>67</v>
      </c>
      <c r="E38" s="25" t="s">
        <v>67</v>
      </c>
      <c r="F38" s="25" t="s">
        <v>67</v>
      </c>
      <c r="G38" s="25" t="s">
        <v>67</v>
      </c>
    </row>
    <row r="39" spans="1:7" ht="12" customHeight="1" x14ac:dyDescent="0.3">
      <c r="A39" s="120" t="s">
        <v>149</v>
      </c>
      <c r="B39" s="25" t="s">
        <v>67</v>
      </c>
      <c r="C39" s="25" t="s">
        <v>67</v>
      </c>
      <c r="D39" s="25" t="s">
        <v>67</v>
      </c>
      <c r="E39" s="25" t="s">
        <v>67</v>
      </c>
      <c r="F39" s="25" t="s">
        <v>67</v>
      </c>
      <c r="G39" s="25" t="s">
        <v>67</v>
      </c>
    </row>
    <row r="40" spans="1:7" ht="12" customHeight="1" x14ac:dyDescent="0.3">
      <c r="A40" s="123" t="s">
        <v>150</v>
      </c>
      <c r="B40" s="204">
        <v>211.273386613513</v>
      </c>
      <c r="C40" s="204">
        <v>205.63330762305</v>
      </c>
      <c r="D40" s="204">
        <v>216.02</v>
      </c>
      <c r="E40" s="204">
        <v>270</v>
      </c>
      <c r="F40" s="25">
        <v>322.77999999999997</v>
      </c>
      <c r="G40" s="25">
        <v>322.72000000000003</v>
      </c>
    </row>
    <row r="41" spans="1:7" s="157" customFormat="1" ht="12" customHeight="1" x14ac:dyDescent="0.3">
      <c r="A41" s="155" t="s">
        <v>151</v>
      </c>
      <c r="B41" s="156"/>
      <c r="C41" s="156"/>
      <c r="D41" s="156"/>
      <c r="E41" s="205"/>
      <c r="F41" s="205"/>
      <c r="G41" s="205"/>
    </row>
    <row r="42" spans="1:7" ht="12" customHeight="1" x14ac:dyDescent="0.3">
      <c r="A42" s="206" t="s">
        <v>10</v>
      </c>
      <c r="B42" s="25" t="s">
        <v>67</v>
      </c>
      <c r="C42" s="24">
        <v>40</v>
      </c>
      <c r="D42" s="24">
        <v>38.464985201236509</v>
      </c>
      <c r="E42" s="286">
        <v>39.539308275614324</v>
      </c>
      <c r="F42" s="173">
        <v>36.75</v>
      </c>
      <c r="G42" s="173">
        <v>37.29</v>
      </c>
    </row>
    <row r="43" spans="1:7" ht="12" customHeight="1" x14ac:dyDescent="0.3">
      <c r="A43" s="206" t="s">
        <v>80</v>
      </c>
      <c r="B43" s="25" t="s">
        <v>67</v>
      </c>
      <c r="C43" s="24">
        <v>41</v>
      </c>
      <c r="D43" s="24">
        <v>41.149617007216335</v>
      </c>
      <c r="E43" s="286">
        <v>40.867175901103685</v>
      </c>
      <c r="F43" s="173">
        <v>41.88</v>
      </c>
      <c r="G43" s="173">
        <v>41.65</v>
      </c>
    </row>
    <row r="44" spans="1:7" ht="12" customHeight="1" x14ac:dyDescent="0.3">
      <c r="A44" s="206" t="s">
        <v>81</v>
      </c>
      <c r="B44" s="25" t="s">
        <v>67</v>
      </c>
      <c r="C44" s="24">
        <v>19</v>
      </c>
      <c r="D44" s="24">
        <v>20.385388107601614</v>
      </c>
      <c r="E44" s="286">
        <v>19.593507200568961</v>
      </c>
      <c r="F44" s="173">
        <v>21.4</v>
      </c>
      <c r="G44" s="173">
        <v>21</v>
      </c>
    </row>
    <row r="45" spans="1:7" s="157" customFormat="1" ht="12" customHeight="1" x14ac:dyDescent="0.3">
      <c r="A45" s="155" t="s">
        <v>152</v>
      </c>
      <c r="B45" s="207"/>
      <c r="C45" s="207"/>
      <c r="D45" s="207"/>
      <c r="E45" s="205"/>
      <c r="F45" s="360"/>
      <c r="G45" s="360"/>
    </row>
    <row r="46" spans="1:7" s="163" customFormat="1" ht="12" customHeight="1" x14ac:dyDescent="0.3">
      <c r="A46" s="208" t="s">
        <v>83</v>
      </c>
      <c r="B46" s="161">
        <v>84.381067332060596</v>
      </c>
      <c r="C46" s="161">
        <v>84.186759933222305</v>
      </c>
      <c r="D46" s="161">
        <v>85.75</v>
      </c>
      <c r="E46" s="161">
        <v>76.2</v>
      </c>
      <c r="F46" s="173">
        <v>76.5</v>
      </c>
      <c r="G46" s="173">
        <v>73.7</v>
      </c>
    </row>
    <row r="47" spans="1:7" s="163" customFormat="1" ht="12" customHeight="1" x14ac:dyDescent="0.3">
      <c r="A47" s="209" t="s">
        <v>84</v>
      </c>
      <c r="B47" s="168">
        <v>15.618932667939401</v>
      </c>
      <c r="C47" s="168">
        <v>15.8132400667777</v>
      </c>
      <c r="D47" s="168">
        <v>14.25</v>
      </c>
      <c r="E47" s="168">
        <v>23.8</v>
      </c>
      <c r="F47" s="173">
        <v>23.5</v>
      </c>
      <c r="G47" s="173">
        <v>26.3</v>
      </c>
    </row>
    <row r="48" spans="1:7" s="157" customFormat="1" ht="12" customHeight="1" x14ac:dyDescent="0.3">
      <c r="A48" s="155" t="s">
        <v>153</v>
      </c>
      <c r="B48" s="210"/>
      <c r="C48" s="210"/>
      <c r="D48" s="210"/>
      <c r="E48" s="205"/>
      <c r="F48" s="205"/>
      <c r="G48" s="205"/>
    </row>
    <row r="49" spans="1:13" ht="12" customHeight="1" x14ac:dyDescent="0.3">
      <c r="A49" s="211" t="s">
        <v>154</v>
      </c>
      <c r="B49" s="25" t="s">
        <v>67</v>
      </c>
      <c r="C49" s="25" t="s">
        <v>67</v>
      </c>
      <c r="D49" s="25" t="s">
        <v>67</v>
      </c>
      <c r="E49" s="25" t="s">
        <v>67</v>
      </c>
      <c r="F49" s="25" t="s">
        <v>67</v>
      </c>
      <c r="G49" s="25" t="s">
        <v>67</v>
      </c>
    </row>
    <row r="50" spans="1:13" ht="12" customHeight="1" x14ac:dyDescent="0.3">
      <c r="A50" s="212" t="s">
        <v>155</v>
      </c>
      <c r="B50" s="25" t="s">
        <v>67</v>
      </c>
      <c r="C50" s="25" t="s">
        <v>67</v>
      </c>
      <c r="D50" s="25" t="s">
        <v>67</v>
      </c>
      <c r="E50" s="25" t="s">
        <v>67</v>
      </c>
      <c r="F50" s="25" t="s">
        <v>67</v>
      </c>
      <c r="G50" s="25" t="s">
        <v>67</v>
      </c>
    </row>
    <row r="51" spans="1:13" s="157" customFormat="1" ht="12" customHeight="1" x14ac:dyDescent="0.3">
      <c r="A51" s="155" t="s">
        <v>156</v>
      </c>
      <c r="B51" s="210"/>
      <c r="C51" s="210"/>
      <c r="D51" s="210"/>
      <c r="E51" s="205"/>
      <c r="F51" s="205"/>
      <c r="G51" s="205"/>
    </row>
    <row r="52" spans="1:13" ht="12" customHeight="1" x14ac:dyDescent="0.3">
      <c r="A52" s="211" t="s">
        <v>157</v>
      </c>
      <c r="B52" s="159" t="s">
        <v>67</v>
      </c>
      <c r="C52" s="159" t="s">
        <v>67</v>
      </c>
      <c r="D52" s="159" t="s">
        <v>67</v>
      </c>
      <c r="E52" s="159" t="s">
        <v>67</v>
      </c>
      <c r="F52" s="159" t="s">
        <v>67</v>
      </c>
      <c r="G52" s="159" t="s">
        <v>67</v>
      </c>
    </row>
    <row r="53" spans="1:13" ht="12" customHeight="1" x14ac:dyDescent="0.3">
      <c r="A53" s="213" t="s">
        <v>158</v>
      </c>
      <c r="B53" s="25" t="s">
        <v>67</v>
      </c>
      <c r="C53" s="25" t="s">
        <v>67</v>
      </c>
      <c r="D53" s="25" t="s">
        <v>67</v>
      </c>
      <c r="E53" s="25" t="s">
        <v>67</v>
      </c>
      <c r="F53" s="25" t="s">
        <v>67</v>
      </c>
      <c r="G53" s="25" t="s">
        <v>67</v>
      </c>
    </row>
    <row r="54" spans="1:13" ht="12" customHeight="1" x14ac:dyDescent="0.3">
      <c r="A54" s="212" t="s">
        <v>159</v>
      </c>
      <c r="B54" s="26" t="s">
        <v>67</v>
      </c>
      <c r="C54" s="26" t="s">
        <v>67</v>
      </c>
      <c r="D54" s="26" t="s">
        <v>67</v>
      </c>
      <c r="E54" s="26" t="s">
        <v>67</v>
      </c>
      <c r="F54" s="26" t="s">
        <v>67</v>
      </c>
      <c r="G54" s="26" t="s">
        <v>67</v>
      </c>
    </row>
    <row r="55" spans="1:13" s="10" customFormat="1" ht="12" customHeight="1" x14ac:dyDescent="0.3">
      <c r="A55" s="319" t="s">
        <v>160</v>
      </c>
      <c r="B55" s="320"/>
      <c r="C55" s="320"/>
      <c r="D55" s="37"/>
      <c r="E55" s="37"/>
      <c r="F55" s="37"/>
      <c r="G55" s="37"/>
      <c r="H55" s="47"/>
      <c r="I55" s="47"/>
      <c r="J55" s="47"/>
      <c r="K55" s="47"/>
      <c r="L55" s="47"/>
      <c r="M55" s="47"/>
    </row>
    <row r="56" spans="1:13" s="10" customFormat="1" ht="24" customHeight="1" x14ac:dyDescent="0.3">
      <c r="A56" s="365" t="s">
        <v>161</v>
      </c>
      <c r="B56" s="365"/>
      <c r="C56" s="365"/>
      <c r="D56" s="365"/>
      <c r="E56" s="365"/>
      <c r="F56" s="365"/>
      <c r="G56" s="365"/>
      <c r="H56" s="47"/>
      <c r="I56" s="47"/>
      <c r="J56" s="47"/>
      <c r="K56" s="47"/>
      <c r="L56" s="47"/>
      <c r="M56" s="47"/>
    </row>
    <row r="57" spans="1:13" s="10" customFormat="1" ht="12" customHeight="1" x14ac:dyDescent="0.3">
      <c r="A57" s="365" t="s">
        <v>162</v>
      </c>
      <c r="B57" s="365"/>
      <c r="C57" s="365"/>
      <c r="D57" s="365"/>
      <c r="E57" s="365"/>
      <c r="F57" s="365"/>
      <c r="G57" s="365"/>
      <c r="H57" s="47"/>
      <c r="I57" s="47"/>
      <c r="J57" s="47"/>
      <c r="K57" s="47"/>
      <c r="L57" s="47"/>
      <c r="M57" s="47"/>
    </row>
    <row r="58" spans="1:13" s="10" customFormat="1" ht="12" customHeight="1" x14ac:dyDescent="0.3">
      <c r="A58" s="319" t="s">
        <v>163</v>
      </c>
      <c r="B58" s="321"/>
      <c r="C58" s="321"/>
      <c r="D58" s="214"/>
      <c r="E58" s="214"/>
      <c r="F58" s="214"/>
      <c r="G58" s="214"/>
      <c r="H58" s="47"/>
      <c r="I58" s="47"/>
      <c r="J58" s="47"/>
      <c r="K58" s="47"/>
      <c r="L58" s="47"/>
      <c r="M58" s="47"/>
    </row>
    <row r="59" spans="1:13" s="10" customFormat="1" ht="12" customHeight="1" x14ac:dyDescent="0.3">
      <c r="A59" s="315" t="s">
        <v>164</v>
      </c>
      <c r="B59" s="321"/>
      <c r="C59" s="321"/>
      <c r="D59" s="214"/>
      <c r="E59" s="214"/>
      <c r="F59" s="214"/>
      <c r="G59" s="214"/>
      <c r="H59" s="47"/>
      <c r="I59" s="47"/>
      <c r="J59" s="47"/>
      <c r="K59" s="47"/>
      <c r="L59" s="47"/>
      <c r="M59" s="47"/>
    </row>
    <row r="60" spans="1:13" s="217" customFormat="1" ht="12" customHeight="1" x14ac:dyDescent="0.35">
      <c r="A60" s="215"/>
      <c r="B60" s="215"/>
      <c r="C60" s="215"/>
      <c r="D60" s="215"/>
      <c r="E60" s="215"/>
      <c r="F60" s="215"/>
      <c r="G60" s="215"/>
      <c r="H60" s="216"/>
      <c r="I60" s="216"/>
      <c r="J60" s="216"/>
      <c r="K60" s="216"/>
      <c r="L60" s="216"/>
      <c r="M60" s="216"/>
    </row>
    <row r="61" spans="1:13" s="220" customFormat="1" ht="12" customHeight="1" x14ac:dyDescent="0.4">
      <c r="A61" s="126" t="s">
        <v>165</v>
      </c>
      <c r="B61" s="218"/>
      <c r="C61" s="218"/>
      <c r="D61" s="218"/>
      <c r="E61" s="218"/>
      <c r="F61" s="218"/>
      <c r="G61" s="218"/>
      <c r="H61" s="219"/>
      <c r="I61" s="219"/>
      <c r="J61" s="219"/>
      <c r="K61" s="219"/>
      <c r="L61" s="219"/>
      <c r="M61" s="219"/>
    </row>
    <row r="62" spans="1:13" s="10" customFormat="1" ht="12" customHeight="1" x14ac:dyDescent="0.3">
      <c r="A62" s="9" t="s">
        <v>64</v>
      </c>
      <c r="H62" s="47"/>
      <c r="I62" s="47"/>
      <c r="J62" s="47"/>
      <c r="K62" s="47"/>
      <c r="L62" s="47"/>
      <c r="M62" s="47"/>
    </row>
    <row r="63" spans="1:13" ht="12" customHeight="1" thickBot="1" x14ac:dyDescent="0.35">
      <c r="A63" s="176" t="s">
        <v>4</v>
      </c>
      <c r="B63" s="177">
        <v>2019</v>
      </c>
      <c r="C63" s="177" t="s">
        <v>166</v>
      </c>
      <c r="D63" s="177" t="s">
        <v>167</v>
      </c>
      <c r="E63" s="177" t="s">
        <v>168</v>
      </c>
      <c r="F63" s="177">
        <v>2023</v>
      </c>
      <c r="G63" s="177">
        <v>2024</v>
      </c>
    </row>
    <row r="64" spans="1:13" ht="12" customHeight="1" thickTop="1" x14ac:dyDescent="0.3">
      <c r="A64" s="152" t="s">
        <v>169</v>
      </c>
      <c r="B64" s="19">
        <v>1676900.7602202699</v>
      </c>
      <c r="C64" s="19">
        <v>2180607.9045744198</v>
      </c>
      <c r="D64" s="19">
        <v>2415358.6</v>
      </c>
      <c r="E64" s="19">
        <v>2734979</v>
      </c>
      <c r="F64" s="25">
        <v>3362865</v>
      </c>
      <c r="G64" s="25">
        <v>3746935</v>
      </c>
    </row>
    <row r="65" spans="1:7" ht="12" customHeight="1" x14ac:dyDescent="0.3">
      <c r="A65" s="120" t="s">
        <v>170</v>
      </c>
      <c r="B65" s="22">
        <v>1612166.38049465</v>
      </c>
      <c r="C65" s="22">
        <v>1978742.2801717401</v>
      </c>
      <c r="D65" s="22">
        <v>2065273.9</v>
      </c>
      <c r="E65" s="22">
        <v>2319455.6</v>
      </c>
      <c r="F65" s="25">
        <v>2914262</v>
      </c>
      <c r="G65" s="25">
        <v>3012825</v>
      </c>
    </row>
    <row r="66" spans="1:7" ht="12" customHeight="1" x14ac:dyDescent="0.3">
      <c r="A66" s="120" t="s">
        <v>171</v>
      </c>
      <c r="B66" s="24">
        <v>96.139641578007399</v>
      </c>
      <c r="C66" s="24">
        <v>90.742690422280305</v>
      </c>
      <c r="D66" s="24">
        <v>85.505891340523917</v>
      </c>
      <c r="E66" s="286">
        <v>84.807071644791421</v>
      </c>
      <c r="F66" s="310">
        <v>86.660094889327993</v>
      </c>
      <c r="G66" s="310">
        <v>80.41</v>
      </c>
    </row>
    <row r="67" spans="1:7" ht="12" customHeight="1" x14ac:dyDescent="0.3">
      <c r="A67" s="155" t="s">
        <v>172</v>
      </c>
      <c r="B67" s="221"/>
      <c r="C67" s="221"/>
      <c r="D67" s="221"/>
      <c r="E67" s="221"/>
      <c r="F67" s="221"/>
      <c r="G67" s="221"/>
    </row>
    <row r="68" spans="1:7" ht="12" customHeight="1" x14ac:dyDescent="0.3">
      <c r="A68" s="152" t="s">
        <v>173</v>
      </c>
      <c r="B68" s="19">
        <v>565745.69999999995</v>
      </c>
      <c r="C68" s="19">
        <v>772521</v>
      </c>
      <c r="D68" s="19">
        <v>794407.3</v>
      </c>
      <c r="E68" s="19">
        <v>917096.7</v>
      </c>
      <c r="F68" s="25">
        <v>1071473</v>
      </c>
      <c r="G68" s="25">
        <v>1123648</v>
      </c>
    </row>
    <row r="69" spans="1:7" ht="12" customHeight="1" x14ac:dyDescent="0.3">
      <c r="A69" s="120" t="s">
        <v>174</v>
      </c>
      <c r="B69" s="22">
        <v>697034</v>
      </c>
      <c r="C69" s="22">
        <v>808058.5</v>
      </c>
      <c r="D69" s="22">
        <v>849852.3</v>
      </c>
      <c r="E69" s="22">
        <v>947896</v>
      </c>
      <c r="F69" s="25">
        <v>1220583</v>
      </c>
      <c r="G69" s="25">
        <v>1255680</v>
      </c>
    </row>
    <row r="70" spans="1:7" ht="12" customHeight="1" x14ac:dyDescent="0.3">
      <c r="A70" s="120" t="s">
        <v>175</v>
      </c>
      <c r="B70" s="22">
        <v>349386.6</v>
      </c>
      <c r="C70" s="22">
        <v>398162.5</v>
      </c>
      <c r="D70" s="22">
        <v>421014.1</v>
      </c>
      <c r="E70" s="22">
        <v>454462.7</v>
      </c>
      <c r="F70" s="25">
        <v>622207</v>
      </c>
      <c r="G70" s="25">
        <v>633496</v>
      </c>
    </row>
    <row r="71" spans="1:7" ht="12" customHeight="1" x14ac:dyDescent="0.3">
      <c r="A71" s="120" t="s">
        <v>176</v>
      </c>
      <c r="B71" s="24">
        <v>35.092265094029401</v>
      </c>
      <c r="C71" s="24">
        <v>39.041011441517803</v>
      </c>
      <c r="D71" s="24">
        <v>38.464985201236502</v>
      </c>
      <c r="E71" s="286">
        <v>39.539308275614324</v>
      </c>
      <c r="F71" s="310">
        <v>36.75</v>
      </c>
      <c r="G71" s="310">
        <v>37.29</v>
      </c>
    </row>
    <row r="72" spans="1:7" ht="12" customHeight="1" x14ac:dyDescent="0.3">
      <c r="A72" s="120" t="s">
        <v>177</v>
      </c>
      <c r="B72" s="24">
        <v>43.235860047282102</v>
      </c>
      <c r="C72" s="24">
        <v>40.836975491819302</v>
      </c>
      <c r="D72" s="24">
        <v>41.1496170072163</v>
      </c>
      <c r="E72" s="286">
        <v>40.867175901103685</v>
      </c>
      <c r="F72" s="310">
        <v>41.88</v>
      </c>
      <c r="G72" s="310">
        <v>41.65</v>
      </c>
    </row>
    <row r="73" spans="1:7" ht="12" customHeight="1" x14ac:dyDescent="0.3">
      <c r="A73" s="123" t="s">
        <v>178</v>
      </c>
      <c r="B73" s="168">
        <v>21.6718698657393</v>
      </c>
      <c r="C73" s="168">
        <v>20.121998907580998</v>
      </c>
      <c r="D73" s="168">
        <v>20.385388107601603</v>
      </c>
      <c r="E73" s="287">
        <v>19.593507200568961</v>
      </c>
      <c r="F73" s="453">
        <v>21.4</v>
      </c>
      <c r="G73" s="453">
        <v>21</v>
      </c>
    </row>
    <row r="74" spans="1:7" ht="12" customHeight="1" x14ac:dyDescent="0.3">
      <c r="A74" s="10" t="s">
        <v>179</v>
      </c>
      <c r="B74" s="222"/>
      <c r="C74" s="222"/>
      <c r="D74" s="222"/>
      <c r="E74" s="222"/>
      <c r="F74" s="10"/>
      <c r="G74" s="10"/>
    </row>
    <row r="75" spans="1:7" ht="12" customHeight="1" x14ac:dyDescent="0.3">
      <c r="A75" s="10" t="s">
        <v>164</v>
      </c>
      <c r="B75" s="214"/>
      <c r="C75" s="214"/>
      <c r="D75" s="214"/>
      <c r="E75" s="214"/>
      <c r="F75" s="10"/>
      <c r="G75" s="10"/>
    </row>
  </sheetData>
  <mergeCells count="2">
    <mergeCell ref="A57:G57"/>
    <mergeCell ref="A56:G56"/>
  </mergeCells>
  <pageMargins left="0.25" right="0.25" top="0.75" bottom="0.75" header="0.3" footer="0.3"/>
  <pageSetup scale="72" orientation="portrait"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1C03-55B5-48CA-875D-CC6A2E5D679D}">
  <sheetPr>
    <pageSetUpPr fitToPage="1"/>
  </sheetPr>
  <dimension ref="A1:G18"/>
  <sheetViews>
    <sheetView workbookViewId="0">
      <selection activeCell="A4" sqref="A4"/>
    </sheetView>
  </sheetViews>
  <sheetFormatPr defaultColWidth="8.59765625" defaultRowHeight="10.15" x14ac:dyDescent="0.3"/>
  <cols>
    <col min="1" max="1" width="35.3984375" style="7" customWidth="1"/>
    <col min="2" max="4" width="9.73046875" style="7" customWidth="1"/>
    <col min="5" max="16384" width="8.59765625" style="7"/>
  </cols>
  <sheetData>
    <row r="1" spans="1:7" ht="17.649999999999999" x14ac:dyDescent="0.3">
      <c r="A1" s="38" t="s">
        <v>0</v>
      </c>
      <c r="B1" s="6"/>
      <c r="C1" s="6"/>
      <c r="D1" s="6"/>
      <c r="E1" s="6"/>
      <c r="F1" s="6"/>
      <c r="G1" s="6"/>
    </row>
    <row r="2" spans="1:7" ht="17.649999999999999" x14ac:dyDescent="0.5">
      <c r="A2" s="8" t="s">
        <v>1</v>
      </c>
      <c r="B2" s="6"/>
      <c r="C2" s="6"/>
      <c r="D2" s="6"/>
      <c r="E2" s="6"/>
      <c r="F2" s="6"/>
      <c r="G2" s="6"/>
    </row>
    <row r="3" spans="1:7" ht="12" customHeight="1" x14ac:dyDescent="0.4">
      <c r="A3" s="351"/>
      <c r="B3" s="6"/>
      <c r="C3" s="6"/>
      <c r="D3" s="6"/>
      <c r="E3" s="6"/>
      <c r="F3" s="6"/>
      <c r="G3" s="6"/>
    </row>
    <row r="4" spans="1:7" ht="15" customHeight="1" x14ac:dyDescent="0.4">
      <c r="A4" s="126" t="s">
        <v>180</v>
      </c>
      <c r="B4" s="6"/>
      <c r="C4" s="6"/>
      <c r="D4" s="6"/>
      <c r="E4" s="6"/>
      <c r="F4" s="6"/>
      <c r="G4" s="6"/>
    </row>
    <row r="5" spans="1:7" s="47" customFormat="1" ht="12" customHeight="1" x14ac:dyDescent="0.3">
      <c r="A5" s="9" t="s">
        <v>181</v>
      </c>
      <c r="B5" s="10"/>
      <c r="C5" s="10"/>
      <c r="D5" s="10"/>
      <c r="E5" s="10"/>
      <c r="F5" s="10"/>
      <c r="G5" s="10"/>
    </row>
    <row r="6" spans="1:7" s="47" customFormat="1" ht="12" customHeight="1" thickBot="1" x14ac:dyDescent="0.35">
      <c r="A6" s="176" t="s">
        <v>4</v>
      </c>
      <c r="B6" s="177">
        <v>2019</v>
      </c>
      <c r="C6" s="177">
        <v>2020</v>
      </c>
      <c r="D6" s="177">
        <v>2021</v>
      </c>
      <c r="E6" s="177">
        <v>2022</v>
      </c>
      <c r="F6" s="177">
        <v>2023</v>
      </c>
      <c r="G6" s="177">
        <v>2024</v>
      </c>
    </row>
    <row r="7" spans="1:7" s="47" customFormat="1" ht="12" customHeight="1" thickTop="1" x14ac:dyDescent="0.3">
      <c r="A7" s="178" t="s">
        <v>182</v>
      </c>
      <c r="B7" s="179">
        <v>156721.19</v>
      </c>
      <c r="C7" s="179">
        <v>142018.5</v>
      </c>
      <c r="D7" s="179" t="s">
        <v>67</v>
      </c>
      <c r="E7" s="179" t="s">
        <v>67</v>
      </c>
      <c r="F7" s="179" t="s">
        <v>67</v>
      </c>
      <c r="G7" s="179" t="s">
        <v>67</v>
      </c>
    </row>
    <row r="8" spans="1:7" s="47" customFormat="1" ht="12" customHeight="1" x14ac:dyDescent="0.3">
      <c r="A8" s="120" t="s">
        <v>183</v>
      </c>
      <c r="B8" s="24">
        <v>2.0329281561347199</v>
      </c>
      <c r="C8" s="24">
        <v>-9.3814308071550556</v>
      </c>
      <c r="D8" s="24" t="s">
        <v>67</v>
      </c>
      <c r="E8" s="24" t="s">
        <v>67</v>
      </c>
      <c r="F8" s="24" t="s">
        <v>67</v>
      </c>
      <c r="G8" s="24" t="s">
        <v>67</v>
      </c>
    </row>
    <row r="9" spans="1:7" s="47" customFormat="1" ht="12" customHeight="1" x14ac:dyDescent="0.3">
      <c r="A9" s="120" t="s">
        <v>184</v>
      </c>
      <c r="B9" s="22">
        <v>254374.1</v>
      </c>
      <c r="C9" s="22">
        <v>174831</v>
      </c>
      <c r="D9" s="22" t="s">
        <v>67</v>
      </c>
      <c r="E9" s="22" t="s">
        <v>67</v>
      </c>
      <c r="F9" s="22" t="s">
        <v>67</v>
      </c>
      <c r="G9" s="22" t="s">
        <v>67</v>
      </c>
    </row>
    <row r="10" spans="1:7" s="47" customFormat="1" ht="12" customHeight="1" x14ac:dyDescent="0.3">
      <c r="A10" s="120" t="s">
        <v>183</v>
      </c>
      <c r="B10" s="24">
        <v>3.0646208849468799</v>
      </c>
      <c r="C10" s="24">
        <v>-31.270125378330583</v>
      </c>
      <c r="D10" s="24" t="s">
        <v>67</v>
      </c>
      <c r="E10" s="24" t="s">
        <v>67</v>
      </c>
      <c r="F10" s="24" t="s">
        <v>67</v>
      </c>
      <c r="G10" s="24" t="s">
        <v>67</v>
      </c>
    </row>
    <row r="11" spans="1:7" s="47" customFormat="1" ht="12" customHeight="1" x14ac:dyDescent="0.3">
      <c r="A11" s="120" t="s">
        <v>185</v>
      </c>
      <c r="B11" s="180" t="s">
        <v>67</v>
      </c>
      <c r="C11" s="180" t="s">
        <v>67</v>
      </c>
      <c r="D11" s="180" t="s">
        <v>67</v>
      </c>
      <c r="E11" s="180" t="s">
        <v>67</v>
      </c>
      <c r="F11" s="180" t="s">
        <v>67</v>
      </c>
      <c r="G11" s="180" t="s">
        <v>67</v>
      </c>
    </row>
    <row r="12" spans="1:7" s="47" customFormat="1" ht="12" customHeight="1" x14ac:dyDescent="0.3">
      <c r="A12" s="120" t="s">
        <v>186</v>
      </c>
      <c r="B12" s="180" t="s">
        <v>67</v>
      </c>
      <c r="C12" s="180" t="s">
        <v>67</v>
      </c>
      <c r="D12" s="180" t="s">
        <v>67</v>
      </c>
      <c r="E12" s="180" t="s">
        <v>67</v>
      </c>
      <c r="F12" s="180" t="s">
        <v>67</v>
      </c>
      <c r="G12" s="180" t="s">
        <v>67</v>
      </c>
    </row>
    <row r="13" spans="1:7" s="47" customFormat="1" ht="12" customHeight="1" x14ac:dyDescent="0.3">
      <c r="A13" s="120" t="s">
        <v>131</v>
      </c>
      <c r="B13" s="180" t="s">
        <v>67</v>
      </c>
      <c r="C13" s="180" t="s">
        <v>67</v>
      </c>
      <c r="D13" s="180" t="s">
        <v>67</v>
      </c>
      <c r="E13" s="180" t="s">
        <v>67</v>
      </c>
      <c r="F13" s="180" t="s">
        <v>67</v>
      </c>
      <c r="G13" s="180" t="s">
        <v>67</v>
      </c>
    </row>
    <row r="14" spans="1:7" s="47" customFormat="1" ht="12" customHeight="1" x14ac:dyDescent="0.3">
      <c r="A14" s="120" t="s">
        <v>187</v>
      </c>
      <c r="B14" s="22">
        <v>170884.3</v>
      </c>
      <c r="C14" s="22">
        <v>166480.9</v>
      </c>
      <c r="D14" s="180" t="s">
        <v>67</v>
      </c>
      <c r="E14" s="180" t="s">
        <v>67</v>
      </c>
      <c r="F14" s="180" t="s">
        <v>67</v>
      </c>
      <c r="G14" s="180" t="s">
        <v>67</v>
      </c>
    </row>
    <row r="15" spans="1:7" s="47" customFormat="1" ht="12" customHeight="1" x14ac:dyDescent="0.3">
      <c r="A15" s="120" t="s">
        <v>188</v>
      </c>
      <c r="B15" s="22">
        <v>9260176</v>
      </c>
      <c r="C15" s="22">
        <v>9336847</v>
      </c>
      <c r="D15" s="180" t="s">
        <v>67</v>
      </c>
      <c r="E15" s="180" t="s">
        <v>67</v>
      </c>
      <c r="F15" s="180" t="s">
        <v>67</v>
      </c>
      <c r="G15" s="180" t="s">
        <v>67</v>
      </c>
    </row>
    <row r="16" spans="1:7" s="47" customFormat="1" ht="12" customHeight="1" x14ac:dyDescent="0.3">
      <c r="A16" s="123" t="s">
        <v>183</v>
      </c>
      <c r="B16" s="168">
        <v>1.93376566665231</v>
      </c>
      <c r="C16" s="168">
        <v>0.8279648248586291</v>
      </c>
      <c r="D16" s="456" t="s">
        <v>67</v>
      </c>
      <c r="E16" s="456" t="s">
        <v>67</v>
      </c>
      <c r="F16" s="456" t="s">
        <v>67</v>
      </c>
      <c r="G16" s="456" t="s">
        <v>67</v>
      </c>
    </row>
    <row r="17" spans="1:7" s="47" customFormat="1" ht="15" customHeight="1" x14ac:dyDescent="0.3">
      <c r="A17" s="315" t="s">
        <v>189</v>
      </c>
      <c r="B17" s="181"/>
      <c r="C17" s="181"/>
      <c r="D17" s="181"/>
      <c r="E17" s="10"/>
      <c r="F17" s="10"/>
      <c r="G17" s="10"/>
    </row>
    <row r="18" spans="1:7" s="47" customFormat="1" ht="15" customHeight="1" x14ac:dyDescent="0.3">
      <c r="A18" s="315" t="s">
        <v>190</v>
      </c>
      <c r="B18" s="10"/>
      <c r="C18" s="10"/>
      <c r="D18" s="10"/>
      <c r="E18" s="10"/>
      <c r="F18" s="10"/>
      <c r="G18" s="10"/>
    </row>
  </sheetData>
  <pageMargins left="0.7" right="0.7" top="0.75" bottom="0.75" header="0.3" footer="0.3"/>
  <pageSetup scale="91"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57FA-FBAF-42B4-87FA-82DF11FE5C79}">
  <sheetPr>
    <pageSetUpPr fitToPage="1"/>
  </sheetPr>
  <dimension ref="A1:H20"/>
  <sheetViews>
    <sheetView workbookViewId="0">
      <selection activeCell="A4" sqref="A4"/>
    </sheetView>
  </sheetViews>
  <sheetFormatPr defaultColWidth="8.73046875" defaultRowHeight="14.25" x14ac:dyDescent="0.45"/>
  <cols>
    <col min="1" max="1" width="52.59765625" style="97" customWidth="1"/>
    <col min="2" max="2" width="8.73046875" style="199"/>
    <col min="3" max="3" width="19.59765625" style="199" customWidth="1"/>
    <col min="4" max="4" width="36.59765625" style="97" customWidth="1"/>
    <col min="5" max="6" width="10.73046875" style="200" customWidth="1"/>
    <col min="7" max="7" width="22.265625" style="97" customWidth="1"/>
    <col min="8" max="12" width="9.73046875" style="97" customWidth="1"/>
    <col min="13" max="16384" width="8.73046875" style="97"/>
  </cols>
  <sheetData>
    <row r="1" spans="1:8" ht="17.649999999999999" x14ac:dyDescent="0.45">
      <c r="A1" s="38" t="s">
        <v>0</v>
      </c>
      <c r="B1" s="182"/>
      <c r="C1" s="182"/>
      <c r="D1" s="6"/>
      <c r="E1" s="183"/>
      <c r="F1" s="183"/>
      <c r="G1" s="6"/>
      <c r="H1" s="7"/>
    </row>
    <row r="2" spans="1:8" ht="17.649999999999999" x14ac:dyDescent="0.5">
      <c r="A2" s="8" t="s">
        <v>1</v>
      </c>
      <c r="B2" s="182"/>
      <c r="C2" s="182"/>
      <c r="D2" s="6"/>
      <c r="E2" s="183"/>
      <c r="F2" s="183"/>
      <c r="G2" s="6"/>
      <c r="H2" s="7"/>
    </row>
    <row r="3" spans="1:8" ht="12" customHeight="1" x14ac:dyDescent="0.45">
      <c r="A3" s="351"/>
      <c r="B3" s="182"/>
      <c r="C3" s="182"/>
      <c r="D3" s="6"/>
      <c r="E3" s="183"/>
      <c r="F3" s="183"/>
      <c r="G3" s="6"/>
      <c r="H3" s="7"/>
    </row>
    <row r="4" spans="1:8" x14ac:dyDescent="0.45">
      <c r="A4" s="126" t="s">
        <v>191</v>
      </c>
      <c r="B4" s="182"/>
      <c r="C4" s="182"/>
      <c r="D4" s="6"/>
      <c r="E4" s="183"/>
      <c r="F4" s="183"/>
      <c r="G4" s="6"/>
      <c r="H4" s="7"/>
    </row>
    <row r="5" spans="1:8" ht="47.25" customHeight="1" thickBot="1" x14ac:dyDescent="0.5">
      <c r="A5" s="184" t="s">
        <v>192</v>
      </c>
      <c r="B5" s="185" t="s">
        <v>193</v>
      </c>
      <c r="C5" s="185" t="s">
        <v>194</v>
      </c>
      <c r="D5" s="185" t="s">
        <v>195</v>
      </c>
      <c r="E5" s="185" t="s">
        <v>196</v>
      </c>
      <c r="F5" s="185" t="s">
        <v>197</v>
      </c>
      <c r="G5" s="117" t="s">
        <v>198</v>
      </c>
      <c r="H5" s="149"/>
    </row>
    <row r="6" spans="1:8" s="186" customFormat="1" ht="15" customHeight="1" thickTop="1" x14ac:dyDescent="0.45">
      <c r="A6" s="366" t="s">
        <v>199</v>
      </c>
      <c r="B6" s="368">
        <v>2004</v>
      </c>
      <c r="C6" s="370">
        <v>15000</v>
      </c>
      <c r="D6" s="297" t="s">
        <v>200</v>
      </c>
      <c r="E6" s="452">
        <v>0</v>
      </c>
      <c r="F6" s="452">
        <v>0</v>
      </c>
      <c r="G6" s="455" t="s">
        <v>201</v>
      </c>
      <c r="H6" s="92"/>
    </row>
    <row r="7" spans="1:8" s="186" customFormat="1" ht="15" customHeight="1" x14ac:dyDescent="0.45">
      <c r="A7" s="367"/>
      <c r="B7" s="369"/>
      <c r="C7" s="371"/>
      <c r="D7" s="187" t="s">
        <v>202</v>
      </c>
      <c r="E7" s="454">
        <v>9703.41</v>
      </c>
      <c r="F7" s="459">
        <v>5219</v>
      </c>
      <c r="G7" s="460"/>
      <c r="H7" s="189"/>
    </row>
    <row r="8" spans="1:8" x14ac:dyDescent="0.45">
      <c r="A8" s="298" t="s">
        <v>203</v>
      </c>
      <c r="B8" s="191">
        <v>2001</v>
      </c>
      <c r="C8" s="192">
        <v>14000</v>
      </c>
      <c r="D8" s="190" t="s">
        <v>204</v>
      </c>
      <c r="E8" s="461">
        <v>4382.8</v>
      </c>
      <c r="F8" s="462">
        <v>800</v>
      </c>
      <c r="G8" s="191" t="s">
        <v>201</v>
      </c>
      <c r="H8" s="7"/>
    </row>
    <row r="9" spans="1:8" ht="20.25" x14ac:dyDescent="0.45">
      <c r="A9" s="190" t="s">
        <v>205</v>
      </c>
      <c r="B9" s="191">
        <v>2014</v>
      </c>
      <c r="C9" s="192">
        <v>1000</v>
      </c>
      <c r="D9" s="190" t="s">
        <v>206</v>
      </c>
      <c r="E9" s="461">
        <v>853.2</v>
      </c>
      <c r="F9" s="462">
        <v>1190</v>
      </c>
      <c r="G9" s="191" t="s">
        <v>201</v>
      </c>
      <c r="H9" s="7"/>
    </row>
    <row r="10" spans="1:8" ht="15" customHeight="1" x14ac:dyDescent="0.45">
      <c r="A10" s="190" t="s">
        <v>207</v>
      </c>
      <c r="B10" s="191" t="s">
        <v>208</v>
      </c>
      <c r="C10" s="192">
        <v>100000</v>
      </c>
      <c r="D10" s="190" t="s">
        <v>209</v>
      </c>
      <c r="E10" s="461">
        <v>92153.5</v>
      </c>
      <c r="F10" s="462">
        <v>71550</v>
      </c>
      <c r="G10" s="193" t="s">
        <v>210</v>
      </c>
      <c r="H10" s="7"/>
    </row>
    <row r="11" spans="1:8" ht="20.25" x14ac:dyDescent="0.45">
      <c r="A11" s="190" t="s">
        <v>211</v>
      </c>
      <c r="B11" s="191">
        <v>2011</v>
      </c>
      <c r="C11" s="192">
        <v>3772.6</v>
      </c>
      <c r="D11" s="190" t="s">
        <v>212</v>
      </c>
      <c r="E11" s="461">
        <v>200.03</v>
      </c>
      <c r="F11" s="462">
        <v>559</v>
      </c>
      <c r="G11" s="193" t="s">
        <v>213</v>
      </c>
      <c r="H11" s="7"/>
    </row>
    <row r="12" spans="1:8" ht="20.25" x14ac:dyDescent="0.45">
      <c r="A12" s="190" t="s">
        <v>214</v>
      </c>
      <c r="B12" s="191" t="s">
        <v>215</v>
      </c>
      <c r="C12" s="192">
        <f>4042000000/1000000</f>
        <v>4042</v>
      </c>
      <c r="D12" s="190" t="s">
        <v>212</v>
      </c>
      <c r="E12" s="461">
        <v>148.5</v>
      </c>
      <c r="F12" s="461">
        <v>12</v>
      </c>
      <c r="G12" s="193" t="s">
        <v>216</v>
      </c>
      <c r="H12" s="7"/>
    </row>
    <row r="13" spans="1:8" ht="39.950000000000003" customHeight="1" x14ac:dyDescent="0.45">
      <c r="A13" s="190" t="s">
        <v>217</v>
      </c>
      <c r="B13" s="193" t="s">
        <v>218</v>
      </c>
      <c r="C13" s="192">
        <v>12900</v>
      </c>
      <c r="D13" s="190" t="s">
        <v>219</v>
      </c>
      <c r="E13" s="461">
        <v>3863.68</v>
      </c>
      <c r="F13" s="462">
        <v>1577</v>
      </c>
      <c r="G13" s="193" t="s">
        <v>220</v>
      </c>
      <c r="H13" s="7"/>
    </row>
    <row r="14" spans="1:8" ht="30.4" x14ac:dyDescent="0.45">
      <c r="A14" s="190" t="s">
        <v>221</v>
      </c>
      <c r="B14" s="193" t="s">
        <v>222</v>
      </c>
      <c r="C14" s="192">
        <v>25800</v>
      </c>
      <c r="D14" s="190" t="s">
        <v>212</v>
      </c>
      <c r="E14" s="461">
        <v>12115.02</v>
      </c>
      <c r="F14" s="462">
        <v>18489</v>
      </c>
      <c r="G14" s="191" t="s">
        <v>201</v>
      </c>
      <c r="H14" s="341"/>
    </row>
    <row r="15" spans="1:8" ht="20.25" x14ac:dyDescent="0.45">
      <c r="A15" s="294" t="s">
        <v>223</v>
      </c>
      <c r="B15" s="295" t="s">
        <v>224</v>
      </c>
      <c r="C15" s="296">
        <v>250000</v>
      </c>
      <c r="D15" s="294" t="s">
        <v>212</v>
      </c>
      <c r="E15" s="463">
        <v>7737.34</v>
      </c>
      <c r="F15" s="464">
        <v>5869</v>
      </c>
      <c r="G15" s="465" t="s">
        <v>225</v>
      </c>
      <c r="H15" s="7"/>
    </row>
    <row r="16" spans="1:8" ht="12" customHeight="1" x14ac:dyDescent="0.45">
      <c r="A16" s="315" t="s">
        <v>226</v>
      </c>
      <c r="B16" s="188"/>
      <c r="C16" s="188"/>
      <c r="D16" s="10"/>
      <c r="E16" s="194"/>
      <c r="F16" s="194"/>
      <c r="G16" s="10"/>
      <c r="H16" s="7"/>
    </row>
    <row r="17" spans="1:8" ht="12" customHeight="1" x14ac:dyDescent="0.45">
      <c r="A17" s="466" t="s">
        <v>227</v>
      </c>
      <c r="B17" s="182"/>
      <c r="C17" s="182"/>
      <c r="D17" s="6"/>
      <c r="E17" s="183"/>
      <c r="F17" s="183"/>
      <c r="G17" s="6"/>
      <c r="H17" s="7"/>
    </row>
    <row r="18" spans="1:8" ht="12" customHeight="1" x14ac:dyDescent="0.45">
      <c r="A18" s="315" t="s">
        <v>228</v>
      </c>
      <c r="B18" s="182"/>
      <c r="C18" s="182"/>
      <c r="D18" s="6"/>
      <c r="E18" s="183"/>
      <c r="F18" s="183"/>
      <c r="G18" s="6"/>
      <c r="H18" s="7"/>
    </row>
    <row r="19" spans="1:8" s="196" customFormat="1" ht="12" customHeight="1" x14ac:dyDescent="0.45">
      <c r="A19" s="315" t="s">
        <v>164</v>
      </c>
      <c r="B19" s="188"/>
      <c r="C19" s="188"/>
      <c r="D19" s="10"/>
      <c r="E19" s="195"/>
      <c r="F19" s="195"/>
      <c r="G19" s="10"/>
      <c r="H19" s="47"/>
    </row>
    <row r="20" spans="1:8" ht="12" customHeight="1" x14ac:dyDescent="0.45">
      <c r="A20" s="99"/>
      <c r="B20" s="197"/>
      <c r="C20" s="197"/>
      <c r="D20" s="99"/>
      <c r="E20" s="198"/>
      <c r="F20" s="198"/>
      <c r="G20" s="99"/>
    </row>
  </sheetData>
  <mergeCells count="4">
    <mergeCell ref="A6:A7"/>
    <mergeCell ref="B6:B7"/>
    <mergeCell ref="C6:C7"/>
    <mergeCell ref="G6:G7"/>
  </mergeCells>
  <pageMargins left="0.7" right="0.7" top="0.75" bottom="0.75" header="0.3" footer="0.3"/>
  <pageSetup scale="75"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3D56-B20E-454E-981F-233DD1D8D7D6}">
  <sheetPr>
    <pageSetUpPr fitToPage="1"/>
  </sheetPr>
  <dimension ref="A1:AF80"/>
  <sheetViews>
    <sheetView zoomScaleNormal="100" workbookViewId="0">
      <selection activeCell="A4" sqref="A4"/>
    </sheetView>
  </sheetViews>
  <sheetFormatPr defaultColWidth="8.59765625" defaultRowHeight="10.15" x14ac:dyDescent="0.3"/>
  <cols>
    <col min="1" max="1" width="40.59765625" style="7" customWidth="1"/>
    <col min="2" max="2" width="9.59765625" style="7" customWidth="1"/>
    <col min="3" max="5" width="9.59765625" style="6" customWidth="1"/>
    <col min="6" max="16384" width="8.59765625" style="7"/>
  </cols>
  <sheetData>
    <row r="1" spans="1:32" ht="17.649999999999999" x14ac:dyDescent="0.3">
      <c r="A1" s="38" t="s">
        <v>0</v>
      </c>
      <c r="B1" s="6"/>
      <c r="F1" s="6"/>
      <c r="G1" s="6"/>
    </row>
    <row r="2" spans="1:32" ht="17.649999999999999" x14ac:dyDescent="0.5">
      <c r="A2" s="8" t="s">
        <v>1</v>
      </c>
      <c r="B2" s="6"/>
      <c r="F2" s="6"/>
      <c r="G2" s="6"/>
    </row>
    <row r="3" spans="1:32" ht="12" customHeight="1" x14ac:dyDescent="0.4">
      <c r="A3" s="351"/>
      <c r="B3" s="309"/>
      <c r="C3" s="309"/>
      <c r="D3" s="309"/>
      <c r="E3" s="309"/>
      <c r="F3" s="309"/>
      <c r="G3" s="309"/>
    </row>
    <row r="4" spans="1:32" ht="15" customHeight="1" x14ac:dyDescent="0.4">
      <c r="A4" s="126" t="s">
        <v>229</v>
      </c>
      <c r="B4" s="308"/>
      <c r="C4" s="308"/>
      <c r="D4" s="308"/>
      <c r="E4" s="308"/>
      <c r="F4" s="308"/>
      <c r="G4" s="308"/>
    </row>
    <row r="5" spans="1:32" s="47" customFormat="1" ht="12" customHeight="1" x14ac:dyDescent="0.3">
      <c r="A5" s="9" t="s">
        <v>181</v>
      </c>
      <c r="B5" s="308"/>
      <c r="C5" s="308"/>
      <c r="D5" s="308"/>
      <c r="E5" s="308"/>
      <c r="F5" s="308"/>
      <c r="G5" s="308"/>
    </row>
    <row r="6" spans="1:32" ht="12" customHeight="1" thickBot="1" x14ac:dyDescent="0.35">
      <c r="A6" s="12" t="s">
        <v>4</v>
      </c>
      <c r="B6" s="13">
        <v>2019</v>
      </c>
      <c r="C6" s="13">
        <v>2020</v>
      </c>
      <c r="D6" s="13">
        <v>2021</v>
      </c>
      <c r="E6" s="13">
        <v>2022</v>
      </c>
      <c r="F6" s="322">
        <v>2023</v>
      </c>
      <c r="G6" s="322">
        <v>2024</v>
      </c>
    </row>
    <row r="7" spans="1:32" s="47" customFormat="1" ht="12" customHeight="1" thickTop="1" x14ac:dyDescent="0.3">
      <c r="A7" s="143" t="s">
        <v>230</v>
      </c>
      <c r="B7" s="143"/>
      <c r="C7" s="143"/>
      <c r="D7" s="143"/>
      <c r="E7" s="143"/>
      <c r="F7" s="323"/>
      <c r="G7" s="323"/>
    </row>
    <row r="8" spans="1:32" s="10" customFormat="1" ht="12" customHeight="1" x14ac:dyDescent="0.3">
      <c r="A8" s="144" t="s">
        <v>231</v>
      </c>
      <c r="B8" s="145">
        <v>34</v>
      </c>
      <c r="C8" s="145">
        <v>35</v>
      </c>
      <c r="D8" s="145">
        <v>35</v>
      </c>
      <c r="E8" s="145">
        <v>35</v>
      </c>
      <c r="F8" s="19">
        <v>35</v>
      </c>
      <c r="G8" s="19">
        <v>35</v>
      </c>
      <c r="H8" s="47"/>
      <c r="I8" s="47"/>
      <c r="J8" s="47"/>
      <c r="K8" s="47"/>
      <c r="L8" s="47"/>
      <c r="M8" s="47"/>
      <c r="N8" s="47"/>
      <c r="O8" s="47"/>
      <c r="P8" s="47"/>
      <c r="Q8" s="47"/>
      <c r="R8" s="47"/>
      <c r="S8" s="47"/>
      <c r="T8" s="47"/>
      <c r="U8" s="47"/>
      <c r="V8" s="47"/>
      <c r="W8" s="47"/>
      <c r="X8" s="47"/>
      <c r="Y8" s="47"/>
      <c r="Z8" s="47"/>
      <c r="AA8" s="47"/>
      <c r="AB8" s="47"/>
      <c r="AC8" s="47"/>
      <c r="AD8" s="47"/>
      <c r="AE8" s="47"/>
      <c r="AF8" s="47"/>
    </row>
    <row r="9" spans="1:32" s="47" customFormat="1" ht="12" customHeight="1" x14ac:dyDescent="0.3">
      <c r="A9" s="146" t="s">
        <v>232</v>
      </c>
      <c r="B9" s="22">
        <v>3</v>
      </c>
      <c r="C9" s="22">
        <v>3</v>
      </c>
      <c r="D9" s="22">
        <v>3</v>
      </c>
      <c r="E9" s="22">
        <v>3</v>
      </c>
      <c r="F9" s="22">
        <v>3</v>
      </c>
      <c r="G9" s="22">
        <v>3</v>
      </c>
    </row>
    <row r="10" spans="1:32" s="47" customFormat="1" ht="12" customHeight="1" x14ac:dyDescent="0.3">
      <c r="A10" s="146" t="s">
        <v>233</v>
      </c>
      <c r="B10" s="22">
        <v>12</v>
      </c>
      <c r="C10" s="22">
        <v>13</v>
      </c>
      <c r="D10" s="22">
        <v>13</v>
      </c>
      <c r="E10" s="22">
        <v>13</v>
      </c>
      <c r="F10" s="22">
        <v>13</v>
      </c>
      <c r="G10" s="22">
        <v>13</v>
      </c>
    </row>
    <row r="11" spans="1:32" s="47" customFormat="1" ht="12" customHeight="1" x14ac:dyDescent="0.3">
      <c r="A11" s="146" t="s">
        <v>234</v>
      </c>
      <c r="B11" s="22">
        <v>19</v>
      </c>
      <c r="C11" s="22">
        <v>19</v>
      </c>
      <c r="D11" s="22">
        <v>19</v>
      </c>
      <c r="E11" s="22">
        <v>19</v>
      </c>
      <c r="F11" s="22">
        <v>19</v>
      </c>
      <c r="G11" s="22">
        <v>19</v>
      </c>
    </row>
    <row r="12" spans="1:32" s="47" customFormat="1" ht="12" customHeight="1" x14ac:dyDescent="0.3">
      <c r="A12" s="147" t="s">
        <v>235</v>
      </c>
      <c r="B12" s="33">
        <v>724</v>
      </c>
      <c r="C12" s="25" t="s">
        <v>67</v>
      </c>
      <c r="D12" s="25" t="s">
        <v>67</v>
      </c>
      <c r="E12" s="25" t="s">
        <v>67</v>
      </c>
      <c r="F12" s="25" t="s">
        <v>67</v>
      </c>
      <c r="G12" s="25" t="s">
        <v>67</v>
      </c>
    </row>
    <row r="13" spans="1:32" s="47" customFormat="1" ht="12" customHeight="1" x14ac:dyDescent="0.3">
      <c r="A13" s="150" t="s">
        <v>236</v>
      </c>
      <c r="B13" s="151"/>
      <c r="C13" s="151"/>
      <c r="D13" s="151"/>
      <c r="E13" s="151"/>
      <c r="F13" s="324"/>
      <c r="G13" s="324"/>
    </row>
    <row r="14" spans="1:32" s="47" customFormat="1" ht="12" customHeight="1" x14ac:dyDescent="0.3">
      <c r="A14" s="152" t="s">
        <v>237</v>
      </c>
      <c r="B14" s="19">
        <v>671767.9</v>
      </c>
      <c r="C14" s="145">
        <v>669232.19999999995</v>
      </c>
      <c r="D14" s="145">
        <v>673542</v>
      </c>
      <c r="E14" s="145">
        <v>704357</v>
      </c>
      <c r="F14" s="22">
        <v>735605</v>
      </c>
      <c r="G14" s="22">
        <v>769769</v>
      </c>
    </row>
    <row r="15" spans="1:32" s="47" customFormat="1" ht="12" customHeight="1" x14ac:dyDescent="0.3">
      <c r="A15" s="120" t="s">
        <v>183</v>
      </c>
      <c r="B15" s="24">
        <v>1.40676532284456</v>
      </c>
      <c r="C15" s="24">
        <v>-0.37746668157261398</v>
      </c>
      <c r="D15" s="153">
        <v>0.64</v>
      </c>
      <c r="E15" s="312">
        <v>4.5750673306193201</v>
      </c>
      <c r="F15" s="24">
        <v>4.4400000000000004</v>
      </c>
      <c r="G15" s="24">
        <v>4.6399999999999997</v>
      </c>
    </row>
    <row r="16" spans="1:32" s="47" customFormat="1" ht="12" customHeight="1" x14ac:dyDescent="0.3">
      <c r="A16" s="120" t="s">
        <v>238</v>
      </c>
      <c r="B16" s="24">
        <v>2.6421730477132899</v>
      </c>
      <c r="C16" s="24">
        <v>2.3932106179343</v>
      </c>
      <c r="D16" s="153">
        <v>1.9</v>
      </c>
      <c r="E16" s="311">
        <v>1.7734322621826675</v>
      </c>
      <c r="F16" s="24">
        <v>1.64</v>
      </c>
      <c r="G16" s="24">
        <v>1.54</v>
      </c>
    </row>
    <row r="17" spans="1:10" s="47" customFormat="1" ht="12" customHeight="1" x14ac:dyDescent="0.3">
      <c r="A17" s="120" t="s">
        <v>185</v>
      </c>
      <c r="B17" s="25" t="s">
        <v>67</v>
      </c>
      <c r="C17" s="25" t="s">
        <v>67</v>
      </c>
      <c r="D17" s="25" t="s">
        <v>67</v>
      </c>
      <c r="E17" s="25" t="s">
        <v>67</v>
      </c>
      <c r="F17" s="22" t="s">
        <v>67</v>
      </c>
      <c r="G17" s="22" t="s">
        <v>67</v>
      </c>
    </row>
    <row r="18" spans="1:10" s="47" customFormat="1" ht="12" customHeight="1" x14ac:dyDescent="0.3">
      <c r="A18" s="120" t="s">
        <v>186</v>
      </c>
      <c r="B18" s="21">
        <v>63987.6</v>
      </c>
      <c r="C18" s="154">
        <v>100536</v>
      </c>
      <c r="D18" s="148">
        <v>130166</v>
      </c>
      <c r="E18" s="148">
        <v>168215</v>
      </c>
      <c r="F18" s="22">
        <v>215671</v>
      </c>
      <c r="G18" s="22">
        <v>260380</v>
      </c>
    </row>
    <row r="19" spans="1:10" s="47" customFormat="1" ht="12" customHeight="1" x14ac:dyDescent="0.3">
      <c r="A19" s="120" t="s">
        <v>131</v>
      </c>
      <c r="B19" s="23">
        <v>9.5299999999999994</v>
      </c>
      <c r="C19" s="23">
        <v>15.02</v>
      </c>
      <c r="D19" s="153">
        <v>19.329999999999998</v>
      </c>
      <c r="E19" s="153">
        <v>23.88</v>
      </c>
      <c r="F19" s="24">
        <v>29.32</v>
      </c>
      <c r="G19" s="24">
        <v>33.83</v>
      </c>
    </row>
    <row r="20" spans="1:10" s="47" customFormat="1" ht="12" customHeight="1" x14ac:dyDescent="0.3">
      <c r="A20" s="120" t="s">
        <v>239</v>
      </c>
      <c r="B20" s="21">
        <v>449666.06</v>
      </c>
      <c r="C20" s="21">
        <v>453431.06</v>
      </c>
      <c r="D20" s="148">
        <v>444203</v>
      </c>
      <c r="E20" s="148">
        <v>443551</v>
      </c>
      <c r="F20" s="22">
        <v>482809</v>
      </c>
      <c r="G20" s="22">
        <v>498050</v>
      </c>
    </row>
    <row r="21" spans="1:10" s="47" customFormat="1" ht="12" customHeight="1" x14ac:dyDescent="0.3">
      <c r="A21" s="123" t="s">
        <v>240</v>
      </c>
      <c r="B21" s="25" t="s">
        <v>67</v>
      </c>
      <c r="C21" s="26" t="s">
        <v>67</v>
      </c>
      <c r="D21" s="26" t="s">
        <v>67</v>
      </c>
      <c r="E21" s="26" t="s">
        <v>67</v>
      </c>
      <c r="F21" s="22" t="s">
        <v>67</v>
      </c>
      <c r="G21" s="22" t="s">
        <v>67</v>
      </c>
    </row>
    <row r="22" spans="1:10" s="157" customFormat="1" ht="12" customHeight="1" x14ac:dyDescent="0.3">
      <c r="A22" s="155" t="s">
        <v>241</v>
      </c>
      <c r="B22" s="156"/>
      <c r="C22" s="156"/>
      <c r="D22" s="156"/>
      <c r="E22" s="156"/>
      <c r="F22" s="325"/>
      <c r="G22" s="325"/>
    </row>
    <row r="23" spans="1:10" s="47" customFormat="1" ht="12" customHeight="1" x14ac:dyDescent="0.3">
      <c r="A23" s="158" t="s">
        <v>77</v>
      </c>
      <c r="B23" s="160">
        <v>2.35</v>
      </c>
      <c r="C23" s="161">
        <v>2.48</v>
      </c>
      <c r="D23" s="162">
        <v>2.5299999999999998</v>
      </c>
      <c r="E23" s="162">
        <v>2.2999999999999998</v>
      </c>
      <c r="F23" s="24">
        <v>2.2599999999999998</v>
      </c>
      <c r="G23" s="24">
        <v>2</v>
      </c>
      <c r="H23" s="163"/>
      <c r="I23" s="163"/>
      <c r="J23" s="163"/>
    </row>
    <row r="24" spans="1:10" s="47" customFormat="1" ht="12" customHeight="1" x14ac:dyDescent="0.3">
      <c r="A24" s="164" t="s">
        <v>10</v>
      </c>
      <c r="B24" s="24">
        <v>42.13</v>
      </c>
      <c r="C24" s="24">
        <v>43.6</v>
      </c>
      <c r="D24" s="153">
        <v>43.93</v>
      </c>
      <c r="E24" s="153">
        <v>41.8</v>
      </c>
      <c r="F24" s="24">
        <v>42.46</v>
      </c>
      <c r="G24" s="24">
        <v>44.36</v>
      </c>
      <c r="H24" s="163"/>
      <c r="I24" s="163"/>
      <c r="J24" s="163"/>
    </row>
    <row r="25" spans="1:10" s="47" customFormat="1" ht="12" customHeight="1" x14ac:dyDescent="0.3">
      <c r="A25" s="164" t="s">
        <v>78</v>
      </c>
      <c r="B25" s="23">
        <v>4.29</v>
      </c>
      <c r="C25" s="24">
        <v>3.89</v>
      </c>
      <c r="D25" s="153">
        <v>3.89</v>
      </c>
      <c r="E25" s="153">
        <v>3.7</v>
      </c>
      <c r="F25" s="24">
        <v>3.57</v>
      </c>
      <c r="G25" s="24">
        <v>3.6</v>
      </c>
      <c r="H25" s="163"/>
      <c r="I25" s="163"/>
      <c r="J25" s="163"/>
    </row>
    <row r="26" spans="1:10" s="47" customFormat="1" ht="12" customHeight="1" x14ac:dyDescent="0.3">
      <c r="A26" s="164" t="s">
        <v>79</v>
      </c>
      <c r="B26" s="23">
        <v>19.3</v>
      </c>
      <c r="C26" s="24">
        <v>18.91</v>
      </c>
      <c r="D26" s="153">
        <v>14.27</v>
      </c>
      <c r="E26" s="153">
        <v>18.8</v>
      </c>
      <c r="F26" s="24">
        <v>19.2</v>
      </c>
      <c r="G26" s="24">
        <v>16.829999999999998</v>
      </c>
      <c r="H26" s="163"/>
      <c r="I26" s="163"/>
      <c r="J26" s="163"/>
    </row>
    <row r="27" spans="1:10" s="47" customFormat="1" ht="12" customHeight="1" x14ac:dyDescent="0.3">
      <c r="A27" s="164" t="s">
        <v>80</v>
      </c>
      <c r="B27" s="23">
        <v>13.95</v>
      </c>
      <c r="C27" s="24">
        <v>13.62</v>
      </c>
      <c r="D27" s="153">
        <v>13.97</v>
      </c>
      <c r="E27" s="153">
        <v>14.9</v>
      </c>
      <c r="F27" s="24">
        <v>14.92</v>
      </c>
      <c r="G27" s="24">
        <v>15.03</v>
      </c>
      <c r="H27" s="163"/>
      <c r="I27" s="163"/>
      <c r="J27" s="163"/>
    </row>
    <row r="28" spans="1:10" s="47" customFormat="1" ht="12" customHeight="1" x14ac:dyDescent="0.3">
      <c r="A28" s="164" t="s">
        <v>81</v>
      </c>
      <c r="B28" s="25" t="s">
        <v>67</v>
      </c>
      <c r="C28" s="25" t="s">
        <v>67</v>
      </c>
      <c r="D28" s="165" t="s">
        <v>67</v>
      </c>
      <c r="E28" s="165" t="s">
        <v>67</v>
      </c>
      <c r="F28" s="24">
        <v>6.09</v>
      </c>
      <c r="G28" s="24">
        <v>6.21</v>
      </c>
      <c r="H28" s="163"/>
      <c r="I28" s="163"/>
      <c r="J28" s="163"/>
    </row>
    <row r="29" spans="1:10" s="47" customFormat="1" ht="12" customHeight="1" x14ac:dyDescent="0.3">
      <c r="A29" s="166" t="s">
        <v>82</v>
      </c>
      <c r="B29" s="167">
        <v>17.98</v>
      </c>
      <c r="C29" s="168">
        <v>17.5</v>
      </c>
      <c r="D29" s="169">
        <v>21.41</v>
      </c>
      <c r="E29" s="169">
        <v>18.600000000000001</v>
      </c>
      <c r="F29" s="24">
        <v>11.44</v>
      </c>
      <c r="G29" s="24">
        <v>11.97</v>
      </c>
      <c r="H29" s="163"/>
      <c r="I29" s="163"/>
      <c r="J29" s="163"/>
    </row>
    <row r="30" spans="1:10" s="47" customFormat="1" ht="12" customHeight="1" x14ac:dyDescent="0.3">
      <c r="A30" s="170" t="s">
        <v>242</v>
      </c>
      <c r="B30" s="171"/>
      <c r="C30" s="171"/>
      <c r="D30" s="171"/>
      <c r="E30" s="156"/>
      <c r="F30" s="325"/>
      <c r="G30" s="325"/>
    </row>
    <row r="31" spans="1:10" s="47" customFormat="1" ht="12" customHeight="1" x14ac:dyDescent="0.3">
      <c r="A31" s="158" t="s">
        <v>83</v>
      </c>
      <c r="B31" s="25" t="s">
        <v>67</v>
      </c>
      <c r="C31" s="25" t="s">
        <v>67</v>
      </c>
      <c r="D31" s="25" t="s">
        <v>67</v>
      </c>
      <c r="E31" s="25" t="s">
        <v>67</v>
      </c>
      <c r="F31" s="25" t="s">
        <v>67</v>
      </c>
      <c r="G31" s="25" t="s">
        <v>67</v>
      </c>
    </row>
    <row r="32" spans="1:10" s="47" customFormat="1" ht="12" customHeight="1" x14ac:dyDescent="0.3">
      <c r="A32" s="166" t="s">
        <v>84</v>
      </c>
      <c r="B32" s="25" t="s">
        <v>67</v>
      </c>
      <c r="C32" s="25" t="s">
        <v>67</v>
      </c>
      <c r="D32" s="25" t="s">
        <v>67</v>
      </c>
      <c r="E32" s="25" t="s">
        <v>67</v>
      </c>
      <c r="F32" s="25" t="s">
        <v>67</v>
      </c>
      <c r="G32" s="25" t="s">
        <v>67</v>
      </c>
    </row>
    <row r="33" spans="1:7" s="47" customFormat="1" ht="12" customHeight="1" x14ac:dyDescent="0.3">
      <c r="A33" s="150" t="s">
        <v>243</v>
      </c>
      <c r="B33" s="172"/>
      <c r="C33" s="172"/>
      <c r="D33" s="172"/>
      <c r="E33" s="151"/>
      <c r="F33" s="151"/>
      <c r="G33" s="151"/>
    </row>
    <row r="34" spans="1:7" s="47" customFormat="1" ht="12" customHeight="1" x14ac:dyDescent="0.3">
      <c r="A34" s="152" t="s">
        <v>244</v>
      </c>
      <c r="B34" s="24">
        <v>787.58</v>
      </c>
      <c r="C34" s="173">
        <v>888.64</v>
      </c>
      <c r="D34" s="174">
        <v>949.85</v>
      </c>
      <c r="E34" s="174">
        <v>1241.5</v>
      </c>
      <c r="F34" s="22" t="s">
        <v>67</v>
      </c>
      <c r="G34" s="22" t="s">
        <v>67</v>
      </c>
    </row>
    <row r="35" spans="1:7" s="47" customFormat="1" ht="12" customHeight="1" x14ac:dyDescent="0.3">
      <c r="A35" s="120" t="s">
        <v>183</v>
      </c>
      <c r="B35" s="24">
        <v>16.868971657515999</v>
      </c>
      <c r="C35" s="173">
        <v>12.831712333985111</v>
      </c>
      <c r="D35" s="174">
        <v>6.8880536550234108</v>
      </c>
      <c r="E35" s="174">
        <v>30.704848133915878</v>
      </c>
      <c r="F35" s="22" t="s">
        <v>67</v>
      </c>
      <c r="G35" s="22" t="s">
        <v>67</v>
      </c>
    </row>
    <row r="36" spans="1:7" s="47" customFormat="1" ht="12" customHeight="1" x14ac:dyDescent="0.3">
      <c r="A36" s="120" t="s">
        <v>238</v>
      </c>
      <c r="B36" s="24">
        <v>3.09768098314616</v>
      </c>
      <c r="C36" s="173">
        <v>4.43</v>
      </c>
      <c r="D36" s="174">
        <v>4.28</v>
      </c>
      <c r="E36" s="174">
        <v>4.83</v>
      </c>
      <c r="F36" s="22" t="s">
        <v>67</v>
      </c>
      <c r="G36" s="22" t="s">
        <v>67</v>
      </c>
    </row>
    <row r="37" spans="1:7" s="47" customFormat="1" ht="12" customHeight="1" x14ac:dyDescent="0.3">
      <c r="A37" s="120" t="s">
        <v>185</v>
      </c>
      <c r="B37" s="165" t="s">
        <v>67</v>
      </c>
      <c r="C37" s="173" t="s">
        <v>67</v>
      </c>
      <c r="D37" s="173" t="s">
        <v>67</v>
      </c>
      <c r="E37" s="173" t="s">
        <v>67</v>
      </c>
      <c r="F37" s="22" t="s">
        <v>67</v>
      </c>
      <c r="G37" s="22" t="s">
        <v>67</v>
      </c>
    </row>
    <row r="38" spans="1:7" s="47" customFormat="1" ht="12" customHeight="1" x14ac:dyDescent="0.3">
      <c r="A38" s="120" t="s">
        <v>130</v>
      </c>
      <c r="B38" s="165" t="s">
        <v>67</v>
      </c>
      <c r="C38" s="173">
        <v>51.007936000000001</v>
      </c>
      <c r="D38" s="174">
        <v>65.444665000000001</v>
      </c>
      <c r="E38" s="174">
        <v>83.67710000000001</v>
      </c>
      <c r="F38" s="22" t="s">
        <v>67</v>
      </c>
      <c r="G38" s="22" t="s">
        <v>67</v>
      </c>
    </row>
    <row r="39" spans="1:7" s="47" customFormat="1" ht="12" customHeight="1" x14ac:dyDescent="0.3">
      <c r="A39" s="120" t="s">
        <v>131</v>
      </c>
      <c r="B39" s="165" t="s">
        <v>67</v>
      </c>
      <c r="C39" s="173">
        <v>5.74</v>
      </c>
      <c r="D39" s="174">
        <v>6.89</v>
      </c>
      <c r="E39" s="174">
        <v>6.74</v>
      </c>
      <c r="F39" s="22" t="s">
        <v>67</v>
      </c>
      <c r="G39" s="22" t="s">
        <v>67</v>
      </c>
    </row>
    <row r="40" spans="1:7" s="47" customFormat="1" ht="12" customHeight="1" x14ac:dyDescent="0.3">
      <c r="A40" s="120" t="s">
        <v>245</v>
      </c>
      <c r="B40" s="24">
        <v>306.91000000000003</v>
      </c>
      <c r="C40" s="173">
        <v>337.9</v>
      </c>
      <c r="D40" s="174">
        <v>422.39</v>
      </c>
      <c r="E40" s="174">
        <v>496.24</v>
      </c>
      <c r="F40" s="22" t="s">
        <v>67</v>
      </c>
      <c r="G40" s="22" t="s">
        <v>67</v>
      </c>
    </row>
    <row r="41" spans="1:7" s="47" customFormat="1" ht="12" customHeight="1" x14ac:dyDescent="0.3">
      <c r="A41" s="123" t="s">
        <v>246</v>
      </c>
      <c r="B41" s="24">
        <v>25.76</v>
      </c>
      <c r="C41" s="173">
        <v>26.15</v>
      </c>
      <c r="D41" s="174">
        <v>27.8</v>
      </c>
      <c r="E41" s="174">
        <v>29.74</v>
      </c>
      <c r="F41" s="22" t="s">
        <v>67</v>
      </c>
      <c r="G41" s="22" t="s">
        <v>67</v>
      </c>
    </row>
    <row r="42" spans="1:7" s="157" customFormat="1" ht="12" customHeight="1" x14ac:dyDescent="0.3">
      <c r="A42" s="155" t="s">
        <v>241</v>
      </c>
      <c r="B42" s="155"/>
      <c r="C42" s="155"/>
      <c r="D42" s="155"/>
      <c r="E42" s="156"/>
      <c r="F42" s="325"/>
      <c r="G42" s="325"/>
    </row>
    <row r="43" spans="1:7" s="47" customFormat="1" ht="12" customHeight="1" x14ac:dyDescent="0.3">
      <c r="A43" s="158" t="s">
        <v>77</v>
      </c>
      <c r="B43" s="25" t="s">
        <v>67</v>
      </c>
      <c r="C43" s="25" t="s">
        <v>67</v>
      </c>
      <c r="D43" s="25" t="s">
        <v>67</v>
      </c>
      <c r="E43" s="173">
        <v>52.89</v>
      </c>
      <c r="F43" s="22" t="s">
        <v>67</v>
      </c>
      <c r="G43" s="22" t="s">
        <v>67</v>
      </c>
    </row>
    <row r="44" spans="1:7" s="47" customFormat="1" ht="12" customHeight="1" x14ac:dyDescent="0.3">
      <c r="A44" s="164" t="s">
        <v>10</v>
      </c>
      <c r="B44" s="25" t="s">
        <v>67</v>
      </c>
      <c r="C44" s="25" t="s">
        <v>67</v>
      </c>
      <c r="D44" s="25" t="s">
        <v>67</v>
      </c>
      <c r="E44" s="25" t="s">
        <v>67</v>
      </c>
      <c r="F44" s="22" t="s">
        <v>67</v>
      </c>
      <c r="G44" s="22" t="s">
        <v>67</v>
      </c>
    </row>
    <row r="45" spans="1:7" s="47" customFormat="1" ht="12" customHeight="1" x14ac:dyDescent="0.3">
      <c r="A45" s="164" t="s">
        <v>78</v>
      </c>
      <c r="B45" s="25" t="s">
        <v>67</v>
      </c>
      <c r="C45" s="25" t="s">
        <v>67</v>
      </c>
      <c r="D45" s="25" t="s">
        <v>67</v>
      </c>
      <c r="E45" s="25" t="s">
        <v>67</v>
      </c>
      <c r="F45" s="22" t="s">
        <v>67</v>
      </c>
      <c r="G45" s="22" t="s">
        <v>67</v>
      </c>
    </row>
    <row r="46" spans="1:7" s="47" customFormat="1" ht="12" customHeight="1" x14ac:dyDescent="0.3">
      <c r="A46" s="164" t="s">
        <v>79</v>
      </c>
      <c r="B46" s="25" t="s">
        <v>67</v>
      </c>
      <c r="C46" s="25" t="s">
        <v>67</v>
      </c>
      <c r="D46" s="25" t="s">
        <v>67</v>
      </c>
      <c r="E46" s="25" t="s">
        <v>67</v>
      </c>
      <c r="F46" s="22" t="s">
        <v>67</v>
      </c>
      <c r="G46" s="22" t="s">
        <v>67</v>
      </c>
    </row>
    <row r="47" spans="1:7" s="47" customFormat="1" ht="12" customHeight="1" x14ac:dyDescent="0.3">
      <c r="A47" s="164" t="s">
        <v>80</v>
      </c>
      <c r="B47" s="25" t="s">
        <v>67</v>
      </c>
      <c r="C47" s="25" t="s">
        <v>67</v>
      </c>
      <c r="D47" s="25" t="s">
        <v>67</v>
      </c>
      <c r="E47" s="25" t="s">
        <v>67</v>
      </c>
      <c r="F47" s="22" t="s">
        <v>67</v>
      </c>
      <c r="G47" s="22" t="s">
        <v>67</v>
      </c>
    </row>
    <row r="48" spans="1:7" s="47" customFormat="1" ht="12" customHeight="1" x14ac:dyDescent="0.3">
      <c r="A48" s="164" t="s">
        <v>81</v>
      </c>
      <c r="B48" s="25" t="s">
        <v>67</v>
      </c>
      <c r="C48" s="25" t="s">
        <v>67</v>
      </c>
      <c r="D48" s="25" t="s">
        <v>67</v>
      </c>
      <c r="E48" s="25" t="s">
        <v>67</v>
      </c>
      <c r="F48" s="22" t="s">
        <v>67</v>
      </c>
      <c r="G48" s="22" t="s">
        <v>67</v>
      </c>
    </row>
    <row r="49" spans="1:7" s="47" customFormat="1" ht="12" customHeight="1" x14ac:dyDescent="0.3">
      <c r="A49" s="166" t="s">
        <v>82</v>
      </c>
      <c r="B49" s="25" t="s">
        <v>67</v>
      </c>
      <c r="C49" s="25" t="s">
        <v>67</v>
      </c>
      <c r="D49" s="25" t="s">
        <v>67</v>
      </c>
      <c r="E49" s="173">
        <v>47.11</v>
      </c>
      <c r="F49" s="22" t="s">
        <v>67</v>
      </c>
      <c r="G49" s="22" t="s">
        <v>67</v>
      </c>
    </row>
    <row r="50" spans="1:7" s="47" customFormat="1" ht="12" customHeight="1" x14ac:dyDescent="0.3">
      <c r="A50" s="155" t="s">
        <v>242</v>
      </c>
      <c r="B50" s="175"/>
      <c r="C50" s="175"/>
      <c r="D50" s="175"/>
      <c r="E50" s="156"/>
      <c r="F50" s="325"/>
      <c r="G50" s="325"/>
    </row>
    <row r="51" spans="1:7" s="47" customFormat="1" ht="12" customHeight="1" x14ac:dyDescent="0.3">
      <c r="A51" s="158" t="s">
        <v>83</v>
      </c>
      <c r="B51" s="159" t="s">
        <v>67</v>
      </c>
      <c r="C51" s="159" t="s">
        <v>67</v>
      </c>
      <c r="D51" s="159" t="s">
        <v>67</v>
      </c>
      <c r="E51" s="159" t="s">
        <v>67</v>
      </c>
      <c r="F51" s="22" t="s">
        <v>67</v>
      </c>
      <c r="G51" s="22" t="s">
        <v>67</v>
      </c>
    </row>
    <row r="52" spans="1:7" s="47" customFormat="1" ht="12" customHeight="1" x14ac:dyDescent="0.3">
      <c r="A52" s="166" t="s">
        <v>84</v>
      </c>
      <c r="B52" s="26" t="s">
        <v>67</v>
      </c>
      <c r="C52" s="26" t="s">
        <v>67</v>
      </c>
      <c r="D52" s="26" t="s">
        <v>67</v>
      </c>
      <c r="E52" s="26" t="s">
        <v>67</v>
      </c>
      <c r="F52" s="204" t="s">
        <v>67</v>
      </c>
      <c r="G52" s="204" t="s">
        <v>67</v>
      </c>
    </row>
    <row r="53" spans="1:7" ht="12" customHeight="1" x14ac:dyDescent="0.3">
      <c r="A53" s="326" t="s">
        <v>247</v>
      </c>
      <c r="B53" s="6"/>
      <c r="F53" s="6"/>
      <c r="G53" s="6"/>
    </row>
    <row r="54" spans="1:7" ht="20.65" customHeight="1" x14ac:dyDescent="0.3">
      <c r="A54" s="372" t="s">
        <v>248</v>
      </c>
      <c r="B54" s="372"/>
      <c r="C54" s="372"/>
      <c r="D54" s="372"/>
      <c r="E54" s="372"/>
      <c r="F54" s="372"/>
      <c r="G54" s="372"/>
    </row>
    <row r="55" spans="1:7" s="47" customFormat="1" ht="12" customHeight="1" x14ac:dyDescent="0.3">
      <c r="A55" s="315" t="s">
        <v>249</v>
      </c>
      <c r="B55" s="10"/>
      <c r="C55" s="10"/>
      <c r="D55" s="10"/>
      <c r="E55" s="10"/>
      <c r="F55" s="10"/>
      <c r="G55" s="10"/>
    </row>
    <row r="56" spans="1:7" ht="12" customHeight="1" x14ac:dyDescent="0.3">
      <c r="C56" s="7"/>
      <c r="D56" s="7"/>
      <c r="E56" s="7"/>
    </row>
    <row r="57" spans="1:7" x14ac:dyDescent="0.3">
      <c r="C57" s="7"/>
      <c r="D57" s="7"/>
      <c r="E57" s="7"/>
    </row>
    <row r="58" spans="1:7" x14ac:dyDescent="0.3">
      <c r="C58" s="7"/>
      <c r="D58" s="7"/>
      <c r="E58" s="7"/>
    </row>
    <row r="59" spans="1:7" x14ac:dyDescent="0.3">
      <c r="C59" s="7"/>
      <c r="D59" s="7"/>
      <c r="E59" s="7"/>
    </row>
    <row r="60" spans="1:7" x14ac:dyDescent="0.3">
      <c r="C60" s="7"/>
      <c r="D60" s="7"/>
      <c r="E60" s="7"/>
    </row>
    <row r="61" spans="1:7" x14ac:dyDescent="0.3">
      <c r="C61" s="7"/>
      <c r="D61" s="7"/>
      <c r="E61" s="7"/>
    </row>
    <row r="62" spans="1:7" x14ac:dyDescent="0.3">
      <c r="C62" s="7"/>
      <c r="D62" s="7"/>
      <c r="E62" s="7"/>
    </row>
    <row r="63" spans="1:7" x14ac:dyDescent="0.3">
      <c r="C63" s="7"/>
      <c r="D63" s="7"/>
      <c r="E63" s="7"/>
    </row>
    <row r="64" spans="1:7" x14ac:dyDescent="0.3">
      <c r="C64" s="7"/>
      <c r="D64" s="7"/>
      <c r="E64" s="7"/>
    </row>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sheetData>
  <mergeCells count="1">
    <mergeCell ref="A54:G54"/>
  </mergeCells>
  <pageMargins left="0.25" right="0.25" top="0.75" bottom="0.75" header="0.3" footer="0.3"/>
  <pageSetup scale="41"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B7CE-58F8-4502-940E-31AB215B07A3}">
  <sheetPr>
    <pageSetUpPr fitToPage="1"/>
  </sheetPr>
  <dimension ref="A1:G28"/>
  <sheetViews>
    <sheetView workbookViewId="0">
      <selection activeCell="A4" sqref="A4"/>
    </sheetView>
  </sheetViews>
  <sheetFormatPr defaultColWidth="8.86328125" defaultRowHeight="14.25" x14ac:dyDescent="0.45"/>
  <cols>
    <col min="1" max="1" width="32.59765625" style="97" customWidth="1"/>
    <col min="2" max="5" width="12.59765625" style="97" customWidth="1"/>
    <col min="6" max="16384" width="8.86328125" style="97"/>
  </cols>
  <sheetData>
    <row r="1" spans="1:7" ht="18" customHeight="1" x14ac:dyDescent="0.45">
      <c r="A1" s="38" t="s">
        <v>0</v>
      </c>
      <c r="B1" s="99"/>
      <c r="C1" s="99"/>
      <c r="D1" s="99"/>
      <c r="E1" s="99"/>
      <c r="F1" s="99"/>
      <c r="G1" s="99"/>
    </row>
    <row r="2" spans="1:7" ht="18" customHeight="1" x14ac:dyDescent="0.5">
      <c r="A2" s="8" t="s">
        <v>1</v>
      </c>
      <c r="B2" s="99"/>
      <c r="C2" s="99"/>
      <c r="D2" s="99"/>
      <c r="E2" s="99"/>
      <c r="F2" s="99"/>
      <c r="G2" s="99"/>
    </row>
    <row r="3" spans="1:7" ht="12" customHeight="1" x14ac:dyDescent="0.45">
      <c r="A3" s="351"/>
      <c r="B3" s="99"/>
      <c r="C3" s="99"/>
      <c r="D3" s="99"/>
      <c r="E3" s="99"/>
      <c r="F3" s="99"/>
      <c r="G3" s="99"/>
    </row>
    <row r="4" spans="1:7" ht="15" customHeight="1" x14ac:dyDescent="0.45">
      <c r="A4" s="126" t="s">
        <v>250</v>
      </c>
      <c r="B4" s="99"/>
      <c r="C4" s="99"/>
      <c r="D4" s="99"/>
      <c r="E4" s="99"/>
      <c r="F4" s="99"/>
      <c r="G4" s="99"/>
    </row>
    <row r="5" spans="1:7" s="129" customFormat="1" ht="12" customHeight="1" x14ac:dyDescent="0.45">
      <c r="A5" s="127" t="s">
        <v>181</v>
      </c>
      <c r="B5" s="128"/>
      <c r="C5" s="128"/>
      <c r="D5" s="128"/>
      <c r="E5" s="128"/>
      <c r="F5" s="128"/>
      <c r="G5" s="128"/>
    </row>
    <row r="6" spans="1:7" s="129" customFormat="1" ht="12" customHeight="1" thickBot="1" x14ac:dyDescent="0.5">
      <c r="A6" s="130" t="s">
        <v>4</v>
      </c>
      <c r="B6" s="118">
        <v>2019</v>
      </c>
      <c r="C6" s="118">
        <v>2020</v>
      </c>
      <c r="D6" s="118">
        <v>2021</v>
      </c>
      <c r="E6" s="118">
        <v>2022</v>
      </c>
      <c r="F6" s="118">
        <v>2023</v>
      </c>
      <c r="G6" s="118">
        <v>2024</v>
      </c>
    </row>
    <row r="7" spans="1:7" s="129" customFormat="1" ht="12" customHeight="1" thickTop="1" x14ac:dyDescent="0.45">
      <c r="A7" s="131" t="s">
        <v>251</v>
      </c>
      <c r="B7" s="132">
        <v>16</v>
      </c>
      <c r="C7" s="132">
        <v>15</v>
      </c>
      <c r="D7" s="132">
        <v>13</v>
      </c>
      <c r="E7" s="132">
        <v>13</v>
      </c>
      <c r="F7" s="467" t="s">
        <v>67</v>
      </c>
      <c r="G7" s="467" t="s">
        <v>67</v>
      </c>
    </row>
    <row r="8" spans="1:7" s="129" customFormat="1" ht="12" customHeight="1" x14ac:dyDescent="0.45">
      <c r="A8" s="133" t="s">
        <v>252</v>
      </c>
      <c r="B8" s="134">
        <v>971.62</v>
      </c>
      <c r="C8" s="134">
        <v>1058.8969999999999</v>
      </c>
      <c r="D8" s="134">
        <f>1123113/1000</f>
        <v>1123.1130000000001</v>
      </c>
      <c r="E8" s="134">
        <v>1554</v>
      </c>
      <c r="F8" s="467" t="s">
        <v>67</v>
      </c>
      <c r="G8" s="467" t="s">
        <v>67</v>
      </c>
    </row>
    <row r="9" spans="1:7" s="129" customFormat="1" ht="12" customHeight="1" x14ac:dyDescent="0.45">
      <c r="A9" s="133" t="s">
        <v>253</v>
      </c>
      <c r="B9" s="135">
        <v>79.507999999999996</v>
      </c>
      <c r="C9" s="135">
        <v>99.335999999999999</v>
      </c>
      <c r="D9" s="135">
        <f>1114.66853/10</f>
        <v>111.46685299999999</v>
      </c>
      <c r="E9" s="135">
        <v>190.8</v>
      </c>
      <c r="F9" s="467" t="s">
        <v>67</v>
      </c>
      <c r="G9" s="467" t="s">
        <v>67</v>
      </c>
    </row>
    <row r="10" spans="1:7" s="129" customFormat="1" ht="12" customHeight="1" x14ac:dyDescent="0.45">
      <c r="A10" s="133" t="s">
        <v>254</v>
      </c>
      <c r="B10" s="135">
        <v>34.646000000000001</v>
      </c>
      <c r="C10" s="135">
        <v>32.326999999999998</v>
      </c>
      <c r="D10" s="135">
        <v>41.096147999999999</v>
      </c>
      <c r="E10" s="135">
        <v>57.4</v>
      </c>
      <c r="F10" s="467" t="s">
        <v>67</v>
      </c>
      <c r="G10" s="467" t="s">
        <v>67</v>
      </c>
    </row>
    <row r="11" spans="1:7" s="129" customFormat="1" ht="12" customHeight="1" x14ac:dyDescent="0.45">
      <c r="A11" s="133" t="s">
        <v>255</v>
      </c>
      <c r="B11" s="135">
        <v>227.42293799999999</v>
      </c>
      <c r="C11" s="135">
        <v>299.50688400000001</v>
      </c>
      <c r="D11" s="135">
        <v>340.89739800000001</v>
      </c>
      <c r="E11" s="135">
        <v>426.7</v>
      </c>
      <c r="F11" s="467" t="s">
        <v>67</v>
      </c>
      <c r="G11" s="467" t="s">
        <v>67</v>
      </c>
    </row>
    <row r="12" spans="1:7" s="129" customFormat="1" ht="12" customHeight="1" x14ac:dyDescent="0.45">
      <c r="A12" s="133" t="s">
        <v>256</v>
      </c>
      <c r="B12" s="134">
        <v>406476.4</v>
      </c>
      <c r="C12" s="134">
        <v>565568.80000000005</v>
      </c>
      <c r="D12" s="134">
        <v>711730.94379366562</v>
      </c>
      <c r="E12" s="134">
        <v>956912</v>
      </c>
      <c r="F12" s="467" t="s">
        <v>67</v>
      </c>
      <c r="G12" s="467" t="s">
        <v>67</v>
      </c>
    </row>
    <row r="13" spans="1:7" s="129" customFormat="1" ht="12" customHeight="1" x14ac:dyDescent="0.45">
      <c r="A13" s="133" t="s">
        <v>257</v>
      </c>
      <c r="B13" s="135">
        <v>7.3362239999999996</v>
      </c>
      <c r="C13" s="135">
        <v>9.6615120000000001</v>
      </c>
      <c r="D13" s="135">
        <v>10.996690258064515</v>
      </c>
      <c r="E13" s="135">
        <v>13.7</v>
      </c>
      <c r="F13" s="467" t="s">
        <v>67</v>
      </c>
      <c r="G13" s="467" t="s">
        <v>67</v>
      </c>
    </row>
    <row r="14" spans="1:7" s="129" customFormat="1" ht="12" customHeight="1" x14ac:dyDescent="0.45">
      <c r="A14" s="136" t="s">
        <v>258</v>
      </c>
      <c r="B14" s="137">
        <v>13112.1</v>
      </c>
      <c r="C14" s="137">
        <v>18244.2</v>
      </c>
      <c r="D14" s="137">
        <v>22959.062703021475</v>
      </c>
      <c r="E14" s="137">
        <v>30868</v>
      </c>
      <c r="F14" s="467" t="s">
        <v>67</v>
      </c>
      <c r="G14" s="467" t="s">
        <v>67</v>
      </c>
    </row>
    <row r="15" spans="1:7" s="129" customFormat="1" ht="12" customHeight="1" x14ac:dyDescent="0.45">
      <c r="A15" s="138" t="s">
        <v>259</v>
      </c>
      <c r="B15" s="139"/>
      <c r="C15" s="139"/>
      <c r="D15" s="139"/>
      <c r="E15" s="139"/>
      <c r="F15" s="139"/>
      <c r="G15" s="139"/>
    </row>
    <row r="16" spans="1:7" s="129" customFormat="1" ht="12" customHeight="1" x14ac:dyDescent="0.45">
      <c r="A16" s="131" t="s">
        <v>260</v>
      </c>
      <c r="B16" s="132">
        <v>309.5</v>
      </c>
      <c r="C16" s="132">
        <v>1347.8</v>
      </c>
      <c r="D16" s="132">
        <v>2142.4433354299999</v>
      </c>
      <c r="E16" s="132">
        <v>3879</v>
      </c>
      <c r="F16" s="467" t="s">
        <v>67</v>
      </c>
      <c r="G16" s="467" t="s">
        <v>67</v>
      </c>
    </row>
    <row r="17" spans="1:7" s="129" customFormat="1" ht="12" customHeight="1" x14ac:dyDescent="0.45">
      <c r="A17" s="133" t="s">
        <v>261</v>
      </c>
      <c r="B17" s="134">
        <v>145627</v>
      </c>
      <c r="C17" s="134">
        <v>173466.5</v>
      </c>
      <c r="D17" s="134">
        <v>224550.97663647</v>
      </c>
      <c r="E17" s="134">
        <v>310631</v>
      </c>
      <c r="F17" s="467" t="s">
        <v>67</v>
      </c>
      <c r="G17" s="467" t="s">
        <v>67</v>
      </c>
    </row>
    <row r="18" spans="1:7" s="129" customFormat="1" ht="12" customHeight="1" x14ac:dyDescent="0.45">
      <c r="A18" s="133" t="s">
        <v>262</v>
      </c>
      <c r="B18" s="134">
        <v>134739.70000000001</v>
      </c>
      <c r="C18" s="134">
        <v>154442.29999999999</v>
      </c>
      <c r="D18" s="134">
        <v>187727.37375122102</v>
      </c>
      <c r="E18" s="134">
        <v>271595</v>
      </c>
      <c r="F18" s="467" t="s">
        <v>67</v>
      </c>
      <c r="G18" s="467" t="s">
        <v>67</v>
      </c>
    </row>
    <row r="19" spans="1:7" s="129" customFormat="1" ht="12" customHeight="1" x14ac:dyDescent="0.45">
      <c r="A19" s="133" t="s">
        <v>263</v>
      </c>
      <c r="B19" s="134">
        <v>98515</v>
      </c>
      <c r="C19" s="134">
        <v>169821.5</v>
      </c>
      <c r="D19" s="134">
        <v>201836.90854819503</v>
      </c>
      <c r="E19" s="134">
        <v>274923</v>
      </c>
      <c r="F19" s="467" t="s">
        <v>67</v>
      </c>
      <c r="G19" s="467" t="s">
        <v>67</v>
      </c>
    </row>
    <row r="20" spans="1:7" s="129" customFormat="1" ht="12" customHeight="1" x14ac:dyDescent="0.45">
      <c r="A20" s="133" t="s">
        <v>264</v>
      </c>
      <c r="B20" s="134">
        <v>10046.799999999999</v>
      </c>
      <c r="C20" s="134">
        <v>20937.2</v>
      </c>
      <c r="D20" s="134">
        <v>24873.25766666</v>
      </c>
      <c r="E20" s="134">
        <v>27900</v>
      </c>
      <c r="F20" s="467" t="s">
        <v>67</v>
      </c>
      <c r="G20" s="467" t="s">
        <v>67</v>
      </c>
    </row>
    <row r="21" spans="1:7" s="129" customFormat="1" ht="12" customHeight="1" x14ac:dyDescent="0.45">
      <c r="A21" s="133" t="s">
        <v>265</v>
      </c>
      <c r="B21" s="134">
        <v>3128.4</v>
      </c>
      <c r="C21" s="134">
        <v>8340.7000000000007</v>
      </c>
      <c r="D21" s="134">
        <v>11578.708268890001</v>
      </c>
      <c r="E21" s="134">
        <v>19494</v>
      </c>
      <c r="F21" s="467" t="s">
        <v>67</v>
      </c>
      <c r="G21" s="467" t="s">
        <v>67</v>
      </c>
    </row>
    <row r="22" spans="1:7" s="129" customFormat="1" ht="12" customHeight="1" x14ac:dyDescent="0.45">
      <c r="A22" s="133" t="s">
        <v>266</v>
      </c>
      <c r="B22" s="134">
        <v>6002.1</v>
      </c>
      <c r="C22" s="134">
        <v>21472.400000000001</v>
      </c>
      <c r="D22" s="134">
        <v>34533.948272259804</v>
      </c>
      <c r="E22" s="134">
        <v>36136</v>
      </c>
      <c r="F22" s="467" t="s">
        <v>67</v>
      </c>
      <c r="G22" s="467" t="s">
        <v>67</v>
      </c>
    </row>
    <row r="23" spans="1:7" s="129" customFormat="1" ht="12" customHeight="1" x14ac:dyDescent="0.45">
      <c r="A23" s="133" t="s">
        <v>267</v>
      </c>
      <c r="B23" s="134">
        <v>653.20000000000005</v>
      </c>
      <c r="C23" s="134">
        <v>413.9</v>
      </c>
      <c r="D23" s="134">
        <v>1139.6233498600002</v>
      </c>
      <c r="E23" s="134">
        <v>822</v>
      </c>
      <c r="F23" s="467" t="s">
        <v>67</v>
      </c>
      <c r="G23" s="467" t="s">
        <v>67</v>
      </c>
    </row>
    <row r="24" spans="1:7" s="129" customFormat="1" ht="12" customHeight="1" x14ac:dyDescent="0.45">
      <c r="A24" s="140" t="s">
        <v>268</v>
      </c>
      <c r="B24" s="141">
        <v>7454.7</v>
      </c>
      <c r="C24" s="141">
        <v>15326.5</v>
      </c>
      <c r="D24" s="141">
        <v>23347.70396468</v>
      </c>
      <c r="E24" s="141">
        <v>15944</v>
      </c>
      <c r="F24" s="468" t="s">
        <v>67</v>
      </c>
      <c r="G24" s="468" t="s">
        <v>67</v>
      </c>
    </row>
    <row r="25" spans="1:7" s="129" customFormat="1" ht="12" customHeight="1" x14ac:dyDescent="0.45">
      <c r="A25" s="336" t="s">
        <v>269</v>
      </c>
      <c r="B25" s="142"/>
      <c r="C25" s="142"/>
      <c r="D25" s="142"/>
      <c r="E25" s="142"/>
      <c r="F25" s="142"/>
      <c r="G25" s="142"/>
    </row>
    <row r="26" spans="1:7" s="129" customFormat="1" ht="12" customHeight="1" x14ac:dyDescent="0.45">
      <c r="A26" s="335" t="s">
        <v>270</v>
      </c>
      <c r="B26" s="128"/>
      <c r="C26" s="128"/>
      <c r="D26" s="128"/>
      <c r="E26" s="128"/>
      <c r="F26" s="128"/>
      <c r="G26" s="128"/>
    </row>
    <row r="27" spans="1:7" s="129" customFormat="1" ht="12" customHeight="1" x14ac:dyDescent="0.45">
      <c r="A27" s="335" t="s">
        <v>271</v>
      </c>
      <c r="B27" s="128"/>
      <c r="C27" s="128"/>
      <c r="D27" s="128"/>
      <c r="E27" s="128"/>
      <c r="F27" s="128"/>
      <c r="G27" s="128"/>
    </row>
    <row r="28" spans="1:7" ht="12" customHeight="1" x14ac:dyDescent="0.45"/>
  </sheetData>
  <pageMargins left="0.25" right="0.25" top="0.75" bottom="0.75" header="0.3" footer="0.3"/>
  <pageSetup orientation="portrait" r:id="rId1"/>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BBCB-01BC-45E0-882D-4145C6F1C897}">
  <dimension ref="A1:G40"/>
  <sheetViews>
    <sheetView zoomScaleNormal="100" workbookViewId="0">
      <selection activeCell="A4" sqref="A4"/>
    </sheetView>
  </sheetViews>
  <sheetFormatPr defaultColWidth="8.59765625" defaultRowHeight="10.15" x14ac:dyDescent="0.3"/>
  <cols>
    <col min="1" max="1" width="35.73046875" style="7" customWidth="1"/>
    <col min="2" max="5" width="9.86328125" style="7" customWidth="1"/>
    <col min="6" max="16384" width="8.59765625" style="7"/>
  </cols>
  <sheetData>
    <row r="1" spans="1:7" ht="17.649999999999999" x14ac:dyDescent="0.3">
      <c r="A1" s="38" t="s">
        <v>0</v>
      </c>
      <c r="B1" s="6"/>
      <c r="C1" s="6"/>
      <c r="D1" s="6"/>
      <c r="E1" s="6"/>
      <c r="F1" s="6"/>
      <c r="G1" s="6"/>
    </row>
    <row r="2" spans="1:7" ht="17.649999999999999" x14ac:dyDescent="0.5">
      <c r="A2" s="8" t="s">
        <v>1</v>
      </c>
      <c r="B2" s="6"/>
      <c r="C2" s="6"/>
      <c r="D2" s="6"/>
      <c r="E2" s="6"/>
      <c r="F2" s="6"/>
      <c r="G2" s="6"/>
    </row>
    <row r="3" spans="1:7" s="10" customFormat="1" ht="15" x14ac:dyDescent="0.4">
      <c r="A3" s="469"/>
    </row>
    <row r="4" spans="1:7" ht="15" customHeight="1" x14ac:dyDescent="0.4">
      <c r="A4" s="11" t="s">
        <v>272</v>
      </c>
      <c r="B4" s="6"/>
      <c r="C4" s="6"/>
      <c r="D4" s="6"/>
      <c r="E4" s="6"/>
      <c r="F4" s="6"/>
      <c r="G4" s="6"/>
    </row>
    <row r="5" spans="1:7" s="10" customFormat="1" ht="12" customHeight="1" x14ac:dyDescent="0.3">
      <c r="A5" s="9" t="s">
        <v>273</v>
      </c>
    </row>
    <row r="6" spans="1:7" s="14" customFormat="1" ht="12" customHeight="1" thickBot="1" x14ac:dyDescent="0.4">
      <c r="A6" s="12" t="s">
        <v>4</v>
      </c>
      <c r="B6" s="13">
        <v>2019</v>
      </c>
      <c r="C6" s="13">
        <v>2020</v>
      </c>
      <c r="D6" s="13">
        <v>2021</v>
      </c>
      <c r="E6" s="322">
        <v>2022</v>
      </c>
      <c r="F6" s="322">
        <v>2023</v>
      </c>
      <c r="G6" s="322">
        <v>2024</v>
      </c>
    </row>
    <row r="7" spans="1:7" s="14" customFormat="1" ht="12" customHeight="1" thickTop="1" x14ac:dyDescent="0.35">
      <c r="A7" s="15" t="s">
        <v>274</v>
      </c>
      <c r="B7" s="15"/>
      <c r="C7" s="15"/>
      <c r="D7" s="15"/>
      <c r="E7" s="327"/>
      <c r="F7" s="327"/>
      <c r="G7" s="327"/>
    </row>
    <row r="8" spans="1:7" s="14" customFormat="1" ht="12" customHeight="1" x14ac:dyDescent="0.35">
      <c r="A8" s="16" t="s">
        <v>275</v>
      </c>
      <c r="B8" s="16"/>
      <c r="C8" s="16"/>
      <c r="D8" s="16"/>
      <c r="E8" s="328"/>
      <c r="F8" s="328"/>
      <c r="G8" s="328"/>
    </row>
    <row r="9" spans="1:7" s="14" customFormat="1" ht="12" customHeight="1" x14ac:dyDescent="0.35">
      <c r="A9" s="17" t="s">
        <v>276</v>
      </c>
      <c r="B9" s="18">
        <v>5421.62</v>
      </c>
      <c r="C9" s="19">
        <v>3989.09</v>
      </c>
      <c r="D9" s="19">
        <v>6150.4839199999997</v>
      </c>
      <c r="E9" s="337">
        <v>6377</v>
      </c>
      <c r="F9" s="337">
        <v>6344</v>
      </c>
      <c r="G9" s="337" t="s">
        <v>277</v>
      </c>
    </row>
    <row r="10" spans="1:7" s="14" customFormat="1" ht="12" customHeight="1" x14ac:dyDescent="0.35">
      <c r="A10" s="20" t="s">
        <v>278</v>
      </c>
      <c r="B10" s="21">
        <v>3998163.8</v>
      </c>
      <c r="C10" s="22">
        <v>3119670</v>
      </c>
      <c r="D10" s="22">
        <v>5142821.3038294008</v>
      </c>
      <c r="E10" s="342">
        <v>5177817</v>
      </c>
      <c r="F10" s="342">
        <v>7720780</v>
      </c>
      <c r="G10" s="342" t="s">
        <v>279</v>
      </c>
    </row>
    <row r="11" spans="1:7" s="14" customFormat="1" ht="12" customHeight="1" x14ac:dyDescent="0.35">
      <c r="A11" s="20" t="s">
        <v>280</v>
      </c>
      <c r="B11" s="23">
        <v>3.9199991225124</v>
      </c>
      <c r="C11" s="24">
        <v>-21.972431444654699</v>
      </c>
      <c r="D11" s="24">
        <v>64.851452359685496</v>
      </c>
      <c r="E11" s="339">
        <v>0.68</v>
      </c>
      <c r="F11" s="339">
        <v>49.11</v>
      </c>
      <c r="G11" s="339" t="s">
        <v>281</v>
      </c>
    </row>
    <row r="12" spans="1:7" s="14" customFormat="1" ht="12" customHeight="1" x14ac:dyDescent="0.35">
      <c r="A12" s="20" t="s">
        <v>282</v>
      </c>
      <c r="B12" s="21">
        <v>1459655.4</v>
      </c>
      <c r="C12" s="22">
        <v>781624.95</v>
      </c>
      <c r="D12" s="22">
        <v>2546970.4546373002</v>
      </c>
      <c r="E12" s="342">
        <v>3186070</v>
      </c>
      <c r="F12" s="342">
        <v>1910875</v>
      </c>
      <c r="G12" s="342">
        <v>1499926</v>
      </c>
    </row>
    <row r="13" spans="1:7" s="14" customFormat="1" ht="12" customHeight="1" x14ac:dyDescent="0.35">
      <c r="A13" s="20" t="s">
        <v>283</v>
      </c>
      <c r="B13" s="21">
        <v>35892.6</v>
      </c>
      <c r="C13" s="22">
        <v>26049.16</v>
      </c>
      <c r="D13" s="22">
        <v>83573.343886000002</v>
      </c>
      <c r="E13" s="342">
        <v>82827</v>
      </c>
      <c r="F13" s="342">
        <v>34776</v>
      </c>
      <c r="G13" s="342" t="s">
        <v>284</v>
      </c>
    </row>
    <row r="14" spans="1:7" s="14" customFormat="1" ht="12" customHeight="1" x14ac:dyDescent="0.35">
      <c r="A14" s="20" t="s">
        <v>285</v>
      </c>
      <c r="B14" s="21">
        <v>317</v>
      </c>
      <c r="C14" s="22">
        <v>321</v>
      </c>
      <c r="D14" s="22">
        <v>341</v>
      </c>
      <c r="E14" s="338">
        <v>350</v>
      </c>
      <c r="F14" s="338">
        <v>356</v>
      </c>
      <c r="G14" s="338" t="s">
        <v>286</v>
      </c>
    </row>
    <row r="15" spans="1:7" s="14" customFormat="1" ht="12" customHeight="1" x14ac:dyDescent="0.35">
      <c r="A15" s="20" t="s">
        <v>287</v>
      </c>
      <c r="B15" s="21">
        <v>14</v>
      </c>
      <c r="C15" s="22">
        <v>3</v>
      </c>
      <c r="D15" s="22">
        <v>16</v>
      </c>
      <c r="E15" s="338">
        <v>16</v>
      </c>
      <c r="F15" s="338">
        <v>9</v>
      </c>
      <c r="G15" s="338" t="s">
        <v>288</v>
      </c>
    </row>
    <row r="16" spans="1:7" s="14" customFormat="1" ht="12" customHeight="1" x14ac:dyDescent="0.35">
      <c r="A16" s="470" t="s">
        <v>289</v>
      </c>
      <c r="B16" s="473" t="s">
        <v>67</v>
      </c>
      <c r="C16" s="473" t="s">
        <v>67</v>
      </c>
      <c r="D16" s="473" t="s">
        <v>67</v>
      </c>
      <c r="E16" s="471" t="s">
        <v>67</v>
      </c>
      <c r="F16" s="471" t="s">
        <v>67</v>
      </c>
      <c r="G16" s="471" t="s">
        <v>290</v>
      </c>
    </row>
    <row r="17" spans="1:7" s="14" customFormat="1" ht="12" customHeight="1" x14ac:dyDescent="0.35">
      <c r="A17" s="16" t="s">
        <v>521</v>
      </c>
      <c r="B17" s="16"/>
      <c r="C17" s="16"/>
      <c r="D17" s="16"/>
      <c r="E17" s="328"/>
      <c r="F17" s="328"/>
      <c r="G17" s="328"/>
    </row>
    <row r="18" spans="1:7" s="14" customFormat="1" ht="12" customHeight="1" x14ac:dyDescent="0.35">
      <c r="A18" s="474" t="s">
        <v>517</v>
      </c>
      <c r="B18" s="25" t="s">
        <v>67</v>
      </c>
      <c r="C18" s="25" t="s">
        <v>67</v>
      </c>
      <c r="D18" s="25">
        <v>3573.2438999999999</v>
      </c>
      <c r="E18" s="25">
        <v>15902.087366799999</v>
      </c>
      <c r="F18" s="25">
        <v>24591.628867599997</v>
      </c>
      <c r="G18" s="25">
        <v>21565.98</v>
      </c>
    </row>
    <row r="19" spans="1:7" s="14" customFormat="1" ht="12" customHeight="1" x14ac:dyDescent="0.35">
      <c r="A19" s="474" t="s">
        <v>518</v>
      </c>
      <c r="B19" s="25" t="s">
        <v>67</v>
      </c>
      <c r="C19" s="25" t="s">
        <v>67</v>
      </c>
      <c r="D19" s="25" t="s">
        <v>520</v>
      </c>
      <c r="E19" s="311">
        <v>345.03223994309485</v>
      </c>
      <c r="F19" s="311">
        <v>54.644030688334773</v>
      </c>
      <c r="G19" s="311">
        <v>-12.30357242250982</v>
      </c>
    </row>
    <row r="20" spans="1:7" s="14" customFormat="1" ht="12" customHeight="1" x14ac:dyDescent="0.35">
      <c r="A20" s="474" t="s">
        <v>519</v>
      </c>
      <c r="B20" s="25" t="s">
        <v>67</v>
      </c>
      <c r="C20" s="25" t="s">
        <v>67</v>
      </c>
      <c r="D20" s="25">
        <v>143.54282309999999</v>
      </c>
      <c r="E20" s="25">
        <v>24533.379476000002</v>
      </c>
      <c r="F20" s="25">
        <v>18239.631338800002</v>
      </c>
      <c r="G20" s="25">
        <v>33889.58</v>
      </c>
    </row>
    <row r="21" spans="1:7" s="14" customFormat="1" ht="12" customHeight="1" x14ac:dyDescent="0.35">
      <c r="A21" s="472" t="s">
        <v>516</v>
      </c>
      <c r="B21" s="473" t="s">
        <v>67</v>
      </c>
      <c r="C21" s="473" t="s">
        <v>67</v>
      </c>
      <c r="D21" s="473">
        <v>7</v>
      </c>
      <c r="E21" s="473">
        <v>14</v>
      </c>
      <c r="F21" s="473">
        <v>18</v>
      </c>
      <c r="G21" s="473">
        <v>20</v>
      </c>
    </row>
    <row r="22" spans="1:7" ht="12" customHeight="1" x14ac:dyDescent="0.3">
      <c r="A22" s="16" t="s">
        <v>291</v>
      </c>
      <c r="B22" s="27"/>
      <c r="C22" s="27"/>
      <c r="D22" s="27"/>
      <c r="E22" s="328"/>
      <c r="F22" s="334"/>
      <c r="G22" s="334"/>
    </row>
    <row r="23" spans="1:7" ht="12" customHeight="1" x14ac:dyDescent="0.3">
      <c r="A23" s="17" t="s">
        <v>292</v>
      </c>
      <c r="B23" s="28">
        <v>16634.21</v>
      </c>
      <c r="C23" s="28">
        <v>11332.59</v>
      </c>
      <c r="D23" s="28">
        <v>17795</v>
      </c>
      <c r="E23" s="331">
        <v>18728</v>
      </c>
      <c r="F23" s="344">
        <v>18702</v>
      </c>
      <c r="G23" s="344" t="s">
        <v>293</v>
      </c>
    </row>
    <row r="24" spans="1:7" ht="12" customHeight="1" x14ac:dyDescent="0.3">
      <c r="A24" s="20" t="s">
        <v>278</v>
      </c>
      <c r="B24" s="29">
        <v>3293302.8</v>
      </c>
      <c r="C24" s="29">
        <v>2447567.1</v>
      </c>
      <c r="D24" s="29">
        <v>4384257.5430793995</v>
      </c>
      <c r="E24" s="332">
        <v>4484159</v>
      </c>
      <c r="F24" s="345">
        <v>7585502</v>
      </c>
      <c r="G24" s="345" t="s">
        <v>294</v>
      </c>
    </row>
    <row r="25" spans="1:7" ht="12" customHeight="1" x14ac:dyDescent="0.3">
      <c r="A25" s="20" t="s">
        <v>280</v>
      </c>
      <c r="B25" s="23">
        <v>5.4355665273591498</v>
      </c>
      <c r="C25" s="24">
        <v>-25.680471895873001</v>
      </c>
      <c r="D25" s="24">
        <v>79.13</v>
      </c>
      <c r="E25" s="329">
        <v>2.2999999999999998</v>
      </c>
      <c r="F25" s="338">
        <v>69.2</v>
      </c>
      <c r="G25" s="338" t="s">
        <v>295</v>
      </c>
    </row>
    <row r="26" spans="1:7" ht="12" customHeight="1" x14ac:dyDescent="0.3">
      <c r="A26" s="20" t="s">
        <v>282</v>
      </c>
      <c r="B26" s="30">
        <v>84800.1</v>
      </c>
      <c r="C26" s="30">
        <v>53078.171000000002</v>
      </c>
      <c r="D26" s="30">
        <v>116914</v>
      </c>
      <c r="E26" s="332">
        <v>120698</v>
      </c>
      <c r="F26" s="345">
        <v>60656</v>
      </c>
      <c r="G26" s="345" t="s">
        <v>296</v>
      </c>
    </row>
    <row r="27" spans="1:7" ht="12" customHeight="1" x14ac:dyDescent="0.3">
      <c r="A27" s="20" t="s">
        <v>283</v>
      </c>
      <c r="B27" s="21">
        <v>2474.6999999999998</v>
      </c>
      <c r="C27" s="30">
        <v>1675.414</v>
      </c>
      <c r="D27" s="30">
        <v>4073</v>
      </c>
      <c r="E27" s="332">
        <v>4306</v>
      </c>
      <c r="F27" s="345">
        <v>1642</v>
      </c>
      <c r="G27" s="345" t="s">
        <v>297</v>
      </c>
    </row>
    <row r="28" spans="1:7" ht="12" customHeight="1" x14ac:dyDescent="0.3">
      <c r="A28" s="31" t="s">
        <v>285</v>
      </c>
      <c r="B28" s="32">
        <v>288</v>
      </c>
      <c r="C28" s="32">
        <v>293</v>
      </c>
      <c r="D28" s="32">
        <v>310</v>
      </c>
      <c r="E28" s="333">
        <v>321</v>
      </c>
      <c r="F28" s="346">
        <v>326</v>
      </c>
      <c r="G28" s="346" t="s">
        <v>298</v>
      </c>
    </row>
    <row r="29" spans="1:7" ht="12" customHeight="1" x14ac:dyDescent="0.3">
      <c r="A29" s="31" t="s">
        <v>287</v>
      </c>
      <c r="B29" s="32">
        <v>14</v>
      </c>
      <c r="C29" s="32">
        <v>4</v>
      </c>
      <c r="D29" s="32">
        <v>16</v>
      </c>
      <c r="E29" s="333">
        <v>8</v>
      </c>
      <c r="F29" s="346">
        <v>6</v>
      </c>
      <c r="G29" s="346" t="s">
        <v>299</v>
      </c>
    </row>
    <row r="30" spans="1:7" ht="12" customHeight="1" x14ac:dyDescent="0.3">
      <c r="A30" s="34" t="s">
        <v>289</v>
      </c>
      <c r="B30" s="35">
        <v>0</v>
      </c>
      <c r="C30" s="35">
        <v>0</v>
      </c>
      <c r="D30" s="35">
        <v>1</v>
      </c>
      <c r="E30" s="330">
        <v>0</v>
      </c>
      <c r="F30" s="343">
        <v>0</v>
      </c>
      <c r="G30" s="343" t="s">
        <v>300</v>
      </c>
    </row>
    <row r="31" spans="1:7" ht="12" customHeight="1" x14ac:dyDescent="0.3">
      <c r="A31" s="16" t="s">
        <v>522</v>
      </c>
      <c r="B31" s="16"/>
      <c r="C31" s="16"/>
      <c r="D31" s="16"/>
      <c r="E31" s="328"/>
      <c r="F31" s="328"/>
      <c r="G31" s="328"/>
    </row>
    <row r="32" spans="1:7" ht="12" customHeight="1" x14ac:dyDescent="0.3">
      <c r="A32" s="474" t="s">
        <v>517</v>
      </c>
      <c r="B32" s="25" t="s">
        <v>67</v>
      </c>
      <c r="C32" s="25" t="s">
        <v>67</v>
      </c>
      <c r="D32" s="25">
        <v>604.20000000000005</v>
      </c>
      <c r="E32" s="25">
        <v>16944</v>
      </c>
      <c r="F32" s="25">
        <v>13005</v>
      </c>
      <c r="G32" s="25">
        <v>19667</v>
      </c>
    </row>
    <row r="33" spans="1:7" ht="12" customHeight="1" x14ac:dyDescent="0.3">
      <c r="A33" s="474" t="s">
        <v>518</v>
      </c>
      <c r="B33" s="25" t="s">
        <v>67</v>
      </c>
      <c r="C33" s="25" t="s">
        <v>67</v>
      </c>
      <c r="D33" s="25" t="s">
        <v>520</v>
      </c>
      <c r="E33" s="173">
        <v>2705.3</v>
      </c>
      <c r="F33" s="311">
        <v>-23.25</v>
      </c>
      <c r="G33" s="173">
        <v>51.22645136485967</v>
      </c>
    </row>
    <row r="34" spans="1:7" ht="12" customHeight="1" x14ac:dyDescent="0.3">
      <c r="A34" s="474" t="s">
        <v>519</v>
      </c>
      <c r="B34" s="25" t="s">
        <v>67</v>
      </c>
      <c r="C34" s="25" t="s">
        <v>67</v>
      </c>
      <c r="D34" s="25">
        <v>24.9</v>
      </c>
      <c r="E34" s="25">
        <v>263.44</v>
      </c>
      <c r="F34" s="25">
        <v>382.97</v>
      </c>
      <c r="G34" s="25">
        <v>662.51</v>
      </c>
    </row>
    <row r="35" spans="1:7" ht="12" customHeight="1" x14ac:dyDescent="0.3">
      <c r="A35" s="475" t="s">
        <v>516</v>
      </c>
      <c r="B35" s="473" t="s">
        <v>67</v>
      </c>
      <c r="C35" s="473" t="s">
        <v>67</v>
      </c>
      <c r="D35" s="473">
        <v>1</v>
      </c>
      <c r="E35" s="473">
        <v>12</v>
      </c>
      <c r="F35" s="26">
        <v>16</v>
      </c>
      <c r="G35" s="26">
        <v>19</v>
      </c>
    </row>
    <row r="36" spans="1:7" s="10" customFormat="1" ht="12" customHeight="1" x14ac:dyDescent="0.3">
      <c r="A36" s="347" t="s">
        <v>301</v>
      </c>
      <c r="B36" s="36"/>
      <c r="C36" s="36"/>
      <c r="D36" s="36"/>
      <c r="E36" s="36"/>
    </row>
    <row r="37" spans="1:7" s="47" customFormat="1" ht="12" customHeight="1" x14ac:dyDescent="0.3">
      <c r="A37" s="348" t="s">
        <v>302</v>
      </c>
      <c r="B37" s="300"/>
      <c r="C37" s="299"/>
      <c r="D37" s="299"/>
      <c r="E37" s="299"/>
      <c r="F37" s="10"/>
      <c r="G37" s="10"/>
    </row>
    <row r="38" spans="1:7" s="10" customFormat="1" ht="12" customHeight="1" x14ac:dyDescent="0.3">
      <c r="A38" s="349" t="s">
        <v>524</v>
      </c>
      <c r="B38" s="37"/>
      <c r="C38" s="37"/>
      <c r="D38" s="37"/>
      <c r="E38" s="37"/>
    </row>
    <row r="39" spans="1:7" s="10" customFormat="1" ht="12" customHeight="1" x14ac:dyDescent="0.3">
      <c r="A39" s="349" t="s">
        <v>523</v>
      </c>
      <c r="B39" s="37"/>
      <c r="C39" s="37"/>
      <c r="D39" s="37"/>
      <c r="E39" s="37"/>
    </row>
    <row r="40" spans="1:7" s="10" customFormat="1" ht="12" customHeight="1" x14ac:dyDescent="0.3">
      <c r="A40" s="347" t="s">
        <v>303</v>
      </c>
      <c r="B40" s="37"/>
      <c r="C40" s="37"/>
      <c r="D40" s="37"/>
      <c r="E40" s="37"/>
    </row>
  </sheetData>
  <pageMargins left="0.7" right="0.7" top="0.75" bottom="0.75" header="0.3" footer="0.3"/>
  <pageSetup paperSize="9" orientation="portrait" r:id="rId1"/>
  <headerFooter>
    <oddFooter>&amp;C_x000D_&amp;1#&amp;"Calibri"&amp;8&amp;K000000 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D834-DC19-468E-BF6A-D60CBC24C346}">
  <dimension ref="A1:D21"/>
  <sheetViews>
    <sheetView zoomScaleNormal="100" workbookViewId="0">
      <selection activeCell="A4" sqref="A4"/>
    </sheetView>
  </sheetViews>
  <sheetFormatPr defaultColWidth="8.59765625" defaultRowHeight="13.5" x14ac:dyDescent="0.35"/>
  <cols>
    <col min="1" max="1" width="27.86328125" style="125" customWidth="1"/>
    <col min="2" max="2" width="40.3984375" style="125" customWidth="1"/>
    <col min="3" max="3" width="36" style="125" bestFit="1" customWidth="1"/>
    <col min="4" max="16384" width="8.59765625" style="125"/>
  </cols>
  <sheetData>
    <row r="1" spans="1:4" s="7" customFormat="1" ht="17.649999999999999" x14ac:dyDescent="0.3">
      <c r="A1" s="38" t="s">
        <v>0</v>
      </c>
      <c r="B1" s="6"/>
      <c r="C1" s="6"/>
    </row>
    <row r="2" spans="1:4" s="7" customFormat="1" ht="17.649999999999999" x14ac:dyDescent="0.5">
      <c r="A2" s="8" t="s">
        <v>1</v>
      </c>
      <c r="B2" s="98"/>
      <c r="C2" s="6"/>
    </row>
    <row r="3" spans="1:4" s="7" customFormat="1" ht="12" customHeight="1" x14ac:dyDescent="0.4">
      <c r="A3" s="356"/>
      <c r="B3" s="317"/>
      <c r="C3" s="317"/>
    </row>
    <row r="4" spans="1:4" s="97" customFormat="1" ht="12" customHeight="1" x14ac:dyDescent="0.45">
      <c r="A4" s="11" t="s">
        <v>304</v>
      </c>
      <c r="B4" s="99"/>
      <c r="C4" s="99"/>
      <c r="D4" s="7"/>
    </row>
    <row r="5" spans="1:4" s="7" customFormat="1" ht="12" customHeight="1" x14ac:dyDescent="0.3">
      <c r="A5" s="373" t="s">
        <v>305</v>
      </c>
      <c r="B5" s="375" t="s">
        <v>306</v>
      </c>
      <c r="C5" s="376"/>
    </row>
    <row r="6" spans="1:4" s="7" customFormat="1" ht="12" customHeight="1" thickBot="1" x14ac:dyDescent="0.35">
      <c r="A6" s="374"/>
      <c r="B6" s="100" t="s">
        <v>307</v>
      </c>
      <c r="C6" s="101" t="s">
        <v>308</v>
      </c>
    </row>
    <row r="7" spans="1:4" s="105" customFormat="1" ht="15" customHeight="1" thickTop="1" x14ac:dyDescent="0.3">
      <c r="A7" s="102" t="s">
        <v>309</v>
      </c>
      <c r="B7" s="103" t="s">
        <v>310</v>
      </c>
      <c r="C7" s="104" t="s">
        <v>311</v>
      </c>
      <c r="D7" s="7"/>
    </row>
    <row r="8" spans="1:4" s="105" customFormat="1" ht="15" customHeight="1" x14ac:dyDescent="0.3">
      <c r="A8" s="106" t="s">
        <v>312</v>
      </c>
      <c r="B8" s="107" t="s">
        <v>313</v>
      </c>
      <c r="C8" s="108" t="s">
        <v>314</v>
      </c>
      <c r="D8" s="7"/>
    </row>
    <row r="9" spans="1:4" s="105" customFormat="1" ht="36" customHeight="1" x14ac:dyDescent="0.3">
      <c r="A9" s="109" t="s">
        <v>315</v>
      </c>
      <c r="B9" s="110" t="s">
        <v>316</v>
      </c>
      <c r="C9" s="111" t="s">
        <v>317</v>
      </c>
    </row>
    <row r="10" spans="1:4" s="105" customFormat="1" ht="24.95" customHeight="1" x14ac:dyDescent="0.3">
      <c r="A10" s="109" t="s">
        <v>318</v>
      </c>
      <c r="B10" s="110" t="s">
        <v>319</v>
      </c>
      <c r="C10" s="111" t="s">
        <v>320</v>
      </c>
    </row>
    <row r="11" spans="1:4" s="105" customFormat="1" ht="15" customHeight="1" x14ac:dyDescent="0.3">
      <c r="A11" s="109" t="s">
        <v>321</v>
      </c>
      <c r="B11" s="110" t="s">
        <v>322</v>
      </c>
      <c r="C11" s="111" t="s">
        <v>323</v>
      </c>
    </row>
    <row r="12" spans="1:4" s="105" customFormat="1" ht="24.95" customHeight="1" x14ac:dyDescent="0.3">
      <c r="A12" s="112" t="s">
        <v>324</v>
      </c>
      <c r="B12" s="113" t="s">
        <v>325</v>
      </c>
      <c r="C12" s="114" t="s">
        <v>326</v>
      </c>
    </row>
    <row r="13" spans="1:4" s="7" customFormat="1" ht="15" customHeight="1" x14ac:dyDescent="0.3">
      <c r="A13" s="115" t="s">
        <v>327</v>
      </c>
      <c r="B13" s="6"/>
      <c r="C13" s="6"/>
    </row>
    <row r="14" spans="1:4" s="7" customFormat="1" ht="15" customHeight="1" thickBot="1" x14ac:dyDescent="0.35">
      <c r="A14" s="116" t="s">
        <v>305</v>
      </c>
      <c r="B14" s="117" t="s">
        <v>328</v>
      </c>
      <c r="C14" s="118" t="s">
        <v>329</v>
      </c>
    </row>
    <row r="15" spans="1:4" s="7" customFormat="1" ht="12" customHeight="1" thickTop="1" x14ac:dyDescent="0.3">
      <c r="A15" s="119" t="s">
        <v>330</v>
      </c>
      <c r="B15" s="119" t="s">
        <v>331</v>
      </c>
      <c r="C15" s="73" t="s">
        <v>332</v>
      </c>
    </row>
    <row r="16" spans="1:4" s="7" customFormat="1" ht="12" customHeight="1" x14ac:dyDescent="0.3">
      <c r="A16" s="120" t="s">
        <v>309</v>
      </c>
      <c r="B16" s="120" t="s">
        <v>311</v>
      </c>
      <c r="C16" s="120" t="s">
        <v>311</v>
      </c>
    </row>
    <row r="17" spans="1:3" s="7" customFormat="1" ht="12" customHeight="1" x14ac:dyDescent="0.3">
      <c r="A17" s="50" t="s">
        <v>333</v>
      </c>
      <c r="B17" s="50" t="s">
        <v>334</v>
      </c>
      <c r="C17" s="50" t="s">
        <v>334</v>
      </c>
    </row>
    <row r="18" spans="1:3" s="7" customFormat="1" ht="12" customHeight="1" x14ac:dyDescent="0.3">
      <c r="A18" s="120" t="s">
        <v>335</v>
      </c>
      <c r="B18" s="120" t="s">
        <v>336</v>
      </c>
      <c r="C18" s="121" t="s">
        <v>337</v>
      </c>
    </row>
    <row r="19" spans="1:3" s="7" customFormat="1" ht="12" customHeight="1" x14ac:dyDescent="0.3">
      <c r="A19" s="122" t="s">
        <v>338</v>
      </c>
      <c r="B19" s="123" t="s">
        <v>339</v>
      </c>
      <c r="C19" s="123" t="s">
        <v>339</v>
      </c>
    </row>
    <row r="20" spans="1:3" s="7" customFormat="1" ht="12" customHeight="1" x14ac:dyDescent="0.3">
      <c r="A20" s="6" t="s">
        <v>340</v>
      </c>
      <c r="B20" s="6"/>
      <c r="C20" s="6"/>
    </row>
    <row r="21" spans="1:3" s="7" customFormat="1" ht="12" customHeight="1" x14ac:dyDescent="0.3">
      <c r="A21" s="124" t="s">
        <v>341</v>
      </c>
      <c r="B21" s="6"/>
      <c r="C21" s="6"/>
    </row>
  </sheetData>
  <mergeCells count="2">
    <mergeCell ref="A5:A6"/>
    <mergeCell ref="B5:C5"/>
  </mergeCells>
  <pageMargins left="0.7" right="0.7" top="0.75" bottom="0.75" header="0.3" footer="0.3"/>
  <pageSetup orientation="portrait" r:id="rId1"/>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1_BAN</vt:lpstr>
      <vt:lpstr>Table 2_BAN</vt:lpstr>
      <vt:lpstr>Tables 3&amp;3a_BAN</vt:lpstr>
      <vt:lpstr>Table 3b_BAN</vt:lpstr>
      <vt:lpstr>Table 4_BAN</vt:lpstr>
      <vt:lpstr>Table 5_BAN</vt:lpstr>
      <vt:lpstr>Table 6_BAN</vt:lpstr>
      <vt:lpstr>Table 7_BAN</vt:lpstr>
      <vt:lpstr>Table 7a_BAN</vt:lpstr>
      <vt:lpstr>Table 8_BAN</vt:lpstr>
      <vt:lpstr>Table 8a_BAN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Leila Badr</cp:lastModifiedBy>
  <cp:revision/>
  <dcterms:created xsi:type="dcterms:W3CDTF">2023-03-16T07:08:20Z</dcterms:created>
  <dcterms:modified xsi:type="dcterms:W3CDTF">2025-11-07T00:44:39Z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2025-04-08T03:53:14Z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c66e3ad4-1ffd-46c5-b305-48e657e7640b</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