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updateLinks="always" defaultThemeVersion="166925"/>
  <mc:AlternateContent xmlns:mc="http://schemas.openxmlformats.org/markup-compatibility/2006">
    <mc:Choice Requires="x15">
      <x15ac:absPath xmlns:x15ac="http://schemas.microsoft.com/office/spreadsheetml/2010/11/ac" url="/Users/berik/Desktop/SME data analyst 3/2.Working Materials/1.2025 working materials/11.ASM Smart Data Portal for uploading/"/>
    </mc:Choice>
  </mc:AlternateContent>
  <xr:revisionPtr revIDLastSave="0" documentId="13_ncr:1_{1E3A60BE-ADA2-C149-8DEC-58962658C8CD}" xr6:coauthVersionLast="47" xr6:coauthVersionMax="47" xr10:uidLastSave="{00000000-0000-0000-0000-000000000000}"/>
  <bookViews>
    <workbookView xWindow="6080" yWindow="500" windowWidth="28800" windowHeight="16360" tabRatio="674" xr2:uid="{00000000-000D-0000-FFFF-FFFF00000000}"/>
  </bookViews>
  <sheets>
    <sheet name="MSME Landscape" sheetId="1" r:id="rId1"/>
    <sheet name="Access to Finance (Banking)" sheetId="4" r:id="rId2"/>
    <sheet name="Access to Finance (Nonbanking)" sheetId="5" r:id="rId3"/>
  </sheets>
  <definedNames>
    <definedName name="_xlnm._FilterDatabase" localSheetId="0" hidden="1">'MSME Landscape'!$A$1:$S$16</definedName>
    <definedName name="_xlnm.Print_Area" localSheetId="0">'MSME Landscape'!$A$1:$V$543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5" i="1" l="1"/>
  <c r="L276" i="4"/>
  <c r="M276" i="4"/>
  <c r="N276" i="4"/>
  <c r="O276" i="4"/>
  <c r="P276" i="4"/>
  <c r="Q276" i="4"/>
  <c r="R276" i="4"/>
  <c r="S276" i="4"/>
  <c r="T276" i="4"/>
  <c r="U276" i="4"/>
  <c r="V276" i="4"/>
  <c r="W276" i="4"/>
  <c r="K276" i="4"/>
  <c r="W144" i="4" l="1"/>
  <c r="V259" i="4" l="1"/>
  <c r="V55" i="4"/>
  <c r="W318" i="1"/>
  <c r="V430" i="5"/>
  <c r="U430" i="5"/>
  <c r="T430" i="5"/>
  <c r="V431" i="5"/>
  <c r="U431" i="5"/>
  <c r="T431" i="5"/>
  <c r="W431" i="5"/>
  <c r="W430" i="5"/>
  <c r="W315" i="1" l="1"/>
  <c r="T315" i="1"/>
  <c r="U315" i="1"/>
  <c r="V315" i="1"/>
  <c r="S315" i="1"/>
  <c r="T345" i="1" l="1"/>
  <c r="U345" i="1"/>
  <c r="V345" i="1"/>
  <c r="T309" i="1"/>
  <c r="U309" i="1"/>
  <c r="V309" i="1"/>
  <c r="S309" i="1"/>
  <c r="V251" i="4" l="1"/>
  <c r="W251" i="4"/>
  <c r="U251" i="4"/>
  <c r="T251" i="4"/>
  <c r="S251" i="4"/>
  <c r="R251" i="4"/>
  <c r="W47" i="4"/>
  <c r="S47" i="4"/>
  <c r="T47" i="4"/>
  <c r="U47" i="4"/>
  <c r="V47" i="4"/>
  <c r="R47" i="4"/>
  <c r="L213" i="5" l="1"/>
  <c r="K213" i="5"/>
  <c r="M213" i="5"/>
  <c r="N213" i="5"/>
  <c r="O213" i="5"/>
  <c r="P213" i="5"/>
  <c r="Q213" i="5"/>
  <c r="R213" i="5"/>
  <c r="S213" i="5"/>
  <c r="T213" i="5"/>
  <c r="U213" i="5"/>
  <c r="V213" i="5"/>
  <c r="W451" i="5"/>
  <c r="W404" i="5"/>
  <c r="W140" i="5"/>
  <c r="W68" i="5"/>
  <c r="W434" i="5"/>
  <c r="W387" i="5"/>
  <c r="W56" i="4"/>
  <c r="W429" i="5" l="1"/>
  <c r="W428" i="5"/>
  <c r="W54" i="4"/>
  <c r="V54" i="4"/>
  <c r="U379" i="5"/>
  <c r="T379" i="5"/>
  <c r="S379" i="5"/>
  <c r="R379" i="5"/>
  <c r="Q379" i="5"/>
  <c r="P379" i="5"/>
  <c r="O379" i="5"/>
  <c r="N379" i="5"/>
  <c r="M379" i="5"/>
  <c r="L379" i="5"/>
  <c r="K379" i="5"/>
  <c r="J379" i="5"/>
  <c r="I379" i="5"/>
  <c r="H379" i="5"/>
  <c r="L369" i="5"/>
  <c r="K369" i="5"/>
  <c r="M369" i="5"/>
  <c r="N369" i="5"/>
  <c r="O369" i="5"/>
  <c r="P369" i="5"/>
  <c r="Q369" i="5"/>
  <c r="R369" i="5"/>
  <c r="S369" i="5"/>
  <c r="T369" i="5"/>
  <c r="U369" i="5"/>
  <c r="S256" i="4" l="1"/>
  <c r="S52" i="4"/>
  <c r="O119" i="5"/>
</calcChain>
</file>

<file path=xl/sharedStrings.xml><?xml version="1.0" encoding="utf-8"?>
<sst xmlns="http://schemas.openxmlformats.org/spreadsheetml/2006/main" count="13562" uniqueCount="241">
  <si>
    <t>ADB Asia SME Monitor 2025 database</t>
  </si>
  <si>
    <t>A. MSME Landscape</t>
  </si>
  <si>
    <t>A1. Number of MSMEs</t>
  </si>
  <si>
    <t>Country</t>
  </si>
  <si>
    <t>Southeast Asia</t>
  </si>
  <si>
    <t>Brunei Darussalam</t>
  </si>
  <si>
    <t>…</t>
  </si>
  <si>
    <t>Cambodia</t>
  </si>
  <si>
    <t>Indonesia</t>
  </si>
  <si>
    <t xml:space="preserve"> … </t>
  </si>
  <si>
    <t>Lao People’s Democratic Republic</t>
  </si>
  <si>
    <t>Malaysia</t>
  </si>
  <si>
    <t>Myanmar*</t>
  </si>
  <si>
    <t>Philippines</t>
  </si>
  <si>
    <t>Singapore</t>
  </si>
  <si>
    <t>Thailand</t>
  </si>
  <si>
    <t>Viet Nam</t>
  </si>
  <si>
    <t>...</t>
  </si>
  <si>
    <t>South Asia</t>
  </si>
  <si>
    <t>Bangladesh</t>
  </si>
  <si>
    <t>India*</t>
  </si>
  <si>
    <t>Nepal*</t>
  </si>
  <si>
    <t>Pakistan</t>
  </si>
  <si>
    <t>Sri Lanka</t>
  </si>
  <si>
    <t>Central and West Asia</t>
  </si>
  <si>
    <t>Armenia</t>
  </si>
  <si>
    <t>Azerbaijan</t>
  </si>
  <si>
    <t>Georgia</t>
  </si>
  <si>
    <t>Kazakhstan</t>
  </si>
  <si>
    <t>Kyrgyz Republic</t>
  </si>
  <si>
    <t>Tajikistan</t>
  </si>
  <si>
    <t>Uzbekistan</t>
  </si>
  <si>
    <t>Pacific Islands</t>
  </si>
  <si>
    <t>Fiji</t>
  </si>
  <si>
    <t>Papua New Guinea</t>
  </si>
  <si>
    <t>Samoa</t>
  </si>
  <si>
    <t xml:space="preserve">Solomon Islands </t>
  </si>
  <si>
    <t>Tonga</t>
  </si>
  <si>
    <t>MSME = micro, small, and medium-sized enterprise.</t>
  </si>
  <si>
    <t>A2. MSMEs to Total (%)</t>
  </si>
  <si>
    <t>India</t>
  </si>
  <si>
    <t>Nepal</t>
  </si>
  <si>
    <t xml:space="preserve">Note: End-of-year data except * fiscal year data (ended 31 March in Myanmar).  For Pakistan: ([Data for 2005 refer to the Census of Economic Establishments 2005], [for 2020, extrapolated from data of Census of Economic Establishments 1988 and 2005 to estimate]). For Sri Lanka: ([2013 Data refer to Economic Census of 2013], [data for 2014, 2018,2019 refer to manufacturing sector only from Annual Survey of Industries]). For Uzbekistan: Data for 2023 has been revised. Data on medium-sized enterprises are not included. </t>
  </si>
  <si>
    <t>A3. MSMEs by Sector (% share, latest available year)</t>
  </si>
  <si>
    <t>Item / Southeast Asia</t>
  </si>
  <si>
    <t>Myanmar</t>
  </si>
  <si>
    <t>Agriculture</t>
  </si>
  <si>
    <t>Manufacturing</t>
  </si>
  <si>
    <t>Transportation and communications</t>
  </si>
  <si>
    <t>Construction</t>
  </si>
  <si>
    <t>Wholesale and retail trade</t>
  </si>
  <si>
    <t>Other services</t>
  </si>
  <si>
    <t>Others</t>
  </si>
  <si>
    <t>Year</t>
  </si>
  <si>
    <t>Item / South Asia</t>
  </si>
  <si>
    <t>Item / Central and West Asia</t>
  </si>
  <si>
    <t>Item /Pacific Islands</t>
  </si>
  <si>
    <t>Solomon Islands</t>
  </si>
  <si>
    <t>A4. MSMEs by Region (% share, latest available year)</t>
  </si>
  <si>
    <t>Capital city</t>
  </si>
  <si>
    <t>Other areas</t>
  </si>
  <si>
    <t>Item / Pacific Islands</t>
  </si>
  <si>
    <t>A5. Number of Employees by MSMEs</t>
  </si>
  <si>
    <t>Pakistan*</t>
  </si>
  <si>
    <t>A6. MSME Employees to Total (%)</t>
  </si>
  <si>
    <t>A7. MSME Employees by Sector (% share, latest available year)</t>
  </si>
  <si>
    <t>FY 2021</t>
  </si>
  <si>
    <t>A8. MSME Employees by Region (% share, latest available year)</t>
  </si>
  <si>
    <t>A9-1. GDP of MSMEs (local currency)</t>
  </si>
  <si>
    <t>Bangladesh*</t>
  </si>
  <si>
    <t>GDP = gross domestic product; MSME = micro, small, and medium-sized enterprise.</t>
  </si>
  <si>
    <t>A9-2. GDP of MSMEs ($)</t>
  </si>
  <si>
    <t>A10. MSME Contribution to GDP (%)</t>
  </si>
  <si>
    <t>A11. MSME GDP by Sector (% share, latest available year)</t>
  </si>
  <si>
    <t>A12. MSME GDP by Region (% share, latest available year)</t>
  </si>
  <si>
    <t>A13-1. MSME Export Value (local currency)</t>
  </si>
  <si>
    <t>A13-2. MSME Export Value ($)</t>
  </si>
  <si>
    <t>A14. MSME Exports to Total (%)</t>
  </si>
  <si>
    <t>Exchange rate LCY/USD</t>
  </si>
  <si>
    <t>(IMF/IFS, end of year)</t>
  </si>
  <si>
    <t>Kyrgyz Rep.</t>
  </si>
  <si>
    <t>Fiji, Rep. of</t>
  </si>
  <si>
    <t> </t>
  </si>
  <si>
    <t>GDP (current prices)</t>
  </si>
  <si>
    <t>BRU calendar year (B$ million)</t>
  </si>
  <si>
    <t>CAM calendar year (KR billion)</t>
  </si>
  <si>
    <t>INO calendar year (Rp trillion)</t>
  </si>
  <si>
    <t>LAO  calendar year (KN billion)</t>
  </si>
  <si>
    <t>MAL  calendar year (RM million)</t>
  </si>
  <si>
    <t>PHI calendar year (₱ billion)</t>
  </si>
  <si>
    <t>SIN calendar year (S$ million)</t>
  </si>
  <si>
    <t>THA calendar year (B billion)</t>
  </si>
  <si>
    <t>VIE calendar year (D billion)</t>
  </si>
  <si>
    <t xml:space="preserve">BAN fiscal year ending 30 June (Tk billion) </t>
  </si>
  <si>
    <t>IND fiscal year ending on 31 March (₹ billion)</t>
  </si>
  <si>
    <t>NEP fiscal year ending on 15 July (NRs million)</t>
  </si>
  <si>
    <t>PAK fiscal year ending on 30 June (PRs billion)</t>
  </si>
  <si>
    <t>SRI calendar year (SLRs million)</t>
  </si>
  <si>
    <t>Armenia calendar year (AMD billion)</t>
  </si>
  <si>
    <t>Azerbaijan calendar year (AZN million)</t>
  </si>
  <si>
    <t>Georgia calendar year (GEL million)</t>
  </si>
  <si>
    <t>Kazakhstan (T billion)</t>
  </si>
  <si>
    <t>Kyrgyz Rep. (Som million)</t>
  </si>
  <si>
    <t>Tajikistan (TJS million)</t>
  </si>
  <si>
    <t>Uzbekistan calendar year (SUM billion)</t>
  </si>
  <si>
    <t>Fiji, Rep. of (F$ million)</t>
  </si>
  <si>
    <t>Papua New Guinea (K million)</t>
  </si>
  <si>
    <t>Samoa (ST million)</t>
  </si>
  <si>
    <t>Tonga (T million)</t>
  </si>
  <si>
    <t>Solomon Islands (SI millions)</t>
  </si>
  <si>
    <t>B. MSME Access to Finance (Banking)</t>
  </si>
  <si>
    <t>B1-1. MSME Bank Loans Outstanding (local currency)</t>
  </si>
  <si>
    <t>Singapore**</t>
  </si>
  <si>
    <t>B1-2. MSME Bank Loans Outstanding ($)</t>
  </si>
  <si>
    <t>B2. MSME Bank Loans to Total (%)</t>
  </si>
  <si>
    <t>B3. MSME Bank Loans to GDP (%)</t>
  </si>
  <si>
    <t xml:space="preserve">GDP = gross domestic product; MSME = micro, small, and medium-sized enterprise. </t>
  </si>
  <si>
    <t>B4. MSME Bank Loans by Sector (% share, latest available year)</t>
  </si>
  <si>
    <t>Item</t>
  </si>
  <si>
    <t xml:space="preserve">Year </t>
  </si>
  <si>
    <t>B5. MSME Bank Loans by Region (% share, latest available year)</t>
  </si>
  <si>
    <t>B6-1. Nonperforming MSME Bank Loans (local currency)</t>
  </si>
  <si>
    <t>Singapore*</t>
  </si>
  <si>
    <t>B6-2. Nonperforming MSME Bank Loans ($)</t>
  </si>
  <si>
    <t>B7. MSME NPL to Total MSME Bank Loans (%)</t>
  </si>
  <si>
    <t>MSME = micro, small, and medium-sized enterprise; NPL = nonperforming loan.</t>
  </si>
  <si>
    <t>B8-1. Outstanding Guaranteed Loans (local currency)</t>
  </si>
  <si>
    <t>2024**</t>
  </si>
  <si>
    <t>2025**</t>
  </si>
  <si>
    <t>B8-2. Outstanding Guaranteed Loans ($)</t>
  </si>
  <si>
    <t>B8-3. Number of MSMEs Guaranteed</t>
  </si>
  <si>
    <t>Malaysia***</t>
  </si>
  <si>
    <t>India**</t>
  </si>
  <si>
    <t xml:space="preserve">Note: End-of-year data except * fiscal year data (ended 15 July in Nepal). **The fiscal year (FY) of the Government of India ends on 31 March; e.g., 2024 covers data from 1 April 2023 to 31 March 2024. *** Number of accounts. </t>
  </si>
  <si>
    <t>C. MSME Access to Finance (Nonbanking)</t>
  </si>
  <si>
    <t>C1-1. NBFI Financing, Total (local currency)</t>
  </si>
  <si>
    <t>Philippines*</t>
  </si>
  <si>
    <t>MSME = micro, small, and medium-sized enterprise; NBFI = nonbank finance institution.</t>
  </si>
  <si>
    <t>C1-2. NBFI Financing, Total ($)</t>
  </si>
  <si>
    <t>NBFI = nonbank finance institution.</t>
  </si>
  <si>
    <t>C2. NBFI Financing to Bank Loans (%)</t>
  </si>
  <si>
    <t>Note: End-of-year data except * fiscal year data (ended 15 July in Nepal and 31 March in Myanmar).</t>
  </si>
  <si>
    <t>C3. NBFI Financing to GDP (%)</t>
  </si>
  <si>
    <t>GDP = gross domestic product, NBFI = nonbank finance institution.</t>
  </si>
  <si>
    <t>Note: End-of-year data except * fiscal year data (ended 15 July in Nepal and 31 March in Myanmar). For Uzbekistan: Data for 2019-2023 has been revised due to change of Nominal GDP value</t>
  </si>
  <si>
    <t>C4-1. Nonperforming NBFI Financing (local currency)</t>
  </si>
  <si>
    <t>C4-2. Nonperforming NBFI Financing ($)</t>
  </si>
  <si>
    <t>Viet Nam**</t>
  </si>
  <si>
    <t>C5. NBFI NPF to Total Financing (%)</t>
  </si>
  <si>
    <t>Georgia**</t>
  </si>
  <si>
    <t>NBFI = nonbank finance institution, NPF = nonperforming financing.</t>
  </si>
  <si>
    <t>C6. NBFI Financing by Sector (% share, latest available year)</t>
  </si>
  <si>
    <t xml:space="preserve">Brunei Darussalam </t>
  </si>
  <si>
    <t xml:space="preserve">Cambodia </t>
  </si>
  <si>
    <t xml:space="preserve">Lao People’s Democratic Republic </t>
  </si>
  <si>
    <t>September 2019</t>
  </si>
  <si>
    <t>C7. NBFI Financing by Region (% share, latest available year)</t>
  </si>
  <si>
    <t>C8-1. Market Capitalization (local currency)</t>
  </si>
  <si>
    <t>BRU (no exchange market)</t>
  </si>
  <si>
    <t>CAM - Main board</t>
  </si>
  <si>
    <t>INO - Main board</t>
  </si>
  <si>
    <t>INO - Acceleration Board</t>
  </si>
  <si>
    <t>LAO - Main board</t>
  </si>
  <si>
    <t>MAL - ACE</t>
  </si>
  <si>
    <t>MAL - LEAP</t>
  </si>
  <si>
    <t>MYA - Main board</t>
  </si>
  <si>
    <t>PHI - SME board</t>
  </si>
  <si>
    <t>SIN - Catalist</t>
  </si>
  <si>
    <t>THA - mai</t>
  </si>
  <si>
    <t>VIE - UPCoM</t>
  </si>
  <si>
    <t>BAN - CSE*</t>
  </si>
  <si>
    <t>BAN - DSE*</t>
  </si>
  <si>
    <t>BAN - SME Platform, CSE*</t>
  </si>
  <si>
    <t>BAN - SME Platform, DSE*</t>
  </si>
  <si>
    <t>IND - BSE SME Exchange</t>
  </si>
  <si>
    <t>IND - NSE Emerge</t>
  </si>
  <si>
    <t>NEP - NPSE*</t>
  </si>
  <si>
    <t>PAK - PSX</t>
  </si>
  <si>
    <t>PAK - PSX GEM Board for SMEs</t>
  </si>
  <si>
    <t>SRI - Colombo Stock Exchange (CSE)</t>
  </si>
  <si>
    <t>SRI - Empower Board (CSE)</t>
  </si>
  <si>
    <t>ARM - AMX</t>
  </si>
  <si>
    <t>ARM - AMX Platform C</t>
  </si>
  <si>
    <t>AZE - BSE</t>
  </si>
  <si>
    <t>GEO - GSX</t>
  </si>
  <si>
    <t>KAZ - KASE</t>
  </si>
  <si>
    <t>KAZ - Alternative Board for SMEs</t>
  </si>
  <si>
    <t>KYR - KSE</t>
  </si>
  <si>
    <t>TAJ - CASE</t>
  </si>
  <si>
    <t>TAJ - Specialized Board for SMEs (CASE)</t>
  </si>
  <si>
    <t>UZB - TSE</t>
  </si>
  <si>
    <t>FIJ - SPX</t>
  </si>
  <si>
    <t>PNG - PNGX</t>
  </si>
  <si>
    <t>SAM (no exchange market)</t>
  </si>
  <si>
    <t>Solomon Islands (no exchange market)</t>
  </si>
  <si>
    <t>Tonga (no exchange market)</t>
  </si>
  <si>
    <t>AMX = Armenian Securities Exchange; ARM = Armenia; AZE = Azerbaijan; BAN = Bangladesh; BRU = Brunei Darussalam; BSE = Baku Stock Exchange/Bombay Stock Exchange; CAM = Cambodia; CASE = Central Asian Stock Exchange; CSE = Chittagong Stock Exchange; DSE = Dhaka Stock Exchange; GEO =  Georgia; GSX = Georgian Stock Exchange; INO = Indonesia; LAO = Lao PDR; KAZ = Kazakhstan; KASA = Kazakhstan Stock Exchange; KYR = the Kyrgyz Republic; KSE = Kyrgyz Stock Exchange; MAL = Malaysia; MYA = Myanmar; NEP = Nepal; NPSE = Nepal Stock Exchange; NSE = National Stock Exchange; PAK = Pakistan; PHI = Philippines; PNGX = Papua New Guinea National Stock Exchange (Port Moresby Stock Exchange renamed to PNGX in 2019); PSX = Pakistan Stock Exchange; SIN = Singapore; SME = small and medium-sized enterprise; SPX = South Pacific Stock Exchange; SRI = Sri Lanka; TAJ = Tajikistan; THA = Thailand; TSE = Republic Stock Exchange "Toshkent"; UZB = Uzbekistan; VIE = Viet Nam.</t>
  </si>
  <si>
    <t>C8-2. Market Capitalization ($)</t>
  </si>
  <si>
    <t xml:space="preserve">C8-3.Market Capitalization to GDP (%) </t>
  </si>
  <si>
    <t>AMX = Armenian Securities Exchange; ARM = Armenia; AZE = Azerbaijan; BAN = Bangladesh; BRU = Brunei Darussalam; BSE = Baku Stock Exchange/Bombay Stock Exchange; CAM = Cambodia; CASE = Central Asian Stock Exchange; CSE = Chittagong Stock Exchange; DSE = Dhaka Stock Exchange; GEO =  Georgia; GSX = Georgian Stock Exchange; INO = Indonesia; LAO = Lao PDR; KAZ = Kazakhstan; KASE = Kazakhstan Stock Exchange; KYR = the Kyrgyz Republic; KSE = Kyrgyz Stock Exchange; MAL = Malaysia; MYA = Myanmar; NEP = Nepal; NPSE = Nepal Stock Exchange; NSE = National Stock Exchange; PAK = Pakistan; PHI = Philippines; PNGX = Papua New Guinea National Stock Exchange (Port Moresby Stock Exchange renamed to PNGX in 2019); PSX = Pakistan Stock Exchange; SIN = Singapore; SME = small and medium-sized enterprise; SPX = South Pacific Stock Exchange; SRI = Sri Lanka; TAJ = Tajikistan; THA = Thailand; TSE = Republic Stock Exchange "Toshkent"; UZB = Uzbekistan; VIE = Viet Nam.</t>
  </si>
  <si>
    <t>Note: End-of-year data except * fiscal year data (ended 30 June in Bangladesh and 15 July in Nepal). Items marked in light yellow are specialized boards; others are main boards of the stock exchanges.</t>
  </si>
  <si>
    <t>C8-4. Number of Listed Companies</t>
  </si>
  <si>
    <t>INO - Acceleration Board**</t>
  </si>
  <si>
    <t>ARM - AMX Platform C (included in main board data)</t>
  </si>
  <si>
    <t xml:space="preserve">AMX = Armenian Securities Exchange; ARM = Armenia; AZE = Azerbaijan; BAN = Bangladesh; BRU = Brunei Darussalam; BSE = Baku Stock Exchange/Bombay Stock Exchange; CAM = Cambodia; CASE = Central Asian Stock Exchange; CSE = Chittagong Stock Exchange; DSE = Dhaka Stock Exchange; GEO =  Georgia; GSX = Georgian Stock Exchange; INO = Indonesia; LAO = Lao PDR; KAZ = Kazakhstan; KASA = Kazakhstan Stock Exchange; KYR = the Kyrgyz Republic; KSE = Kyrgyz Stock Exchange; MAL = Malaysia; MYA = Myanmar; NEP = Nepal; NPSE = Nepal Stock Exchange; NSE = National Stock Exchange; PAK = Pakistan; PHI = Philippines; PNGX = Papua New Guinea National Stock Exchange (Port Moresby Stock Exchange renamed to PNGX in 2019); PSX = Pakistan Stock Exchange; SIN = Singapore; SME = small and medium-sized enterprise; SPX = South Pacific Stock Exchange; SRI = Sri Lanka; TAJ = Tajikistan; THA = Thailand; TSE = Republic Stock Exchange "Toshkent"; UZB = Uzbekistan; VIE = Viet Nam. **Accumulated number. </t>
  </si>
  <si>
    <t>`</t>
  </si>
  <si>
    <t>Note: End-of-year data except * fiscal year data (ended 30 June in Bangladesh and 15 July in Nepal). Items marked in light yellow are specialized boards; others are main boards of the stock exchanges. Exchange rates of local currency to US dollar refer to end-of-year currency rates from the International Monetary Fund (IMF) International Financial Statistics in designated years.For the following countries data is rounded number: Azerbaijan, Georgia,Kazakhstan, Kyrgyz Republic, Sri Lanka, Pakistan, Tajikistan, Uzbekistan</t>
  </si>
  <si>
    <t xml:space="preserve">Note: End-of-year data except * fiscal year data (ended 30 June in Bangladesh and 15 July in Nepal). Items marked in light yellow are specialized boards; others are main boards of the stock exchanges. Armenia: AMD million (There is no specialized board for MSMEs, but Armenia has a C platform (free market for all) which can also be considered for MSMEs. The numbers provided in the C platform are also included in the main board. In addition, for C platform, there are no specialized listing requirements. The C platform is operating under the stock exchange); Azerbaijan: AZN million; Bangladesh: Tk million; Cambodia: KR million; Fiji: F$ million; Georgia: GEL million ([Data for 2023 is from Georgian Stock Exchange website]); India: ₹ million; Indonesia: Rp million; Kazakhstan: KZT million ([Excluding unlisted securities]; Kyrgyz Republic: KGS million; Lao PDR: KN million; Malaysia: RM million; Myanmar: MK million; Nepal: NRs million; Pakistan: PRs million (The first listing on the Growth Enterprise Market Board took place in 2021); Papua New Guinea: K million ([data is rounded number]); Philippines: P million; Singapore: S$ million; Sri Lanka: SLRs million  (The first listing on the Empower Board took place in 2021); Tajikistan: TJS million; Thailand: B million; Uzbekistan: SUM million; Viet Nam: D million. </t>
  </si>
  <si>
    <t>Note: For Cambodia, Lao PDR, Myanmar, and Pakistan, microfinance institutions only. For the Philippines, credit unions and cooperatives only. Capital city: Baku in Azerbaijan (in calculating regional distribution, "Aqrarkredit" Closed Joint Stock Company, which provides microcredits for businesses, was excluded); Phnom Penh in Cambodia; Tbilisi in Georgia; Yangon in Myanmar; Islamabad in Pakistan; National Capital region in the Philippines; Dushanbe in Tajikistan.</t>
  </si>
  <si>
    <t>Note: End-of-year data except * fiscal year (FY) data (ended 31 March in India and 15 July in Nepal) and September 2019 data in Myanmar. For Brunei Darussalam, Indonesia, and Papua New Guinea: finance companies only. For Armenia, Azerbaijan, Georgia, Cambodia, the Lao PDR, the Kyrgyz Republic, Nepal, Pakistan, and Tajikistan: microfinance institutions only. For Georgia: "others" include custom loans,online loans,pawning,installments, other, loans issued to legal entities. For Malaysia: "other services" include life sciences and information and communication technology. For Bangladesh: nonbank finance institutions regulated by Bangladesh Bank. For India: data for wholesale and retail trade refers to all services sectors.  For Nepal: "others" includes wholesale credit, and cottage and micro industries. For Papua New Guinea: "others" include Mining and quarrying, Electricity, Gas and water supply</t>
  </si>
  <si>
    <t>Note: End-of-year data except * fiscal year data (ended 15 July in Nepal and 31 March in Myanmar). ** Microfinance institutions only. For Uzbekistan: (for 2014-2023 microfinance institutions and pawnshops, since 2024 microfinance institutions only)</t>
  </si>
  <si>
    <t xml:space="preserve">Note: End-of-year data except * fiscal year data (ended 31 March in Myanmar). Exchange rates of local currency to US dollar refer to end-of-year currency rates from the International Monetary Fund (IMF) International Financial Statistics in designated years. ** Data is for microfinance Institutions only. </t>
  </si>
  <si>
    <t>Note: End-of-year data except * fiscal year data (ended 31 March in Myanmar).  Azerbaijan: AZN million (microfinance institutions); Bangladesh Tk million (nonbank finance institutions regulated by Bangladesh Bank); Brunei Darussalam: B$ million (finance companies only for 2010-2011; finance companies and pawnbrokers for 2012-2022); Cambodia: KR million (microfinance institutions and leasing companies); Georgia: GEL million (microfinance institutions); India: Rs million (nonbank finance institutions regulated by Reserve Bank of India); Indonesia: Rp million (data from 2016 to 2022 based on New Business Activities [POJK 35/POJK.05/2018] and New Economy Sector [SEOJK 3/SEOJK.05/2016]); Kazakhstan: KZT million (microfinance institutions [2017-onwards], finance companies [2017-2021], pawnshops [2020-onwards] and credit unions and cooperatives [2020-onwards]); Myanmar: MK million (microfinance institutions); Nepal: NRs million (microfinance institutions); Pakistan: PRs million (microfinance institutions and leasing companies); Papua New Guinea: K million (microfinance institutions [2012-onwards], credit unions and cooperatives [2012-onwards], and finance companies [2009-onwards]); Philippines: P million (credit unions and cooperatives only); Sri Lanka: SLRs million (nonbank finance institutions regulated by Central Bank of Sri Lanka: microfinance institutiions [2019-onwards], finance companies [2010-onwards], leasing companies [2010 - onwards]); Tajikistan: TJS million (microfinance institutions [2005-onwards] and nonbank credit institutions [2022-2023]); Uzbekistan: SUM million (for 2014-2023 microfinance institutions and pawnshops, since 2024 microfinance institutions only); Viet Nam: D million (data for years 2021-2023 are for microfinance institutions only while data for 2019- 2020 account for both microfinance institutions and People's Credit Funds).</t>
  </si>
  <si>
    <t>Note: End-of-year data except * fiscal year data (ended 15 July in Nepal and 31 March in Myanmar). Exchange rates of local currency to US dollar refer to end-of-year currency rates from the International Monetary Fund (IMF) International Financial Statistics in designated years. For the following countries data is rounded number: Azerbaijan (2023), Georgia (2023), Kazakhstan (2020-2021), Papua New Guinea (2012), Kyrgyz Republic (2022-2023), Uzbekistan (2022-2023).</t>
  </si>
  <si>
    <t xml:space="preserve">Note: End-of-year data except * fiscal year data (ended 15 July in Nepal and 31 March in Myanmar). Armenia: AMD million (microfinance institutions starting from 2004 and onwards and pawnshops starting from 2006 and onwards); Azerbaijan: AZN million (microfinance institutions and credit unions/cooperatives); Bangladesh: Tk million (nonbank finance institutions regulated by Bangladesh Bank); Brunei Darussalam: B$ million (finance companies and pawnbrokers); Cambodia: KR million (microfinance institutions and leasing companies); Fiji: F$ million (microfinance institutions); Georgia: GEL million (microfinance institutions [2006 and onwards], credit unions/cooperatives [2004 and onwards], and pawnshops [2019 and onwards]); India: ₹ million (nonbank finance institutions regulated by Reserve Bank of India; MSME financing only); Indonesia: Rp million (finance companies, microfinance institutions, and government pawnshops); Kazakhstan: KZT million (microfinance institutions [2015 - onwards], credit unions/cooperatives [2004-2019 data for agriculture sector only from Association of Credit Unions, 2019 - onwards data for all Credit unions/cooperatives from ARDFM], finance companies [2017-2021, after 2021 no data because are not supervised by ARDFM], and pawnshops [2020 and onwards]); Kyrgyz Republic: KGS million (microfinance institutions [2004-onwards], credit unions/cooperatives [2004-onwards], finance companies [2004-onwards], pawnshops [2004-onwards], and leasing companies[2005-onwards]); Lao PDR: KN million (microfinance institutions, pawnshops, and leasing companies); Malaysia: RM million (private equity, venture capital, factoring, and leasing companies); Myanmar: MK million (microfinance institutions); Nepal: NRs million (microfinance institutions); Pakistan: PRs million ([microfinance institutions and leasing companies], [the amount of leases disbursed by OLP Financial Services Limited (currently having IFS License) not included in the figures for 2022 and 2023]); Papua New Guinea: K million (microfinance institutions [2008-onwards], credit unions/cooperatives [2012-onwards], and finance companies[2009-onwards]); Philippines: P million (credit unions/cooperatives, pawnshops, and nonstock savings and loans associations [NSSLAs]; Data for year 2022 includes pawnshops and non-stock savings and loans associations (NSSLAs) while data for 2023 only include NSSLAs. Previous years included credit unions and cooperatives); Singapore: S$ million (finance companies); Solomon Islands: SBD million (Microfinance Institutions and Credit Unions and Cooperatives [2013-onwards]. Sri Lanka: SLRs million (nonbank finance institutions regulated by Central Bank of Sri Lanka: microfinance institutions [2019-onwards],finance companies [2007-onwards], leasing companies [2009 - onwards]); Tajikistan: TJS  million (microfinance institutions [2005-onwards]and nonbank credit institutions [2004-2012] then [2022-2023], [Microfinance institutions include microcredit deposit organization, microcredit organization, and microcredit fund], [Nonbank credit institutions are credit institutions entitled to implement certain banking operations. The list of banking operations for nonbank credit institutions shall  be determined by the central bank ], [Due to the closure of the Nonbanking Financial Organization CJSC Credit Invest in 2009, the NBFIs total financing outstanding sharply decreased in 2010]); Uzbekistan: SUM million (microfinance institutions and pawnshops); Viet Nam: D million (Microfinance institutions only). </t>
  </si>
  <si>
    <t xml:space="preserve">Note: End-of-year data except * fiscal year data (ended 31 March in India and 15 July in Nepal). Exchange rates of local currency to US dollar refer to end-of-year currency rates from the International Monetary Fund (IMF) International Financial Statistics in designated years.**The fiscal year (FY) of the Government of India ends on 31 March; e.g., 2024 covers data from 1 April 2023 to 31 March 2024. </t>
  </si>
  <si>
    <t>Note: End-of-year data except * fiscal year data (ended 31 March in India and 15 July in Nepal). For Malaysia: data from Credit Guarantee Corporation. For the Philippines: approved guaranteed loans data from Small Business Corporation until August 2019; outstanding guaranteed loan from PhilGuarantee for 2020. For India: guaranteed loans approved to MSMEs (CGTMSE). For Nepal: data from Deposit and Credit Guarantee Fund (DCGF). For Papua New Guinea: [(data from Credit Guarantee Corporation), (data for 2025 as of 13th May)] For Samoa: data from Samoa Business Hub. Armenia: AMD million (guranteed loans disbursed);  Azerbaijan: AZN million (includes all loans, not only MSME loans); Fiji: F$ million; Georgia: GEL million; India: ₹ million; Indonesia: Rp million; Kazakhstan: KZT million; Kyrgyz Republic: KGS million; Malaysia: RM million; Nepal: NRs million; Papua New Guinea: K million; Philippines: P million; Samoa: ST million; Tajikistan: TJS million; Thailand: B million. Uzbekistan: SUM million.   **The fiscal year (FY) of the Government of India ends on 31 March; e.g., 2024 covers data from 1 April 2023 to 31 March 2024. Solomon Islands: SBD million, Data from Central Bank of Solomon Islands.</t>
  </si>
  <si>
    <t>Note: End-of-year data. For India, data for commercial banks only. For Georgia: Calculated based on 'SME loans outstanding' defined by National Bank of Georgia (NBG) Methodology and PAR 90 standard ([Data for 2010-2022 was revised]). For Solomon Islands: Data refers to MSME NPL of the Development Bank of Solomon Islands (DBSI) only, not the national total.</t>
  </si>
  <si>
    <t>Note: End-of-year data. Exchange rates of local currency to US dollar refer to end-of-year currency rates from the International Monetary Fund (IMF) International Financial Statistics in designated years. * Singapore SME data in 2023 refers to the latest publicly available data, either June 2023 or September 2023. For Azerbaijan (2023), Tajikistan (2022-2023) data are rounded numbers.</t>
  </si>
  <si>
    <t>Note: End-of-year data. For India, data for commercial banks only. Armenia: AMD million; Azerbaijan: AZN million (nonperforming loans are loans with Overdue (+30 days); Georgia: GEL million (Calculated based on 'SME loans outstanding' defined by National Bank of Georgia (NBG) methodology and PAR 90 standard [Data for 2010-2022 was revised]); Kazakhstan: KZT million; India: Rs million; Indonesia: Rp million; Malaysia: RM million; Pakistan: PRs million; Philippines: P million; Singapore: S$ million; Tajikistan: TJS million; Thailand: B million (based on commercial bank loans); Viet Nam: D million. * Singapore SME data in 2023 refers to the latest publicly available data, either June 2023 or September 2023. Solomon Islands: SBD million, Data refers to MSME NPL of the Development Bank of Solomon Islands (DBSI) only, not the national total. For Tonga, bank loans refer to business loans cover all enterprises including micro, small, medium-sized and large enterprises.</t>
  </si>
  <si>
    <t>Note: End-of-year data. Data for Brunei Darussalam refers to SME Bank data only. Capital city: Yerevan in Armenia; Baku in Azerbaijan; Bandar Seri Begawan in Brunei Darussalam; Tbilisi in Georgia; Astana in Kazakhstan; Bishkek in the Kyrgyz Republic; Viet Nam: Hanoi; Honiara in Solomon Islands. For Bangladesh: Urban/Rural. For Solomon Islands: Data refers to MSME loans outstanding by region of the Development Bank of Solomon Islands (DBSI) only, not the national total.</t>
  </si>
  <si>
    <t>Note: End-of-year data except * fiscal year (FY) data (ended 31 March in Myanmar). For Malaysia: "wholesale and retail trade" includes transportation and storage, telecommunication, and real estate. For Viet Nam: "wholesale and retail trade" refers to commercial services. Data for Brunei Darussalam refers to SME Bank data only. For Tajikistan: "wholesale and retail trade" refers to international trade, and "other services" include catering. For Bangladesh: MSME is broadly categorized by 3 sectors: manufacturing, trading, and other services. For Sri Lanka: The SME Credit Survey classified sectors into broad three sectors (agriculture, industry, and services). For Solomon Islands: Data refers to MSME loans outstanding by sector of the Development Bank of Solomon Islands (DBSI) only, not the national total.</t>
  </si>
  <si>
    <t>Note: End-of-year data except * fiscal year data (ended 31 March in Myanmar).For Georgia: calculated based on "SME Loans outstanding" defined by EUROSTAT methodology.  For India: data for commercial banks only. For Pakistan: [calculated based on real GDP (2005-2006 = 100), local currency (Pakistan Bureau of Statistics). SME loans data use end-of-year data, with real GDP data based on end-June data of that year (fiscal year data)]. For Sri Lanka: based on provisional GDP at current market prices. For Tajikistan: SME loans to GDP (%) after 2015 decreased as two large banks (Agroinvestbank and Tajiksodirotbank) were excluded in the central bank statistics due to the deterioration of their financial condition and the consequences of declaring bankrupt. For Uzbekistan: Data for 2019-2023 has been revised. For Solomon Islands:  Data refers to MSME loans outstanding of the Development Bank of Solomon Islands (DBSI) only, not the national total.</t>
  </si>
  <si>
    <t>Note: End-of-year data except * fiscal year data (ended 31 March in Myanmar and 15 July in Nepal). For Bangladesh: commercial banks' MSME loans outstanding divided by total loans outstanding of all operating banks; actual percentage share of MSME loans to total loans outstanding in commercial banks would be higher. For Georgia: calculated based on "SME Loans outstanding" defined by EUROSTAT methodology.For India: commercial banks only. For Nepal: data from NRB Report, SME Financing in Nepal 2019. For Pakistan: SME loans to total domestic private loans outstanding. For Sri Lanka: MSME loans to total outstanding loans to the private sector. As a share of total outstanding loans granted to domestic banking units of LCBs and LSBs under the Financial Survey (M4). For Thailand, MSMEloans to total are based on commercial bank loans. For Solomon Islands: calculated based on the total loans outstanding from the Development Bank of Solomon Islands only</t>
  </si>
  <si>
    <t xml:space="preserve">Note: End-of-year data except * fiscal year data (ended 31 March in Myanmar). Exchange rates of local currency to US dollar refer to end-of-year currency rates from the International Monetary Fund (IMF) International Financial Statistics in designated years. ** Singapore SME data in 2023 refers to the latest publicly available data, either June 2023 or September 2023. For the following countries data is rounded number:Azerbaijan (2023),Kyrgyz Republic (2022-2023),Pakistan (2023),Samoa, Tajikistan (2022-2023), Uzbekistan (2022-2023). </t>
  </si>
  <si>
    <t xml:space="preserve">Note: End-of-year data except * fiscal year data (ended 31 March in Myanmar; ended 15 July 2023 in Nepal). For India: urban cooperative banks plus commercial banks for 2015-2020. Armenia: AMD million [(MSME Loans include only resident loans)]; Azerbaijan: AZN million; Bangladesh: Tk million (Data for commercial banks only); Brunei Darussalam: B$; Fiji: F$ million; Georgia: GEL million (data based on National Bank of Georgia methodology); India: ₹ million; Indonesia: Rp million; Kazakhstan: KZT million (Up to 2020 inclusive the data include only loans to small enterprises, as the source of information did not stipulate lending to medium-sized enterprises. Since 2021, the data also includes lending to small and medium-sized enterprises); Kyrgyz Republic: KGS million (data is for business loans that cover all enterprises including micro, small, medium-sized and large enterprises); Lao PDR: KN million; Malaysia: RM million; Myanmar: MK million; Nepal: NRs million; Pakistan: PRs million (data refer to small and medium-sized enterprise (SME) loans by commercial banks and specialized banks only); Papua New Guinea: K million (data for commercial banks only); Philippines: P million; Samoa: ST million (data for commercial banks only); Singapore: S$ million; Sri Lanka: SLRs million ([Data on MSME loans for 2020 has been revised by Central Bank of Sri Lanka. Data on MSME loans are based on the SME Credit Survey in 2020. The survey was only based on rupee loans granted by licensed commercial banks (LCBs) and licensed specialized banks (LSBs), excluding refinance schemes of the government and the central bank], [Sri Lanka Accounting Standards (SLFRS) based reporting]); Tajikistan: TJS million (Data for SME loans. There is no category of "microenterprise" in the banking sector); Thailand: B million (including data on public financial institutions and commercial banks); Uzbekistan: SUM million; Viet Nam: D million. **Singapore SME data in 2023 refers to the latest publicly available data, either June 2023 or September 2023. For Solomon Islands: SBD million, data refers to MSME loans outstanding of the Development Bank of Solomon Islands (DBSI) only, not the national total. For Tonga: T$ million, data refers to all private and sector loans. </t>
  </si>
  <si>
    <t>Note: End-of-year data except * fiscal year data (ended 31 March in India and Myanmar, and 15 July in Nepal). For Armenia: ([For 2013 to 2016, the number of "active enterprises" are reflected. For these years Armstat did not provide data for MSME types separately but used the term "active enterprises" which included MSMEs and large enterprises. Thus, the mention of 99% of enterprises being MSMEs is taken as the basis for calculations, with the rest of the numbers estimates. The proportion of types of enterprises mentioned in the report was applied. Source: Business Support Office for EBRD]).  For Azerbaijan: ([data for active enterprises],[The classification of enterprises was frequently amended: different definitions were used in data before 2009, 2010–2014, 2015–2017, and after 2018]). For Georgia:([There is no classification of microenterprises in Georgia]). For Kazakhstan: ([data for operating enterprises], [There is no microenterprise category in the national statistics. Microenterprises are included in the category of small firms in accordance with the dimension classifier of the Bureau of National Statistics dated on 5 February 2015 Order No.27]). For Kyrgyz Republic: ([data is not including individual entrepreneurs and rural (farmer) households],[There is no microenterprise category in the national statistics. Microenterprises are included in the category of small firms in accordance with the classification of he National Statistic Committee of the Kyrgyz Republic]). For Sri Lanka: ([2013 Data refer to Economic Census of 2013], [data for 2014, 2018,2019 refer to manufacturing sector only from Annual Survey of Industries]). For Pakistan: ([2005 and 2020 data is rounded number], [The Census of Establishments 2005 provides the basis for MSME statistical analysis], [to estimate the number of MSMEs for 2020 data was extrapolated from data of Census of Economic Establishments 1988 and 2005]). For Papua New Guinea: [(data for 2016 was extracted from the SME Policy 2016 (March 2016)), (Data for 2020 from National Economic Sub-Sector Development Plan for 2023-2027)]. For Samoa: [The reason of decline in 2024 was due to calculaton based on new MSME definition]. For Tajikistan: ([There is no official category of microenterprises in Tajikistan. Aggregate SME figures do not include dekhkan farms], [The data until 2017 are based on the old definition, and the data since 2018 are based on the new definition and electronic basis],  [The same number of SMEs is reported between 2008-2009 and between 2014-2015 according to the national statistics.] [In 2009, a single window was created for business registration with the legislation change not counting dekhkan farms in the list of enterprises. Due to this, the statistical number of enterprises sharply decreased in 2010]).  For Uzbekistan:  ([data for operating enterprises], [sharp drop in the number of MSEs in 2023 and 2024 was due to the new definition of MSMEs that has been adopted by Presidential Decree from 10 February 2023], [Data on medium-sized enterprises are not included]). For Indonesia data presented in the period 2020-2023 are based on Sakernas August 2020-2023 (National Labor Force Survey) provided by BPS. For Viet Nam, active enterprises are based on labor scale. For India, From FY2008 to FY2015, data are based on All India Census of MSMEs; FY2016 data is based on National Sample Survey (NSS) 73rd round conducted by National Sample Survey Office, Ministry of Statistics &amp; Programme Implementation during the period 2015-16; FY2017 data is based on the sixth economic census; Data for FY2018 and after are based on the 73rd National Sample Survey; Data for 2019 are based on the Udyog Aadhar Memorandum (UAM) filing (online registration system) while data for 2020-2022 are based on the Udyam Registration (new online registration system using new MSME definition since July 2020) and Data for 2023-2024 are based on FY, using the Udyam Assist Platform (UAP) data plus informal microenterprises (IME) data. For Indonesia, The Ministry of MSMEs does not have enterprises data for the 2020, as no official release has been made yet while the 2019 MSME data comes from an official release by the Ministry of Cooperatives and SMEs. The number of Enterprises presented in the period 2021-2024 are based on Sakernas August 2021-2024. For Solomon Islands: the data was estimated based on the number of employees criterion of the MSME definition.</t>
  </si>
  <si>
    <t>Note: End-of-year data except * fiscal year (FY) data (ended 31 March in India and 15 July in Nepal). For Malaysia: "wholesale and retail trade" includes transportation and storage, telecommunications, and real estate. For Nepal: "others" include energy-based, mining and minerals; other services include information and technology, and tourism. For Armenia: "other services" includes electricity, gas, steam and air conditioning supply; water supply, sewerage, waste management and remedial activities; information and communications; real estate; professional, scientific and technical activities; administrative and support services; repair of computers and personal and household goods; accommodation and food services, while "others" include mining and quarrying. For Azerbaijan: "others" includes mining and quarrying; electricity, gas and water supply.  For Tajikistan: "other services" include health and social services, education, public administration and defense, real estate, financial intermediation, recreation and entertainment, culture and sports, as well as other community, social and personal services. For Papua New Guinea: data from SME Corporation of PNG.  For Solomon Islands: [("other services" include hospitality services), (the data refer to the overall number of formal business establishments, including MSMEs)]</t>
  </si>
  <si>
    <t>Note: End-of-year data except * fiscal year (FY) data (ended 31 March in India and Myanmar, and 15 July in Nepal). Capital city: Yerevan in Armenia; Baku in Azerbaijan; Phnom Penh in Cambodia; Tbilisi in Georgia; Astana in Kazakhstan; Bishkek in the Kyrgyz Republic; Dushanbe in Tajikistan; Tashkent in Uzbekistan; Vientiane in Lao PDR; Kuala Lumpur in Malaysia; Yangon in Myanmar; National Capital Region (NCR) in the Philippines; Bangkok in Thailand; Kathmandu in Nepal; Islamabad in Pakistan; Colombo in Sri Lanka; Port Moresby in Papua New Guinea. For Bangladesh and India, Urban/Rural. Data for Papua New Guinea was calculated based on the data in the SME Policy 2016 (March 2016). For Solomon Islands: the data refers to the overall number of formal business establishments, including MSMEs.</t>
  </si>
  <si>
    <t>Note: End-of-year data except * fiscal year data (ended 31 March in India, 15 July in Nepal, and 30 June in Pakistan). Data is rounded number for the following countries: Kazakhstan (2021-2023), Kyrgyz Republic,Pakistan, Tajikistan (2004-2016, 2023-2024), Uzbekistan, and Malaysia. For Armenia: (For 2004 to 2017 the number of employed people was defined as "a person aged 15-75 who had paid or unpaid work during the researched week, regardless of whether the work was permanent, temporary or seasonal, one-time or casual, even if this work was only one hour during the researched week". After 2017 the number of employed people was defined as "a person who works on the basis of a contract signed with an employer, an employment order or a verbal agreement and receives monetary and/or in-kind compensation in the form of a salary"). For Azerbaijan: (Excludes the number of private enterprises without a legal entity and its employees). For Sri Lanka: ([2013 Data refer to Economic Census of 2013], [data for 2014, 2018,2019 refer to manufacturing sector only from Annual Survey of Industries]).For Pakistan: ([data from Labor Force Survey 2014-15, 2017-18, 2018-19, 2020-21], [calculated based on non-agriculture employment and non-agricultural informal employment (or MSMEs)]). For Papua New Guinea: data in 2016 was extracted from the SME Policy 2016 (March 2016). For Tajikistan: ([data until 2017 are based on old definition],[data for 2004-2017 are based on small firms only], [data for 2018 and onwards includes individual entrepreneurs,dekhkan farms and SMEs], [data for 2022,2023 are based on individual entrepreneurs and dekhkan farms only]). For Indonesia, data from 2020 to 2023 are based on MSME employment figures derived from the Sakernas August 2020–2023 (National Labor Force Survey) conducted by BPS. This source differs from the data used for 2019 and earlier years, which may result in noticeable differences in reported figures across the time series. For Solomon Islands: the data refers to the overall employment of the formal business establishments, including MSMEs.</t>
  </si>
  <si>
    <t>Note: End-of-year data except * fiscal year data (ended 31 March in India, 15 July in Nepal, and 30 June in Pakistan). For Malaysia: data in 2015-2019 was revised based on a methodology change. Revised data include the government, informal sector excluding agriculture, unregistered businesses in agriculture, and outsourcing activities in computing the overall employment which signified as denominator. For Nepal: data was extracted from the Industrial Statistics 2019-2020, and small and medium-sized enterprises only. For Sri Lanka: ([2013 Data refer to Economic Census of 2013], [data for 2014, 2018,2019 refer to manufacturing sector only from Annual Survey of Industries]). For Tajikistan: refer to Table A5. notes for the reasons of data changes.</t>
  </si>
  <si>
    <t>Note: End-of-year data except * fiscal year (FY) data (ended 31 March in India and 30 June in Pakistan). For Malaysia: "wholesale and retail trade" includes transportation and storage, telecommunications, and real estate. For Armenia: "other services" includes electricity, gas, steam and air conditioning supply; water supply, sewerage, waste management and remedial activities; information and communications; real estate; professional, scientific and technical activities; administrative and support services; repair of computers and personal and household goods; accommodation and food services, while "others" include mining and quarrying. For Azerbaijan: "others" includes mining and quarrying; electricity, gas and water supply. For Papua New Guinea: "other services" includes construction, transportation, telecommunications, wholesale and retail trade, and real estate. For Tajikistan: (["Other services” includes health and social services, education, public administration and defense, real estate, financial intermediation, recreation and entertainment, culture and sports, as well as other community, social and personal services], [SME employees by sector do not include individual entrepreneurs and dekhkan farms]). For Solomon Islands: [("other services" include hospitality services), (the data refers to the overall employment of the formal business establishments, including MSMEs)].</t>
  </si>
  <si>
    <t>Note: End-of-year data except * fiscal year (FY) data (ended 31 March in India). Capital city: Yerevan in Armenia; Baku in Azerbaijan; Phnom Penh in Cambodia; Tbilisi in Georgia; Astana in Kazakhstan; Bishkek in the Kyrgyz Republic; Kuala Lumpur in Malaysia; Port Moresby in Papua New Guinea; National Capital Region (NCR) in the Philippines, Bangkok in Thailand, Colombo in Sri Lanka, Tashkent in Uzbekistan, Honiara in Solomon Islands. For Bangladesh and India, Urban/Rural. For Solomon Islands: the data refers to the overall employment of the formal business establishments, including MSMEs.</t>
  </si>
  <si>
    <t xml:space="preserve">Note: End-of-year data except *Fiscal year data (ended 30 June in Bangladesh and 31 March in India). For Armenia, Azerbaijan, Georgia, Kazakhstan, India: MSME gross value added (GVA).  For India, the computation on MSME GVA value is based on the share of MSME GVA to GDP data and national accounts. The share of MSME GVA in all India GDP referred to the Ministry of Micro, Small, and Medium Enterprises Press Release dated on 22 July 2024. For Malaysia: real GDP data. For Singapore: nominal value added of SMEs. For Bangladesh: manufacturing real GDP of cottage, micro, small and medium-sized enterprises. For Pakistan: ([GDP of small manufacturing sector only], [Data from Pakistan Bureau of Statistics]). For Fiji: gross value added of MSMEs. For Papua New Guinea: data extracted from the SME Policy 2016 (March 2016). Armenia: AMD million; Azerbaijan: AZN million; Brunei Darussalam: B$ million; Fiji: F$ million; Georgia: GEL million; India: ₹ million; Indonesia: Rp million (rounded number); Kazakhstan: KZT million; Kyrgyz Republic: KGS million (Data from 2019 and onwards are presented in accordance with the international standard of the System of National Accounts 2008); Malaysia: RM million; Pakistan: PRs million; Papua New Guinea: K million; Philippines: P million; Singapore: S$ million (Nominal Value Added of SMEs); Tajikistan: TJS million (Data for GDP of private sector businesses, which is regarded as SMEs' GDP); Thailand: B million; Bangladesh: Tk million; Uzbekistan: SUM million. (Data for 2019-2023 has been revised). Indonesia GDP of industries for years 2020 onwards are only for micro and small industries only. </t>
  </si>
  <si>
    <t>Note: End-of-year data except * fiscal year data (ended 30 June in Bangladesh and 31 March in India). Exchange rates of local currency to US dollar refer to end-of-year currency rates from the International Monetary Fund (IMF) International Financial Statistics in designated years.</t>
  </si>
  <si>
    <t>Note: End-of-year data except * fiscal year data (ended 30 June in Bangladesh and 31 March in India). For Malaysia: real GDP data. For Singapore: nominal value added of SMEs. For Bangladesh: contribution of cottage and small enterprises to manufacturing gross value added. For Nepal: data cited from the 2019 NRB Report. For Pakistan: small manufacturing sector contribution to GDP. For Papua New Guinea: [(data extracted from the SME Policy 2016 (March 2016)), (data for 2020 from National Economic Sub-sector Development Plan for 2023-2027)]. For Uzbekistan: Data for 2020-2023 has been revised</t>
  </si>
  <si>
    <t>Note: End-of-year data. For Malaysia: real GDP data, and "wholesale and retail trade" includes transportation and storage, telecommunication, and real estate. For Pakistan: GDP of small manufacturing sector only. For Uzbekistan: "wholesale and retail trade" includes accommodation and food services. For Fiji: gross value added of MSMEs.</t>
  </si>
  <si>
    <t>Note: End-of-year data. For Malaysia, real GDP data. Capital city: Yerevan in Armenia; Tbilisi in Georgia;  Kuala Lumpur in Malaysia.</t>
  </si>
  <si>
    <t>Note: End-of-year data except * fiscal year data (ended 31 March in India and 30 June in Pakistan).  For Pakistan: data for 2009-10 from Pakistan Economic Survey, data for 2023-24 from SMEDA Pakistan. Armenia: AMD million; Georgia: GEL million; Indonesia: Rp million (rounded number); Kyrgyz Republic: KGS million; Lao PDR: KN million; Malaysia: RM million (rounded number); Thailand: B million; India: Rs million; Pakistan: PRs million; Uzbekistan: SUM million; Viet Nam: D million. For the following countries data has been revised: Georgia (2019-2023);</t>
  </si>
  <si>
    <t>Note: End-of-year data except * fiscal year data (ended 31 March in India). For Pakistan: data for 2009-10 from Pakistan Economic Survey, data for 2023-24 from SMEDA Pakistan. Exchange rates of local currency to US dollar refer to end-of-year currency rates from the International Monetary Fund (IMF) International Financial Statistics in designated years. For the following countries data is rounded number: Georgia (2015-2018), Kyrgyz Republic (2007-2014,2021-2022), Uzbekistan (2004,2019-2024).  For the following countries data has been revised: Georgia (2019-2023)</t>
  </si>
  <si>
    <t>Note: End-of-year data except * fiscal year data (ended 31 March in India and 30 June for Pakistan). For Pakistan: data from Pakistan Economic Survey 2009-10. For the following countries data has been revised: Georgia (2019-2023), Uzbekistan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</si>
</sst>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 #,##0_);_(* \(#,##0\);_(* &quot;-&quot;_);_(@_)"/>
    <numFmt numFmtId="165" formatCode="_(* #,##0.00_);_(* \(#,##0.00\);_(* &quot;-&quot;??_);_(@_)"/>
    <numFmt numFmtId="166" formatCode="_-* #,##0.0_-;\-* #,##0.0_-;_-* &quot;-&quot;??_-;_-@_-"/>
    <numFmt numFmtId="167" formatCode="_-* #,##0_-;\-* #,##0_-;_-* &quot;-&quot;??_-;_-@_-"/>
    <numFmt numFmtId="168" formatCode="0.0"/>
    <numFmt numFmtId="169" formatCode="_(* #,##0_);_(* \(#,##0\);_(* &quot;-&quot;??_);_(@_)"/>
    <numFmt numFmtId="170" formatCode="_-* #,##0.000_-;\-* #,##0.000_-;_-* &quot;-&quot;??_-;_-@_-"/>
    <numFmt numFmtId="171" formatCode="_(* #,##0.0_);_(* \(#,##0.0\);_(* &quot;-&quot;??_);_(@_)"/>
    <numFmt numFmtId="172" formatCode="_-* #,##0_-;\-* #,##0_-;_-* &quot;-&quot;?_-;_-@_-"/>
    <numFmt numFmtId="173" formatCode="0.000"/>
    <numFmt numFmtId="174" formatCode="#,##0.0"/>
    <numFmt numFmtId="175" formatCode="#,##0.0_);\(#,##0.0\)"/>
    <numFmt numFmtId="176" formatCode="#,##0.000"/>
    <numFmt numFmtId="177" formatCode="_(* #,##0.0_);_(* \(#,##0.0\);_(* &quot;-&quot;?_);_(@_)"/>
    <numFmt numFmtId="178" formatCode="0.0%"/>
    <numFmt numFmtId="179" formatCode="_-* #,##0.0000_-;\-* #,##0.0000_-;_-* &quot;-&quot;??_-;_-@_-"/>
    <numFmt numFmtId="180" formatCode="_-* #,##0.00000_-;\-* #,##0.00000_-;_-* &quot;-&quot;??_-;_-@_-"/>
    <numFmt numFmtId="181" formatCode="_-* #,##0.00000000_-;\-* #,##0.00000000_-;_-* &quot;-&quot;??_-;_-@_-"/>
    <numFmt numFmtId="182" formatCode="_(* #,##0.000_);_(* \(#,##0.000\);_(* &quot;-&quot;??_);_(@_)"/>
    <numFmt numFmtId="183" formatCode="#,##0.0;[Red]\-#,##0.0"/>
    <numFmt numFmtId="184" formatCode="_-* #,##0.000000_-;\-* #,##0.000000_-;_-* &quot;-&quot;??_-;_-@_-"/>
    <numFmt numFmtId="185" formatCode="_-* #,##0.0\ _₸_-;\-* #,##0.0\ _₸_-;_-* &quot;-&quot;?\ _₸_-;_-@_-"/>
    <numFmt numFmtId="186" formatCode="_-* #,##0.0000\ _₸_-;\-* #,##0.0000\ _₸_-;_-* &quot;-&quot;?\ _₸_-;_-@_-"/>
    <numFmt numFmtId="187" formatCode="_-* #,##0.000000\ _₸_-;\-* #,##0.000000\ _₸_-;_-* &quot;-&quot;?\ _₸_-;_-@_-"/>
    <numFmt numFmtId="188" formatCode="_-* #,##0.0000000\ _₸_-;\-* #,##0.0000000\ _₸_-;_-* &quot;-&quot;?\ _₸_-;_-@_-"/>
  </numFmts>
  <fonts count="28"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color rgb="FFFF0000"/>
      <name val="Arial"/>
      <family val="2"/>
    </font>
    <font>
      <b/>
      <sz val="8"/>
      <color rgb="FFFF0000"/>
      <name val="Arial"/>
      <family val="2"/>
    </font>
    <font>
      <sz val="8"/>
      <name val="Arial"/>
      <family val="2"/>
    </font>
    <font>
      <sz val="8"/>
      <color theme="3"/>
      <name val="Arial"/>
      <family val="2"/>
    </font>
    <font>
      <sz val="8"/>
      <color theme="4"/>
      <name val="Arial"/>
      <family val="2"/>
    </font>
    <font>
      <b/>
      <sz val="8"/>
      <color theme="4"/>
      <name val="Arial"/>
      <family val="2"/>
    </font>
    <font>
      <b/>
      <sz val="7"/>
      <color theme="1"/>
      <name val="Arial"/>
      <family val="2"/>
    </font>
    <font>
      <b/>
      <sz val="8"/>
      <name val="Arial"/>
      <family val="2"/>
    </font>
    <font>
      <sz val="11"/>
      <color theme="1"/>
      <name val="Calibri"/>
      <family val="2"/>
      <scheme val="minor"/>
    </font>
    <font>
      <b/>
      <sz val="14"/>
      <color theme="1"/>
      <name val="Arial"/>
      <family val="2"/>
    </font>
    <font>
      <sz val="8"/>
      <color rgb="FF000000"/>
      <name val="Arial"/>
      <family val="2"/>
    </font>
    <font>
      <b/>
      <sz val="7"/>
      <name val="Arial"/>
      <family val="2"/>
    </font>
    <font>
      <sz val="12"/>
      <name val="Arial"/>
      <family val="2"/>
    </font>
    <font>
      <b/>
      <sz val="12"/>
      <color theme="1"/>
      <name val="Arial"/>
      <family val="2"/>
    </font>
    <font>
      <sz val="12"/>
      <color theme="1"/>
      <name val="Arial"/>
      <family val="2"/>
    </font>
    <font>
      <sz val="12"/>
      <color rgb="FF0070C0"/>
      <name val="Arial"/>
      <family val="2"/>
    </font>
    <font>
      <sz val="8"/>
      <color rgb="FF0070C0"/>
      <name val="Arial"/>
      <family val="2"/>
    </font>
    <font>
      <b/>
      <sz val="8"/>
      <color rgb="FF0070C0"/>
      <name val="Arial"/>
      <family val="2"/>
    </font>
    <font>
      <sz val="8"/>
      <color theme="8" tint="-0.249977111117893"/>
      <name val="Arial"/>
      <family val="2"/>
    </font>
    <font>
      <sz val="8"/>
      <color theme="1"/>
      <name val="Calibri"/>
      <family val="2"/>
      <scheme val="minor"/>
    </font>
    <font>
      <sz val="8"/>
      <name val="Calibri"/>
      <family val="2"/>
      <scheme val="minor"/>
    </font>
    <font>
      <sz val="12"/>
      <color theme="1"/>
      <name val="Calibri"/>
      <family val="2"/>
      <scheme val="minor"/>
    </font>
    <font>
      <sz val="8"/>
      <color rgb="FF4472C4"/>
      <name val="Arial"/>
      <family val="2"/>
    </font>
    <font>
      <b/>
      <sz val="14"/>
      <color theme="4"/>
      <name val="Arial"/>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0"/>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hair">
        <color auto="1"/>
      </bottom>
      <diagonal/>
    </border>
    <border>
      <left/>
      <right/>
      <top style="thin">
        <color indexed="64"/>
      </top>
      <bottom style="hair">
        <color indexed="64"/>
      </bottom>
      <diagonal/>
    </border>
    <border>
      <left/>
      <right/>
      <top style="hair">
        <color auto="1"/>
      </top>
      <bottom style="thin">
        <color auto="1"/>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style="thin">
        <color auto="1"/>
      </left>
      <right/>
      <top style="thin">
        <color auto="1"/>
      </top>
      <bottom style="double">
        <color auto="1"/>
      </bottom>
      <diagonal/>
    </border>
    <border>
      <left/>
      <right style="thin">
        <color auto="1"/>
      </right>
      <top style="hair">
        <color auto="1"/>
      </top>
      <bottom style="thin">
        <color auto="1"/>
      </bottom>
      <diagonal/>
    </border>
    <border>
      <left style="thin">
        <color indexed="64"/>
      </left>
      <right style="thin">
        <color indexed="64"/>
      </right>
      <top style="hair">
        <color indexed="64"/>
      </top>
      <bottom style="thin">
        <color rgb="FF000000"/>
      </bottom>
      <diagonal/>
    </border>
    <border>
      <left/>
      <right style="thin">
        <color rgb="FF000000"/>
      </right>
      <top/>
      <bottom/>
      <diagonal/>
    </border>
    <border>
      <left style="thin">
        <color auto="1"/>
      </left>
      <right style="thin">
        <color auto="1"/>
      </right>
      <top style="thin">
        <color auto="1"/>
      </top>
      <bottom/>
      <diagonal/>
    </border>
    <border>
      <left/>
      <right/>
      <top style="double">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hair">
        <color indexed="64"/>
      </top>
      <bottom style="hair">
        <color indexed="64"/>
      </bottom>
      <diagonal/>
    </border>
    <border>
      <left/>
      <right style="thin">
        <color rgb="FF000000"/>
      </right>
      <top style="thin">
        <color auto="1"/>
      </top>
      <bottom style="thin">
        <color auto="1"/>
      </bottom>
      <diagonal/>
    </border>
    <border>
      <left/>
      <right style="thin">
        <color rgb="FF000000"/>
      </right>
      <top style="double">
        <color auto="1"/>
      </top>
      <bottom style="thin">
        <color indexed="64"/>
      </bottom>
      <diagonal/>
    </border>
    <border>
      <left/>
      <right style="thin">
        <color auto="1"/>
      </right>
      <top style="thin">
        <color rgb="FF000000"/>
      </top>
      <bottom style="thin">
        <color auto="1"/>
      </bottom>
      <diagonal/>
    </border>
    <border>
      <left/>
      <right style="thin">
        <color indexed="64"/>
      </right>
      <top style="thin">
        <color auto="1"/>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style="hair">
        <color auto="1"/>
      </top>
      <bottom style="hair">
        <color indexed="64"/>
      </bottom>
      <diagonal/>
    </border>
    <border>
      <left/>
      <right style="thin">
        <color auto="1"/>
      </right>
      <top style="thin">
        <color auto="1"/>
      </top>
      <bottom/>
      <diagonal/>
    </border>
  </borders>
  <cellStyleXfs count="26">
    <xf numFmtId="0" fontId="0" fillId="0" borderId="0"/>
    <xf numFmtId="43" fontId="1" fillId="0" borderId="0" applyFont="0" applyFill="0" applyBorder="0" applyAlignment="0" applyProtection="0"/>
    <xf numFmtId="165" fontId="1" fillId="0" borderId="0" applyFont="0" applyFill="0" applyBorder="0" applyAlignment="0" applyProtection="0"/>
    <xf numFmtId="0" fontId="12"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cellStyleXfs>
  <cellXfs count="625">
    <xf numFmtId="0" fontId="0" fillId="0" borderId="0" xfId="0"/>
    <xf numFmtId="0" fontId="3" fillId="0" borderId="0" xfId="0" applyFont="1"/>
    <xf numFmtId="0" fontId="2" fillId="3" borderId="0" xfId="0" applyFont="1" applyFill="1"/>
    <xf numFmtId="0" fontId="3" fillId="3" borderId="0" xfId="0" applyFont="1" applyFill="1"/>
    <xf numFmtId="0" fontId="2" fillId="3" borderId="0" xfId="0" applyFont="1" applyFill="1" applyAlignment="1">
      <alignment horizontal="left"/>
    </xf>
    <xf numFmtId="0" fontId="2" fillId="3" borderId="0" xfId="0" applyFont="1" applyFill="1" applyAlignment="1">
      <alignment horizontal="center"/>
    </xf>
    <xf numFmtId="0" fontId="3" fillId="3" borderId="0" xfId="0" applyFont="1" applyFill="1" applyAlignment="1">
      <alignment horizontal="left"/>
    </xf>
    <xf numFmtId="0" fontId="4" fillId="0" borderId="0" xfId="0" applyFont="1"/>
    <xf numFmtId="2" fontId="3" fillId="3" borderId="0" xfId="0" applyNumberFormat="1" applyFont="1" applyFill="1"/>
    <xf numFmtId="1" fontId="3" fillId="3" borderId="0" xfId="0" applyNumberFormat="1" applyFont="1" applyFill="1"/>
    <xf numFmtId="166" fontId="3" fillId="3" borderId="0" xfId="1" applyNumberFormat="1" applyFont="1" applyFill="1"/>
    <xf numFmtId="167" fontId="3" fillId="3" borderId="0" xfId="1" applyNumberFormat="1" applyFont="1" applyFill="1"/>
    <xf numFmtId="0" fontId="3" fillId="2" borderId="0" xfId="0" applyFont="1" applyFill="1"/>
    <xf numFmtId="43" fontId="3" fillId="3" borderId="0" xfId="0" applyNumberFormat="1" applyFont="1" applyFill="1"/>
    <xf numFmtId="167" fontId="3" fillId="3" borderId="0" xfId="0" applyNumberFormat="1" applyFont="1" applyFill="1"/>
    <xf numFmtId="166" fontId="3" fillId="3" borderId="0" xfId="0" applyNumberFormat="1" applyFont="1" applyFill="1"/>
    <xf numFmtId="0" fontId="9" fillId="4" borderId="1" xfId="0" applyFont="1" applyFill="1" applyBorder="1" applyAlignment="1">
      <alignment horizontal="center"/>
    </xf>
    <xf numFmtId="0" fontId="2" fillId="5" borderId="3" xfId="0" applyFont="1" applyFill="1" applyBorder="1" applyAlignment="1">
      <alignment horizontal="left" vertical="center"/>
    </xf>
    <xf numFmtId="0" fontId="10" fillId="5"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8" fillId="2" borderId="1" xfId="0" applyFont="1" applyFill="1" applyBorder="1"/>
    <xf numFmtId="0" fontId="11" fillId="3" borderId="0" xfId="0" applyFont="1" applyFill="1"/>
    <xf numFmtId="0" fontId="6" fillId="3" borderId="0" xfId="0" applyFont="1" applyFill="1"/>
    <xf numFmtId="0" fontId="8" fillId="4" borderId="1" xfId="0" applyFont="1" applyFill="1" applyBorder="1"/>
    <xf numFmtId="0" fontId="6" fillId="0" borderId="0" xfId="0" applyFont="1"/>
    <xf numFmtId="0" fontId="5" fillId="0" borderId="0" xfId="0" applyFont="1"/>
    <xf numFmtId="168" fontId="3" fillId="0" borderId="0" xfId="0" applyNumberFormat="1" applyFont="1"/>
    <xf numFmtId="174" fontId="3" fillId="0" borderId="0" xfId="0" applyNumberFormat="1" applyFont="1"/>
    <xf numFmtId="169" fontId="3" fillId="3" borderId="0" xfId="0" applyNumberFormat="1" applyFont="1" applyFill="1"/>
    <xf numFmtId="166" fontId="6" fillId="2" borderId="4" xfId="1" applyNumberFormat="1" applyFont="1" applyFill="1" applyBorder="1" applyAlignment="1">
      <alignment horizontal="right"/>
    </xf>
    <xf numFmtId="166" fontId="3" fillId="2" borderId="9" xfId="1" applyNumberFormat="1" applyFont="1" applyFill="1" applyBorder="1" applyAlignment="1">
      <alignment horizontal="right"/>
    </xf>
    <xf numFmtId="166" fontId="3" fillId="2" borderId="4" xfId="1" applyNumberFormat="1" applyFont="1" applyFill="1" applyBorder="1" applyAlignment="1">
      <alignment horizontal="right"/>
    </xf>
    <xf numFmtId="0" fontId="3" fillId="2" borderId="4" xfId="0" applyFont="1" applyFill="1" applyBorder="1"/>
    <xf numFmtId="167" fontId="3" fillId="2" borderId="4" xfId="1" applyNumberFormat="1" applyFont="1" applyFill="1" applyBorder="1" applyAlignment="1">
      <alignment horizontal="right"/>
    </xf>
    <xf numFmtId="167" fontId="3" fillId="2" borderId="4" xfId="1" quotePrefix="1" applyNumberFormat="1" applyFont="1" applyFill="1" applyBorder="1" applyAlignment="1">
      <alignment horizontal="right"/>
    </xf>
    <xf numFmtId="167" fontId="3" fillId="2" borderId="10" xfId="1" applyNumberFormat="1" applyFont="1" applyFill="1" applyBorder="1" applyAlignment="1">
      <alignment horizontal="right"/>
    </xf>
    <xf numFmtId="0" fontId="3" fillId="2" borderId="11" xfId="0" applyFont="1" applyFill="1" applyBorder="1"/>
    <xf numFmtId="167" fontId="3" fillId="2" borderId="11" xfId="1" quotePrefix="1" applyNumberFormat="1" applyFont="1" applyFill="1" applyBorder="1" applyAlignment="1">
      <alignment horizontal="right"/>
    </xf>
    <xf numFmtId="167" fontId="3" fillId="2" borderId="11" xfId="1" applyNumberFormat="1" applyFont="1" applyFill="1" applyBorder="1" applyAlignment="1">
      <alignment horizontal="right"/>
    </xf>
    <xf numFmtId="0" fontId="3" fillId="2" borderId="10" xfId="0" applyFont="1" applyFill="1" applyBorder="1"/>
    <xf numFmtId="166" fontId="3" fillId="2" borderId="11" xfId="1" applyNumberFormat="1" applyFont="1" applyFill="1" applyBorder="1" applyAlignment="1">
      <alignment horizontal="right"/>
    </xf>
    <xf numFmtId="37" fontId="6" fillId="2" borderId="11" xfId="2" applyNumberFormat="1" applyFont="1" applyFill="1" applyBorder="1" applyAlignment="1">
      <alignment vertical="center"/>
    </xf>
    <xf numFmtId="37" fontId="6" fillId="2" borderId="4" xfId="2" applyNumberFormat="1" applyFont="1" applyFill="1" applyBorder="1" applyAlignment="1">
      <alignment vertical="center"/>
    </xf>
    <xf numFmtId="166" fontId="3" fillId="2" borderId="10" xfId="1" applyNumberFormat="1" applyFont="1" applyFill="1" applyBorder="1" applyAlignment="1">
      <alignment horizontal="right"/>
    </xf>
    <xf numFmtId="2" fontId="3" fillId="0" borderId="0" xfId="0" applyNumberFormat="1" applyFont="1"/>
    <xf numFmtId="166" fontId="3" fillId="2" borderId="11" xfId="1" quotePrefix="1" applyNumberFormat="1" applyFont="1" applyFill="1" applyBorder="1" applyAlignment="1">
      <alignment horizontal="right"/>
    </xf>
    <xf numFmtId="43" fontId="3" fillId="2" borderId="4" xfId="1" applyFont="1" applyFill="1" applyBorder="1" applyAlignment="1">
      <alignment horizontal="right"/>
    </xf>
    <xf numFmtId="43" fontId="3" fillId="2" borderId="4" xfId="1" quotePrefix="1" applyFont="1" applyFill="1" applyBorder="1" applyAlignment="1">
      <alignment horizontal="right"/>
    </xf>
    <xf numFmtId="166" fontId="3" fillId="2" borderId="4" xfId="1" quotePrefix="1" applyNumberFormat="1" applyFont="1" applyFill="1" applyBorder="1" applyAlignment="1">
      <alignment horizontal="right"/>
    </xf>
    <xf numFmtId="43" fontId="6" fillId="2" borderId="11" xfId="1" applyFont="1" applyFill="1" applyBorder="1" applyAlignment="1">
      <alignment horizontal="right"/>
    </xf>
    <xf numFmtId="0" fontId="3" fillId="2" borderId="9" xfId="0" applyFont="1" applyFill="1" applyBorder="1"/>
    <xf numFmtId="43" fontId="3" fillId="2" borderId="9" xfId="1" applyFont="1" applyFill="1" applyBorder="1" applyAlignment="1">
      <alignment horizontal="right"/>
    </xf>
    <xf numFmtId="43" fontId="3" fillId="2" borderId="10" xfId="1" applyFont="1" applyFill="1" applyBorder="1" applyAlignment="1">
      <alignment horizontal="right"/>
    </xf>
    <xf numFmtId="166" fontId="3" fillId="2" borderId="9" xfId="1" applyNumberFormat="1" applyFont="1" applyFill="1" applyBorder="1"/>
    <xf numFmtId="166" fontId="3" fillId="2" borderId="4" xfId="1" applyNumberFormat="1" applyFont="1" applyFill="1" applyBorder="1"/>
    <xf numFmtId="166" fontId="3" fillId="2" borderId="10" xfId="1" applyNumberFormat="1" applyFont="1" applyFill="1" applyBorder="1"/>
    <xf numFmtId="0" fontId="3" fillId="2" borderId="12" xfId="0" applyFont="1" applyFill="1" applyBorder="1"/>
    <xf numFmtId="0" fontId="2" fillId="5" borderId="13" xfId="0" applyFont="1" applyFill="1" applyBorder="1" applyAlignment="1">
      <alignment horizontal="left"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 xfId="0" applyFont="1" applyFill="1" applyBorder="1" applyAlignment="1">
      <alignment horizontal="left" vertical="center"/>
    </xf>
    <xf numFmtId="0" fontId="2" fillId="5" borderId="7" xfId="0" applyFont="1" applyFill="1" applyBorder="1" applyAlignment="1">
      <alignment horizontal="left" vertical="center"/>
    </xf>
    <xf numFmtId="0" fontId="2" fillId="5" borderId="6" xfId="0" applyFont="1" applyFill="1" applyBorder="1" applyAlignment="1">
      <alignment horizontal="left" vertical="center"/>
    </xf>
    <xf numFmtId="167" fontId="3" fillId="2" borderId="10" xfId="1" quotePrefix="1" applyNumberFormat="1" applyFont="1" applyFill="1" applyBorder="1" applyAlignment="1">
      <alignment horizontal="right"/>
    </xf>
    <xf numFmtId="166" fontId="6" fillId="2" borderId="9" xfId="1" quotePrefix="1" applyNumberFormat="1" applyFont="1" applyFill="1" applyBorder="1" applyAlignment="1">
      <alignment horizontal="right" vertical="center"/>
    </xf>
    <xf numFmtId="166" fontId="6" fillId="2" borderId="4" xfId="1" quotePrefix="1" applyNumberFormat="1" applyFont="1" applyFill="1" applyBorder="1" applyAlignment="1">
      <alignment horizontal="right" vertical="center"/>
    </xf>
    <xf numFmtId="166" fontId="6" fillId="2" borderId="10" xfId="1" applyNumberFormat="1" applyFont="1" applyFill="1" applyBorder="1" applyAlignment="1">
      <alignment horizontal="right"/>
    </xf>
    <xf numFmtId="166" fontId="6" fillId="2" borderId="10" xfId="1" quotePrefix="1" applyNumberFormat="1" applyFont="1" applyFill="1" applyBorder="1" applyAlignment="1">
      <alignment horizontal="right" vertical="center"/>
    </xf>
    <xf numFmtId="0" fontId="2" fillId="5" borderId="7" xfId="0" applyFont="1" applyFill="1" applyBorder="1" applyAlignment="1">
      <alignment horizontal="center" vertical="center"/>
    </xf>
    <xf numFmtId="0" fontId="2" fillId="5" borderId="6" xfId="0" applyFont="1" applyFill="1" applyBorder="1" applyAlignment="1">
      <alignment horizontal="center" vertical="center"/>
    </xf>
    <xf numFmtId="43" fontId="3" fillId="2" borderId="11" xfId="1" applyFont="1" applyFill="1" applyBorder="1" applyAlignment="1">
      <alignment horizontal="right"/>
    </xf>
    <xf numFmtId="169" fontId="6" fillId="2" borderId="11" xfId="2" applyNumberFormat="1" applyFont="1" applyFill="1" applyBorder="1" applyAlignment="1">
      <alignment vertical="center"/>
    </xf>
    <xf numFmtId="169" fontId="6" fillId="2" borderId="4" xfId="2" applyNumberFormat="1" applyFont="1" applyFill="1" applyBorder="1" applyAlignment="1">
      <alignment vertical="center"/>
    </xf>
    <xf numFmtId="169" fontId="6" fillId="2" borderId="4" xfId="2" applyNumberFormat="1" applyFont="1" applyFill="1" applyBorder="1" applyAlignment="1">
      <alignment horizontal="right"/>
    </xf>
    <xf numFmtId="172" fontId="6" fillId="2" borderId="4" xfId="0" applyNumberFormat="1" applyFont="1" applyFill="1" applyBorder="1"/>
    <xf numFmtId="37" fontId="3" fillId="2" borderId="10" xfId="1" applyNumberFormat="1" applyFont="1" applyFill="1" applyBorder="1" applyAlignment="1">
      <alignment horizontal="right"/>
    </xf>
    <xf numFmtId="0" fontId="3" fillId="2" borderId="9" xfId="0" applyFont="1" applyFill="1" applyBorder="1" applyAlignment="1">
      <alignment horizontal="left" vertical="center"/>
    </xf>
    <xf numFmtId="0" fontId="3" fillId="2" borderId="10" xfId="0" applyFont="1" applyFill="1" applyBorder="1" applyAlignment="1">
      <alignment vertical="center"/>
    </xf>
    <xf numFmtId="0" fontId="3" fillId="0" borderId="0" xfId="0" applyFont="1" applyAlignment="1">
      <alignment horizontal="right"/>
    </xf>
    <xf numFmtId="0" fontId="3" fillId="2" borderId="9" xfId="0" applyFont="1" applyFill="1" applyBorder="1" applyAlignment="1">
      <alignment vertical="center"/>
    </xf>
    <xf numFmtId="167" fontId="6" fillId="2" borderId="11" xfId="1" applyNumberFormat="1" applyFont="1" applyFill="1" applyBorder="1" applyAlignment="1">
      <alignment horizontal="right"/>
    </xf>
    <xf numFmtId="167" fontId="6" fillId="2" borderId="4" xfId="1" applyNumberFormat="1" applyFont="1" applyFill="1" applyBorder="1" applyAlignment="1">
      <alignment horizontal="right"/>
    </xf>
    <xf numFmtId="0" fontId="2" fillId="5" borderId="16" xfId="0" applyFont="1" applyFill="1" applyBorder="1" applyAlignment="1">
      <alignment horizontal="left" vertical="center"/>
    </xf>
    <xf numFmtId="167" fontId="2" fillId="5" borderId="17" xfId="1" applyNumberFormat="1" applyFont="1" applyFill="1" applyBorder="1" applyAlignment="1">
      <alignment horizontal="center" vertical="center"/>
    </xf>
    <xf numFmtId="167" fontId="2" fillId="5" borderId="14" xfId="1" applyNumberFormat="1" applyFont="1" applyFill="1" applyBorder="1" applyAlignment="1">
      <alignment horizontal="center" vertical="center"/>
    </xf>
    <xf numFmtId="167" fontId="2" fillId="5" borderId="7" xfId="1" applyNumberFormat="1" applyFont="1" applyFill="1" applyBorder="1" applyAlignment="1">
      <alignment horizontal="center" vertical="center"/>
    </xf>
    <xf numFmtId="167" fontId="2" fillId="5" borderId="6" xfId="1" applyNumberFormat="1" applyFont="1" applyFill="1" applyBorder="1" applyAlignment="1">
      <alignment horizontal="center" vertical="center"/>
    </xf>
    <xf numFmtId="171" fontId="6" fillId="2" borderId="4" xfId="2" applyNumberFormat="1" applyFont="1" applyFill="1" applyBorder="1" applyAlignment="1">
      <alignment horizontal="right"/>
    </xf>
    <xf numFmtId="166" fontId="6" fillId="2" borderId="9" xfId="1" applyNumberFormat="1" applyFont="1" applyFill="1" applyBorder="1" applyAlignment="1">
      <alignment vertical="center"/>
    </xf>
    <xf numFmtId="166" fontId="6" fillId="2" borderId="10" xfId="1" applyNumberFormat="1" applyFont="1" applyFill="1" applyBorder="1" applyAlignment="1">
      <alignment vertical="center"/>
    </xf>
    <xf numFmtId="43" fontId="6" fillId="2" borderId="10" xfId="1" applyFont="1" applyFill="1" applyBorder="1" applyAlignment="1">
      <alignment horizontal="right"/>
    </xf>
    <xf numFmtId="166" fontId="6" fillId="2" borderId="9" xfId="1" applyNumberFormat="1" applyFont="1" applyFill="1" applyBorder="1" applyAlignment="1">
      <alignment horizontal="right"/>
    </xf>
    <xf numFmtId="166" fontId="6" fillId="2" borderId="11" xfId="1" applyNumberFormat="1" applyFont="1" applyFill="1" applyBorder="1" applyAlignment="1">
      <alignment horizontal="right"/>
    </xf>
    <xf numFmtId="43" fontId="6" fillId="2" borderId="4" xfId="1" applyFont="1" applyFill="1" applyBorder="1" applyAlignment="1">
      <alignment horizontal="right"/>
    </xf>
    <xf numFmtId="166" fontId="6" fillId="2" borderId="9" xfId="1" quotePrefix="1" applyNumberFormat="1" applyFont="1" applyFill="1" applyBorder="1" applyAlignment="1">
      <alignment horizontal="right"/>
    </xf>
    <xf numFmtId="166" fontId="6" fillId="2" borderId="4" xfId="1" applyNumberFormat="1" applyFont="1" applyFill="1" applyBorder="1" applyAlignment="1"/>
    <xf numFmtId="166" fontId="6" fillId="2" borderId="10" xfId="1" applyNumberFormat="1" applyFont="1" applyFill="1" applyBorder="1" applyAlignment="1"/>
    <xf numFmtId="166" fontId="6" fillId="2" borderId="9" xfId="1" applyNumberFormat="1" applyFont="1" applyFill="1" applyBorder="1" applyAlignment="1">
      <alignment horizontal="right" vertical="center"/>
    </xf>
    <xf numFmtId="166" fontId="6" fillId="2" borderId="10" xfId="1" applyNumberFormat="1" applyFont="1" applyFill="1" applyBorder="1" applyAlignment="1">
      <alignment horizontal="right" vertical="center"/>
    </xf>
    <xf numFmtId="166" fontId="14" fillId="2" borderId="9" xfId="1" applyNumberFormat="1" applyFont="1" applyFill="1" applyBorder="1" applyAlignment="1">
      <alignment horizontal="left" wrapText="1" indent="2"/>
    </xf>
    <xf numFmtId="166" fontId="14" fillId="2" borderId="10" xfId="1" applyNumberFormat="1" applyFont="1" applyFill="1" applyBorder="1" applyAlignment="1">
      <alignment horizontal="left" wrapText="1" indent="2"/>
    </xf>
    <xf numFmtId="166" fontId="6" fillId="2" borderId="5" xfId="1" applyNumberFormat="1" applyFont="1" applyFill="1" applyBorder="1" applyAlignment="1">
      <alignment horizontal="right"/>
    </xf>
    <xf numFmtId="166" fontId="2" fillId="5" borderId="7" xfId="1" applyNumberFormat="1" applyFont="1" applyFill="1" applyBorder="1" applyAlignment="1">
      <alignment horizontal="left" vertical="center"/>
    </xf>
    <xf numFmtId="166" fontId="2" fillId="5" borderId="6" xfId="1" applyNumberFormat="1" applyFont="1" applyFill="1" applyBorder="1" applyAlignment="1">
      <alignment horizontal="left" vertical="center"/>
    </xf>
    <xf numFmtId="0" fontId="2" fillId="5" borderId="17" xfId="0" applyFont="1" applyFill="1" applyBorder="1" applyAlignment="1">
      <alignment horizontal="center" vertical="center"/>
    </xf>
    <xf numFmtId="167" fontId="2" fillId="5" borderId="7" xfId="1" applyNumberFormat="1" applyFont="1" applyFill="1" applyBorder="1" applyAlignment="1">
      <alignment horizontal="left" vertical="center"/>
    </xf>
    <xf numFmtId="167" fontId="2" fillId="5" borderId="6" xfId="1" applyNumberFormat="1" applyFont="1" applyFill="1" applyBorder="1" applyAlignment="1">
      <alignment horizontal="left" vertical="center"/>
    </xf>
    <xf numFmtId="166" fontId="2" fillId="5" borderId="17" xfId="1" applyNumberFormat="1" applyFont="1" applyFill="1" applyBorder="1" applyAlignment="1">
      <alignment horizontal="left" vertical="center"/>
    </xf>
    <xf numFmtId="167" fontId="2" fillId="5" borderId="17" xfId="1" applyNumberFormat="1" applyFont="1" applyFill="1" applyBorder="1" applyAlignment="1">
      <alignment horizontal="left" vertical="center"/>
    </xf>
    <xf numFmtId="0" fontId="9" fillId="2" borderId="2" xfId="0" applyFont="1" applyFill="1" applyBorder="1"/>
    <xf numFmtId="0" fontId="9" fillId="2" borderId="7" xfId="0" applyFont="1" applyFill="1" applyBorder="1"/>
    <xf numFmtId="0" fontId="9" fillId="2" borderId="6" xfId="0" applyFont="1" applyFill="1" applyBorder="1"/>
    <xf numFmtId="169" fontId="2" fillId="5" borderId="7" xfId="0" applyNumberFormat="1" applyFont="1" applyFill="1" applyBorder="1" applyAlignment="1">
      <alignment horizontal="left" vertical="center"/>
    </xf>
    <xf numFmtId="169" fontId="2" fillId="5" borderId="6" xfId="0" applyNumberFormat="1" applyFont="1" applyFill="1" applyBorder="1" applyAlignment="1">
      <alignment horizontal="left" vertical="center"/>
    </xf>
    <xf numFmtId="167" fontId="6" fillId="2" borderId="10" xfId="1" applyNumberFormat="1" applyFont="1" applyFill="1" applyBorder="1" applyAlignment="1">
      <alignment horizontal="right"/>
    </xf>
    <xf numFmtId="167" fontId="6" fillId="2" borderId="4" xfId="1" quotePrefix="1" applyNumberFormat="1" applyFont="1" applyFill="1" applyBorder="1" applyAlignment="1">
      <alignment horizontal="right"/>
    </xf>
    <xf numFmtId="167" fontId="6" fillId="2" borderId="10" xfId="1" quotePrefix="1" applyNumberFormat="1" applyFont="1" applyFill="1" applyBorder="1" applyAlignment="1">
      <alignment horizontal="right"/>
    </xf>
    <xf numFmtId="166" fontId="3" fillId="2" borderId="10" xfId="1" quotePrefix="1" applyNumberFormat="1" applyFont="1" applyFill="1" applyBorder="1" applyAlignment="1">
      <alignment horizontal="right"/>
    </xf>
    <xf numFmtId="166" fontId="6" fillId="2" borderId="11" xfId="1" quotePrefix="1" applyNumberFormat="1" applyFont="1" applyFill="1" applyBorder="1" applyAlignment="1">
      <alignment horizontal="right"/>
    </xf>
    <xf numFmtId="166" fontId="6" fillId="2" borderId="4" xfId="1" quotePrefix="1" applyNumberFormat="1" applyFont="1" applyFill="1" applyBorder="1" applyAlignment="1">
      <alignment horizontal="right"/>
    </xf>
    <xf numFmtId="166" fontId="6" fillId="2" borderId="4" xfId="1" applyNumberFormat="1" applyFont="1" applyFill="1" applyBorder="1" applyAlignment="1">
      <alignment horizontal="right" vertical="center"/>
    </xf>
    <xf numFmtId="0" fontId="6" fillId="2" borderId="11" xfId="0" applyFont="1" applyFill="1" applyBorder="1" applyAlignment="1">
      <alignment horizontal="right"/>
    </xf>
    <xf numFmtId="0" fontId="6" fillId="2" borderId="4" xfId="0" applyFont="1" applyFill="1" applyBorder="1" applyAlignment="1">
      <alignment horizontal="right"/>
    </xf>
    <xf numFmtId="0" fontId="6" fillId="2" borderId="10" xfId="0" applyFont="1" applyFill="1" applyBorder="1" applyAlignment="1">
      <alignment horizontal="right"/>
    </xf>
    <xf numFmtId="0" fontId="6" fillId="2" borderId="12" xfId="0" applyFont="1" applyFill="1" applyBorder="1"/>
    <xf numFmtId="167" fontId="6" fillId="2" borderId="11" xfId="1" quotePrefix="1" applyNumberFormat="1" applyFont="1" applyFill="1" applyBorder="1" applyAlignment="1">
      <alignment horizontal="right"/>
    </xf>
    <xf numFmtId="0" fontId="6" fillId="2" borderId="4" xfId="0" applyFont="1" applyFill="1" applyBorder="1"/>
    <xf numFmtId="0" fontId="6" fillId="2" borderId="10" xfId="0" applyFont="1" applyFill="1" applyBorder="1"/>
    <xf numFmtId="37" fontId="6" fillId="2" borderId="4" xfId="2" quotePrefix="1" applyNumberFormat="1" applyFont="1" applyFill="1" applyBorder="1" applyAlignment="1">
      <alignment horizontal="right"/>
    </xf>
    <xf numFmtId="0" fontId="3" fillId="2" borderId="4" xfId="0" applyFont="1" applyFill="1" applyBorder="1" applyAlignment="1">
      <alignment horizontal="left"/>
    </xf>
    <xf numFmtId="169" fontId="3" fillId="2" borderId="4" xfId="2" applyNumberFormat="1" applyFont="1" applyFill="1" applyBorder="1" applyAlignment="1">
      <alignment horizontal="right"/>
    </xf>
    <xf numFmtId="169" fontId="3" fillId="2" borderId="4" xfId="2" applyNumberFormat="1" applyFont="1" applyFill="1" applyBorder="1"/>
    <xf numFmtId="0" fontId="11" fillId="5" borderId="3" xfId="0" applyFont="1" applyFill="1" applyBorder="1" applyAlignment="1">
      <alignment horizontal="left" vertical="center"/>
    </xf>
    <xf numFmtId="0" fontId="15"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167" fontId="3" fillId="2" borderId="4" xfId="1" applyNumberFormat="1" applyFont="1" applyFill="1" applyBorder="1"/>
    <xf numFmtId="173" fontId="3" fillId="0" borderId="0" xfId="0" applyNumberFormat="1" applyFont="1"/>
    <xf numFmtId="0" fontId="2" fillId="5" borderId="18" xfId="0" applyFont="1" applyFill="1" applyBorder="1" applyAlignment="1">
      <alignment horizontal="left" vertical="center"/>
    </xf>
    <xf numFmtId="0" fontId="2" fillId="5" borderId="0" xfId="0" applyFont="1" applyFill="1" applyAlignment="1">
      <alignment horizontal="center" vertical="center"/>
    </xf>
    <xf numFmtId="171" fontId="2" fillId="5" borderId="7" xfId="0" applyNumberFormat="1" applyFont="1" applyFill="1" applyBorder="1" applyAlignment="1">
      <alignment horizontal="left" vertical="center"/>
    </xf>
    <xf numFmtId="166" fontId="6" fillId="2" borderId="10" xfId="1" quotePrefix="1" applyNumberFormat="1" applyFont="1" applyFill="1" applyBorder="1" applyAlignment="1">
      <alignment horizontal="right"/>
    </xf>
    <xf numFmtId="168" fontId="3" fillId="2" borderId="12" xfId="0" applyNumberFormat="1" applyFont="1" applyFill="1" applyBorder="1"/>
    <xf numFmtId="168" fontId="3" fillId="2" borderId="4" xfId="0" applyNumberFormat="1" applyFont="1" applyFill="1" applyBorder="1"/>
    <xf numFmtId="2" fontId="3" fillId="2" borderId="4" xfId="0" applyNumberFormat="1" applyFont="1" applyFill="1" applyBorder="1"/>
    <xf numFmtId="0" fontId="6" fillId="2" borderId="11" xfId="0" applyFont="1" applyFill="1" applyBorder="1"/>
    <xf numFmtId="167" fontId="6" fillId="2" borderId="12" xfId="1" quotePrefix="1" applyNumberFormat="1" applyFont="1" applyFill="1" applyBorder="1" applyAlignment="1">
      <alignment horizontal="right"/>
    </xf>
    <xf numFmtId="167" fontId="3" fillId="2" borderId="11" xfId="1" applyNumberFormat="1" applyFont="1" applyFill="1" applyBorder="1" applyAlignment="1">
      <alignment horizontal="center"/>
    </xf>
    <xf numFmtId="167" fontId="3" fillId="2" borderId="4" xfId="1" applyNumberFormat="1" applyFont="1" applyFill="1" applyBorder="1" applyAlignment="1">
      <alignment horizontal="center"/>
    </xf>
    <xf numFmtId="170" fontId="6" fillId="2" borderId="4" xfId="1" applyNumberFormat="1" applyFont="1" applyFill="1" applyBorder="1" applyAlignment="1">
      <alignment horizontal="right"/>
    </xf>
    <xf numFmtId="171" fontId="6" fillId="2" borderId="11" xfId="1" applyNumberFormat="1" applyFont="1" applyFill="1" applyBorder="1" applyAlignment="1">
      <alignment horizontal="right"/>
    </xf>
    <xf numFmtId="171" fontId="6" fillId="2" borderId="4" xfId="1" applyNumberFormat="1" applyFont="1" applyFill="1" applyBorder="1" applyAlignment="1">
      <alignment horizontal="right"/>
    </xf>
    <xf numFmtId="166" fontId="3" fillId="2" borderId="5" xfId="1" applyNumberFormat="1" applyFont="1" applyFill="1" applyBorder="1" applyAlignment="1">
      <alignment horizontal="right"/>
    </xf>
    <xf numFmtId="0" fontId="8" fillId="2" borderId="0" xfId="0" applyFont="1" applyFill="1"/>
    <xf numFmtId="0" fontId="8" fillId="2" borderId="0" xfId="0" applyFont="1" applyFill="1" applyAlignment="1">
      <alignment horizontal="right"/>
    </xf>
    <xf numFmtId="0" fontId="8" fillId="2" borderId="0" xfId="1" applyNumberFormat="1" applyFont="1" applyFill="1" applyBorder="1" applyAlignment="1">
      <alignment horizontal="right"/>
    </xf>
    <xf numFmtId="0" fontId="8" fillId="2" borderId="8" xfId="0" applyFont="1" applyFill="1" applyBorder="1" applyAlignment="1">
      <alignment horizontal="left"/>
    </xf>
    <xf numFmtId="0" fontId="8" fillId="2" borderId="8" xfId="0" applyFont="1" applyFill="1" applyBorder="1"/>
    <xf numFmtId="0" fontId="8" fillId="2" borderId="8" xfId="0" applyFont="1" applyFill="1" applyBorder="1" applyAlignment="1">
      <alignment horizontal="right"/>
    </xf>
    <xf numFmtId="2" fontId="6" fillId="2" borderId="0" xfId="0" applyNumberFormat="1" applyFont="1" applyFill="1" applyAlignment="1">
      <alignment horizontal="right"/>
    </xf>
    <xf numFmtId="0" fontId="8" fillId="2" borderId="0" xfId="0" applyFont="1" applyFill="1" applyAlignment="1">
      <alignment horizontal="left"/>
    </xf>
    <xf numFmtId="1" fontId="8" fillId="2" borderId="0" xfId="0" applyNumberFormat="1" applyFont="1" applyFill="1"/>
    <xf numFmtId="0" fontId="7" fillId="2" borderId="0" xfId="0" applyFont="1" applyFill="1"/>
    <xf numFmtId="1" fontId="7" fillId="2" borderId="0" xfId="0" applyNumberFormat="1" applyFont="1" applyFill="1"/>
    <xf numFmtId="0" fontId="8" fillId="2" borderId="0" xfId="0" quotePrefix="1" applyFont="1" applyFill="1" applyAlignment="1">
      <alignment horizontal="right"/>
    </xf>
    <xf numFmtId="166" fontId="6" fillId="2" borderId="0" xfId="1" quotePrefix="1" applyNumberFormat="1" applyFont="1" applyFill="1" applyBorder="1" applyAlignment="1">
      <alignment horizontal="left"/>
    </xf>
    <xf numFmtId="166" fontId="6" fillId="2" borderId="0" xfId="1" quotePrefix="1" applyNumberFormat="1" applyFont="1" applyFill="1" applyBorder="1" applyAlignment="1">
      <alignment horizontal="right"/>
    </xf>
    <xf numFmtId="2" fontId="4" fillId="2" borderId="0" xfId="0" applyNumberFormat="1" applyFont="1" applyFill="1"/>
    <xf numFmtId="2" fontId="8" fillId="2" borderId="0" xfId="0" applyNumberFormat="1" applyFont="1" applyFill="1"/>
    <xf numFmtId="166" fontId="6" fillId="2" borderId="4" xfId="2" applyNumberFormat="1" applyFont="1" applyFill="1" applyBorder="1" applyAlignment="1">
      <alignment vertical="center"/>
    </xf>
    <xf numFmtId="167" fontId="8" fillId="2" borderId="1" xfId="1" applyNumberFormat="1" applyFont="1" applyFill="1" applyBorder="1" applyAlignment="1">
      <alignment horizontal="right"/>
    </xf>
    <xf numFmtId="0" fontId="16" fillId="0" borderId="0" xfId="0" applyFont="1"/>
    <xf numFmtId="0" fontId="18" fillId="0" borderId="0" xfId="0" applyFont="1"/>
    <xf numFmtId="173" fontId="3" fillId="2" borderId="10" xfId="0" applyNumberFormat="1" applyFont="1" applyFill="1" applyBorder="1"/>
    <xf numFmtId="0" fontId="20" fillId="0" borderId="0" xfId="0" applyFont="1"/>
    <xf numFmtId="167" fontId="8" fillId="2" borderId="17" xfId="1" applyNumberFormat="1" applyFont="1" applyFill="1" applyBorder="1"/>
    <xf numFmtId="0" fontId="3" fillId="2" borderId="11" xfId="0" applyFont="1" applyFill="1" applyBorder="1" applyAlignment="1">
      <alignment horizontal="left"/>
    </xf>
    <xf numFmtId="168" fontId="3" fillId="2" borderId="11" xfId="0" applyNumberFormat="1" applyFont="1" applyFill="1" applyBorder="1"/>
    <xf numFmtId="168" fontId="3" fillId="2" borderId="11" xfId="1" quotePrefix="1" applyNumberFormat="1" applyFont="1" applyFill="1" applyBorder="1" applyAlignment="1">
      <alignment horizontal="right"/>
    </xf>
    <xf numFmtId="168" fontId="6" fillId="2" borderId="11" xfId="2" applyNumberFormat="1" applyFont="1" applyFill="1" applyBorder="1" applyAlignment="1">
      <alignment vertical="center"/>
    </xf>
    <xf numFmtId="168" fontId="3" fillId="2" borderId="4" xfId="1" quotePrefix="1" applyNumberFormat="1" applyFont="1" applyFill="1" applyBorder="1" applyAlignment="1">
      <alignment horizontal="right"/>
    </xf>
    <xf numFmtId="168" fontId="3" fillId="2" borderId="4" xfId="1" applyNumberFormat="1" applyFont="1" applyFill="1" applyBorder="1" applyAlignment="1">
      <alignment horizontal="right"/>
    </xf>
    <xf numFmtId="168" fontId="6" fillId="2" borderId="4" xfId="2" applyNumberFormat="1" applyFont="1" applyFill="1" applyBorder="1" applyAlignment="1">
      <alignment vertical="center"/>
    </xf>
    <xf numFmtId="168" fontId="3" fillId="2" borderId="10" xfId="0" applyNumberFormat="1" applyFont="1" applyFill="1" applyBorder="1"/>
    <xf numFmtId="168" fontId="3" fillId="2" borderId="10" xfId="1" quotePrefix="1" applyNumberFormat="1" applyFont="1" applyFill="1" applyBorder="1" applyAlignment="1">
      <alignment horizontal="right"/>
    </xf>
    <xf numFmtId="168" fontId="3" fillId="2" borderId="10" xfId="1" applyNumberFormat="1" applyFont="1" applyFill="1" applyBorder="1" applyAlignment="1">
      <alignment horizontal="right"/>
    </xf>
    <xf numFmtId="166" fontId="6" fillId="2" borderId="12" xfId="1" applyNumberFormat="1" applyFont="1" applyFill="1" applyBorder="1" applyAlignment="1">
      <alignment horizontal="right" vertical="center"/>
    </xf>
    <xf numFmtId="176" fontId="3" fillId="0" borderId="0" xfId="0" applyNumberFormat="1" applyFont="1"/>
    <xf numFmtId="167" fontId="3" fillId="2" borderId="22" xfId="1" applyNumberFormat="1" applyFont="1" applyFill="1" applyBorder="1" applyAlignment="1">
      <alignment horizontal="right"/>
    </xf>
    <xf numFmtId="167" fontId="3" fillId="2" borderId="12" xfId="1" applyNumberFormat="1" applyFont="1" applyFill="1" applyBorder="1" applyAlignment="1">
      <alignment horizontal="right"/>
    </xf>
    <xf numFmtId="2" fontId="2" fillId="5" borderId="7" xfId="0" applyNumberFormat="1" applyFont="1" applyFill="1" applyBorder="1" applyAlignment="1">
      <alignment horizontal="right" vertical="center"/>
    </xf>
    <xf numFmtId="167" fontId="3" fillId="2" borderId="0" xfId="1" quotePrefix="1" applyNumberFormat="1" applyFont="1" applyFill="1" applyBorder="1" applyAlignment="1">
      <alignment horizontal="right"/>
    </xf>
    <xf numFmtId="0" fontId="6" fillId="2" borderId="0" xfId="0" applyFont="1" applyFill="1" applyAlignment="1">
      <alignment horizontal="left"/>
    </xf>
    <xf numFmtId="0" fontId="4" fillId="2" borderId="0" xfId="0" applyFont="1" applyFill="1"/>
    <xf numFmtId="0" fontId="6" fillId="2" borderId="0" xfId="0" applyFont="1" applyFill="1"/>
    <xf numFmtId="174" fontId="8" fillId="2" borderId="2" xfId="0" applyNumberFormat="1" applyFont="1" applyFill="1" applyBorder="1"/>
    <xf numFmtId="174" fontId="8" fillId="2" borderId="1" xfId="1" applyNumberFormat="1" applyFont="1" applyFill="1" applyBorder="1"/>
    <xf numFmtId="174" fontId="9" fillId="2" borderId="2" xfId="0" applyNumberFormat="1" applyFont="1" applyFill="1" applyBorder="1"/>
    <xf numFmtId="174" fontId="8" fillId="2" borderId="7" xfId="0" applyNumberFormat="1" applyFont="1" applyFill="1" applyBorder="1"/>
    <xf numFmtId="174" fontId="8" fillId="2" borderId="6" xfId="0" applyNumberFormat="1" applyFont="1" applyFill="1" applyBorder="1"/>
    <xf numFmtId="174" fontId="5" fillId="0" borderId="0" xfId="0" applyNumberFormat="1" applyFont="1"/>
    <xf numFmtId="174" fontId="9" fillId="2" borderId="7" xfId="0" applyNumberFormat="1" applyFont="1" applyFill="1" applyBorder="1"/>
    <xf numFmtId="174" fontId="9" fillId="2" borderId="6" xfId="0" applyNumberFormat="1" applyFont="1" applyFill="1" applyBorder="1"/>
    <xf numFmtId="174" fontId="8" fillId="2" borderId="1" xfId="0" applyNumberFormat="1" applyFont="1" applyFill="1" applyBorder="1"/>
    <xf numFmtId="174" fontId="4" fillId="0" borderId="0" xfId="0" applyNumberFormat="1" applyFont="1"/>
    <xf numFmtId="174" fontId="3" fillId="2" borderId="0" xfId="0" applyNumberFormat="1" applyFont="1" applyFill="1"/>
    <xf numFmtId="166" fontId="3" fillId="2" borderId="0" xfId="0" applyNumberFormat="1" applyFont="1" applyFill="1"/>
    <xf numFmtId="168" fontId="3" fillId="2" borderId="4" xfId="0" applyNumberFormat="1" applyFont="1" applyFill="1" applyBorder="1" applyAlignment="1">
      <alignment horizontal="left"/>
    </xf>
    <xf numFmtId="168" fontId="3" fillId="0" borderId="0" xfId="0" applyNumberFormat="1" applyFont="1" applyAlignment="1">
      <alignment horizontal="right"/>
    </xf>
    <xf numFmtId="167" fontId="4" fillId="2" borderId="0" xfId="1" applyNumberFormat="1" applyFont="1" applyFill="1" applyBorder="1" applyAlignment="1">
      <alignment horizontal="right"/>
    </xf>
    <xf numFmtId="3" fontId="3" fillId="2" borderId="4" xfId="0" applyNumberFormat="1" applyFont="1" applyFill="1" applyBorder="1"/>
    <xf numFmtId="3" fontId="3" fillId="0" borderId="0" xfId="0" applyNumberFormat="1" applyFont="1"/>
    <xf numFmtId="3" fontId="3" fillId="2" borderId="11" xfId="0" applyNumberFormat="1" applyFont="1" applyFill="1" applyBorder="1"/>
    <xf numFmtId="3" fontId="3" fillId="2" borderId="10" xfId="0" applyNumberFormat="1" applyFont="1" applyFill="1" applyBorder="1"/>
    <xf numFmtId="174" fontId="3" fillId="2" borderId="11" xfId="0" applyNumberFormat="1" applyFont="1" applyFill="1" applyBorder="1"/>
    <xf numFmtId="174" fontId="3" fillId="2" borderId="4" xfId="0" applyNumberFormat="1" applyFont="1" applyFill="1" applyBorder="1"/>
    <xf numFmtId="174" fontId="3" fillId="2" borderId="10" xfId="0" applyNumberFormat="1" applyFont="1" applyFill="1" applyBorder="1"/>
    <xf numFmtId="2" fontId="3" fillId="2" borderId="11" xfId="0" applyNumberFormat="1" applyFont="1" applyFill="1" applyBorder="1"/>
    <xf numFmtId="2" fontId="3" fillId="2" borderId="10" xfId="0" applyNumberFormat="1" applyFont="1" applyFill="1" applyBorder="1"/>
    <xf numFmtId="2" fontId="2" fillId="5" borderId="2" xfId="0" applyNumberFormat="1" applyFont="1" applyFill="1" applyBorder="1" applyAlignment="1">
      <alignment horizontal="left" vertical="center"/>
    </xf>
    <xf numFmtId="2" fontId="2" fillId="5" borderId="7" xfId="1" applyNumberFormat="1" applyFont="1" applyFill="1" applyBorder="1" applyAlignment="1">
      <alignment horizontal="left" vertical="center"/>
    </xf>
    <xf numFmtId="2" fontId="3" fillId="2" borderId="12" xfId="0" applyNumberFormat="1" applyFont="1" applyFill="1" applyBorder="1"/>
    <xf numFmtId="2" fontId="2" fillId="5" borderId="7" xfId="0" applyNumberFormat="1" applyFont="1" applyFill="1" applyBorder="1" applyAlignment="1">
      <alignment horizontal="left" vertical="center"/>
    </xf>
    <xf numFmtId="3" fontId="3" fillId="2" borderId="12" xfId="0" applyNumberFormat="1" applyFont="1" applyFill="1" applyBorder="1"/>
    <xf numFmtId="3" fontId="2" fillId="5" borderId="2" xfId="0" applyNumberFormat="1" applyFont="1" applyFill="1" applyBorder="1" applyAlignment="1">
      <alignment horizontal="left" vertical="center"/>
    </xf>
    <xf numFmtId="3" fontId="2" fillId="5" borderId="7" xfId="1" applyNumberFormat="1" applyFont="1" applyFill="1" applyBorder="1" applyAlignment="1">
      <alignment horizontal="left" vertical="center"/>
    </xf>
    <xf numFmtId="3" fontId="2" fillId="5" borderId="7" xfId="0" applyNumberFormat="1" applyFont="1" applyFill="1" applyBorder="1" applyAlignment="1">
      <alignment horizontal="left" vertical="center"/>
    </xf>
    <xf numFmtId="168" fontId="3" fillId="2" borderId="11" xfId="0" applyNumberFormat="1" applyFont="1" applyFill="1" applyBorder="1" applyAlignment="1">
      <alignment horizontal="left"/>
    </xf>
    <xf numFmtId="168" fontId="3" fillId="2" borderId="10" xfId="0" applyNumberFormat="1" applyFont="1" applyFill="1" applyBorder="1" applyAlignment="1">
      <alignment horizontal="left"/>
    </xf>
    <xf numFmtId="174" fontId="22" fillId="2" borderId="1" xfId="1" applyNumberFormat="1" applyFont="1" applyFill="1" applyBorder="1"/>
    <xf numFmtId="174" fontId="8" fillId="2" borderId="1" xfId="1" quotePrefix="1" applyNumberFormat="1" applyFont="1" applyFill="1" applyBorder="1" applyAlignment="1">
      <alignment horizontal="right"/>
    </xf>
    <xf numFmtId="167" fontId="3" fillId="2" borderId="12" xfId="1" quotePrefix="1" applyNumberFormat="1" applyFont="1" applyFill="1" applyBorder="1" applyAlignment="1">
      <alignment horizontal="right"/>
    </xf>
    <xf numFmtId="167" fontId="3" fillId="2" borderId="22" xfId="1" quotePrefix="1" applyNumberFormat="1" applyFont="1" applyFill="1" applyBorder="1" applyAlignment="1">
      <alignment horizontal="right"/>
    </xf>
    <xf numFmtId="166" fontId="6" fillId="2" borderId="11" xfId="1" applyNumberFormat="1" applyFont="1" applyFill="1" applyBorder="1" applyAlignment="1">
      <alignment vertical="center"/>
    </xf>
    <xf numFmtId="166" fontId="6" fillId="2" borderId="4" xfId="1" applyNumberFormat="1" applyFont="1" applyFill="1" applyBorder="1" applyAlignment="1">
      <alignment vertical="center"/>
    </xf>
    <xf numFmtId="167" fontId="6" fillId="2" borderId="4" xfId="1" applyNumberFormat="1" applyFont="1" applyFill="1" applyBorder="1" applyAlignment="1">
      <alignment horizontal="right" vertical="center"/>
    </xf>
    <xf numFmtId="167" fontId="6" fillId="2" borderId="11" xfId="1" applyNumberFormat="1" applyFont="1" applyFill="1" applyBorder="1" applyAlignment="1">
      <alignment vertical="center"/>
    </xf>
    <xf numFmtId="167" fontId="6" fillId="2" borderId="10" xfId="1" applyNumberFormat="1" applyFont="1" applyFill="1" applyBorder="1" applyAlignment="1">
      <alignment horizontal="right" vertical="center"/>
    </xf>
    <xf numFmtId="4" fontId="8" fillId="2" borderId="1" xfId="1" applyNumberFormat="1" applyFont="1" applyFill="1" applyBorder="1"/>
    <xf numFmtId="167" fontId="6" fillId="2" borderId="22" xfId="1"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5" xfId="1" applyNumberFormat="1" applyFont="1" applyFill="1" applyBorder="1"/>
    <xf numFmtId="166" fontId="6" fillId="2" borderId="12" xfId="1" applyNumberFormat="1" applyFont="1" applyFill="1" applyBorder="1"/>
    <xf numFmtId="167" fontId="6" fillId="2" borderId="11" xfId="1" applyNumberFormat="1" applyFont="1" applyFill="1" applyBorder="1" applyAlignment="1">
      <alignment horizontal="right" wrapText="1"/>
    </xf>
    <xf numFmtId="167" fontId="6" fillId="2" borderId="11" xfId="1" applyNumberFormat="1" applyFont="1" applyFill="1" applyBorder="1"/>
    <xf numFmtId="0" fontId="7" fillId="2" borderId="0" xfId="0" applyFont="1" applyFill="1" applyAlignment="1">
      <alignment horizontal="left"/>
    </xf>
    <xf numFmtId="174" fontId="8" fillId="2" borderId="0" xfId="1" applyNumberFormat="1" applyFont="1" applyFill="1" applyBorder="1"/>
    <xf numFmtId="167" fontId="3" fillId="2" borderId="0" xfId="1" applyNumberFormat="1" applyFont="1" applyFill="1" applyBorder="1" applyAlignment="1">
      <alignment horizontal="right"/>
    </xf>
    <xf numFmtId="166" fontId="3" fillId="2" borderId="0" xfId="1" quotePrefix="1" applyNumberFormat="1" applyFont="1" applyFill="1" applyBorder="1" applyAlignment="1">
      <alignment horizontal="right"/>
    </xf>
    <xf numFmtId="166" fontId="6" fillId="2" borderId="0" xfId="1" applyNumberFormat="1" applyFont="1" applyFill="1" applyBorder="1" applyAlignment="1">
      <alignment horizontal="right"/>
    </xf>
    <xf numFmtId="174" fontId="22" fillId="2" borderId="0" xfId="1" applyNumberFormat="1" applyFont="1" applyFill="1" applyBorder="1"/>
    <xf numFmtId="167" fontId="6" fillId="2" borderId="12" xfId="1" applyNumberFormat="1" applyFont="1" applyFill="1" applyBorder="1" applyAlignment="1">
      <alignment horizontal="right"/>
    </xf>
    <xf numFmtId="0" fontId="3" fillId="2" borderId="8" xfId="0" applyFont="1" applyFill="1" applyBorder="1"/>
    <xf numFmtId="167" fontId="3" fillId="2" borderId="8" xfId="1" quotePrefix="1" applyNumberFormat="1" applyFont="1" applyFill="1" applyBorder="1" applyAlignment="1">
      <alignment horizontal="right"/>
    </xf>
    <xf numFmtId="167" fontId="3" fillId="2" borderId="8" xfId="1" applyNumberFormat="1" applyFont="1" applyFill="1" applyBorder="1" applyAlignment="1">
      <alignment horizontal="right"/>
    </xf>
    <xf numFmtId="166" fontId="3" fillId="2" borderId="0" xfId="1" applyNumberFormat="1" applyFont="1" applyFill="1"/>
    <xf numFmtId="167" fontId="3" fillId="2" borderId="0" xfId="1" applyNumberFormat="1" applyFont="1" applyFill="1"/>
    <xf numFmtId="0" fontId="16" fillId="2" borderId="0" xfId="0" applyFont="1" applyFill="1"/>
    <xf numFmtId="0" fontId="13" fillId="2" borderId="0" xfId="0" applyFont="1" applyFill="1"/>
    <xf numFmtId="0" fontId="17" fillId="2" borderId="0" xfId="0" applyFont="1" applyFill="1"/>
    <xf numFmtId="169" fontId="3" fillId="2" borderId="0" xfId="0" applyNumberFormat="1" applyFont="1" applyFill="1"/>
    <xf numFmtId="0" fontId="2" fillId="5" borderId="25" xfId="0" applyFont="1" applyFill="1" applyBorder="1" applyAlignment="1">
      <alignment horizontal="center" vertical="center" wrapText="1"/>
    </xf>
    <xf numFmtId="0" fontId="2" fillId="2" borderId="0" xfId="0" applyFont="1" applyFill="1" applyAlignment="1">
      <alignment horizontal="center" vertical="center" wrapText="1"/>
    </xf>
    <xf numFmtId="175" fontId="6" fillId="2" borderId="0" xfId="2" quotePrefix="1" applyNumberFormat="1" applyFont="1" applyFill="1" applyBorder="1" applyAlignment="1">
      <alignment horizontal="right"/>
    </xf>
    <xf numFmtId="166" fontId="6" fillId="2" borderId="0" xfId="1" applyNumberFormat="1" applyFont="1" applyFill="1" applyBorder="1" applyAlignment="1">
      <alignment vertical="center"/>
    </xf>
    <xf numFmtId="3" fontId="3" fillId="2" borderId="11" xfId="1" quotePrefix="1" applyNumberFormat="1" applyFont="1" applyFill="1" applyBorder="1" applyAlignment="1">
      <alignment horizontal="right"/>
    </xf>
    <xf numFmtId="3" fontId="6" fillId="2" borderId="11" xfId="2" applyNumberFormat="1" applyFont="1" applyFill="1" applyBorder="1" applyAlignment="1">
      <alignment horizontal="right" vertical="center"/>
    </xf>
    <xf numFmtId="3" fontId="3" fillId="2" borderId="4" xfId="1" quotePrefix="1" applyNumberFormat="1" applyFont="1" applyFill="1" applyBorder="1" applyAlignment="1">
      <alignment horizontal="right"/>
    </xf>
    <xf numFmtId="3" fontId="3" fillId="2" borderId="4" xfId="1" applyNumberFormat="1" applyFont="1" applyFill="1" applyBorder="1" applyAlignment="1">
      <alignment horizontal="right"/>
    </xf>
    <xf numFmtId="3" fontId="6" fillId="2" borderId="4" xfId="2" applyNumberFormat="1" applyFont="1" applyFill="1" applyBorder="1" applyAlignment="1">
      <alignment horizontal="right" vertical="center"/>
    </xf>
    <xf numFmtId="166" fontId="6" fillId="2" borderId="0" xfId="1" applyNumberFormat="1" applyFont="1" applyFill="1" applyBorder="1" applyAlignment="1">
      <alignment horizontal="right" vertical="center"/>
    </xf>
    <xf numFmtId="0" fontId="0" fillId="2" borderId="0" xfId="0" applyFill="1"/>
    <xf numFmtId="0" fontId="9" fillId="2" borderId="17" xfId="0" applyFont="1" applyFill="1" applyBorder="1"/>
    <xf numFmtId="174" fontId="8" fillId="2" borderId="8" xfId="0" applyNumberFormat="1" applyFont="1" applyFill="1" applyBorder="1"/>
    <xf numFmtId="174" fontId="8" fillId="2" borderId="8" xfId="1" applyNumberFormat="1" applyFont="1" applyFill="1" applyBorder="1"/>
    <xf numFmtId="166" fontId="3" fillId="2" borderId="19" xfId="1" quotePrefix="1" applyNumberFormat="1" applyFont="1" applyFill="1" applyBorder="1" applyAlignment="1">
      <alignment horizontal="right"/>
    </xf>
    <xf numFmtId="166" fontId="3" fillId="2" borderId="24" xfId="1" quotePrefix="1" applyNumberFormat="1" applyFont="1" applyFill="1" applyBorder="1" applyAlignment="1">
      <alignment horizontal="right"/>
    </xf>
    <xf numFmtId="166" fontId="6" fillId="2" borderId="0" xfId="1" applyNumberFormat="1" applyFont="1" applyFill="1" applyAlignment="1">
      <alignment vertical="center"/>
    </xf>
    <xf numFmtId="166" fontId="6" fillId="2" borderId="26" xfId="1" applyNumberFormat="1" applyFont="1" applyFill="1" applyBorder="1" applyAlignment="1">
      <alignment horizontal="right"/>
    </xf>
    <xf numFmtId="171" fontId="2" fillId="5" borderId="28" xfId="0" applyNumberFormat="1" applyFont="1" applyFill="1" applyBorder="1" applyAlignment="1">
      <alignment horizontal="left" vertical="center"/>
    </xf>
    <xf numFmtId="167" fontId="8" fillId="2" borderId="1" xfId="1" applyNumberFormat="1" applyFont="1" applyFill="1" applyBorder="1"/>
    <xf numFmtId="167" fontId="3" fillId="2" borderId="29" xfId="1" quotePrefix="1" applyNumberFormat="1" applyFont="1" applyFill="1" applyBorder="1" applyAlignment="1">
      <alignment horizontal="right"/>
    </xf>
    <xf numFmtId="177" fontId="8" fillId="2" borderId="0" xfId="0" applyNumberFormat="1" applyFont="1" applyFill="1" applyAlignment="1">
      <alignment horizontal="right"/>
    </xf>
    <xf numFmtId="37" fontId="6" fillId="2" borderId="11" xfId="2" quotePrefix="1" applyNumberFormat="1" applyFont="1" applyFill="1" applyBorder="1" applyAlignment="1">
      <alignment horizontal="right"/>
    </xf>
    <xf numFmtId="166" fontId="3" fillId="2" borderId="12" xfId="1" quotePrefix="1" applyNumberFormat="1" applyFont="1" applyFill="1" applyBorder="1" applyAlignment="1">
      <alignment horizontal="right"/>
    </xf>
    <xf numFmtId="166" fontId="3" fillId="2" borderId="12" xfId="1" applyNumberFormat="1" applyFont="1" applyFill="1" applyBorder="1" applyAlignment="1">
      <alignment horizontal="right"/>
    </xf>
    <xf numFmtId="0" fontId="8" fillId="2" borderId="0" xfId="2" applyNumberFormat="1" applyFont="1" applyFill="1" applyAlignment="1">
      <alignment horizontal="right"/>
    </xf>
    <xf numFmtId="166" fontId="6" fillId="2" borderId="22" xfId="1" applyNumberFormat="1" applyFont="1" applyFill="1" applyBorder="1" applyAlignment="1">
      <alignment horizontal="right"/>
    </xf>
    <xf numFmtId="166" fontId="6" fillId="2" borderId="27" xfId="1" applyNumberFormat="1" applyFont="1" applyFill="1" applyBorder="1" applyAlignment="1">
      <alignment horizontal="right"/>
    </xf>
    <xf numFmtId="43" fontId="3" fillId="2" borderId="29" xfId="1" quotePrefix="1" applyFont="1" applyFill="1" applyBorder="1" applyAlignment="1">
      <alignment horizontal="right"/>
    </xf>
    <xf numFmtId="166" fontId="3" fillId="2" borderId="29" xfId="1" quotePrefix="1" applyNumberFormat="1" applyFont="1" applyFill="1" applyBorder="1" applyAlignment="1">
      <alignment horizontal="right"/>
    </xf>
    <xf numFmtId="43" fontId="3" fillId="2" borderId="8" xfId="1" quotePrefix="1" applyFont="1" applyFill="1" applyBorder="1" applyAlignment="1">
      <alignment horizontal="right"/>
    </xf>
    <xf numFmtId="0" fontId="2" fillId="5" borderId="30" xfId="0" applyFont="1" applyFill="1" applyBorder="1" applyAlignment="1">
      <alignment horizontal="center" vertical="center"/>
    </xf>
    <xf numFmtId="3" fontId="2" fillId="5" borderId="0" xfId="1" applyNumberFormat="1" applyFont="1" applyFill="1" applyBorder="1" applyAlignment="1">
      <alignment horizontal="left" vertical="center"/>
    </xf>
    <xf numFmtId="3" fontId="2" fillId="5" borderId="0" xfId="0" applyNumberFormat="1" applyFont="1" applyFill="1" applyAlignment="1">
      <alignment horizontal="left" vertical="center"/>
    </xf>
    <xf numFmtId="0" fontId="2" fillId="5" borderId="0" xfId="0" applyFont="1" applyFill="1" applyAlignment="1">
      <alignment horizontal="left" vertical="center"/>
    </xf>
    <xf numFmtId="3" fontId="2" fillId="5" borderId="17" xfId="1" applyNumberFormat="1" applyFont="1" applyFill="1" applyBorder="1" applyAlignment="1">
      <alignment horizontal="left" vertical="center"/>
    </xf>
    <xf numFmtId="3" fontId="2" fillId="5" borderId="17" xfId="0" applyNumberFormat="1" applyFont="1" applyFill="1" applyBorder="1" applyAlignment="1">
      <alignment horizontal="left" vertical="center"/>
    </xf>
    <xf numFmtId="0" fontId="2" fillId="5" borderId="17" xfId="0" applyFont="1" applyFill="1" applyBorder="1" applyAlignment="1">
      <alignment horizontal="left" vertical="center"/>
    </xf>
    <xf numFmtId="174" fontId="8" fillId="2" borderId="6" xfId="1" applyNumberFormat="1" applyFont="1" applyFill="1" applyBorder="1"/>
    <xf numFmtId="169" fontId="3" fillId="2" borderId="12" xfId="1" applyNumberFormat="1" applyFont="1" applyFill="1" applyBorder="1" applyAlignment="1">
      <alignment horizontal="right"/>
    </xf>
    <xf numFmtId="3" fontId="6" fillId="2" borderId="4" xfId="1" quotePrefix="1" applyNumberFormat="1" applyFont="1" applyFill="1" applyBorder="1" applyAlignment="1">
      <alignment horizontal="right"/>
    </xf>
    <xf numFmtId="3" fontId="6" fillId="2" borderId="4" xfId="1" applyNumberFormat="1" applyFont="1" applyFill="1" applyBorder="1" applyAlignment="1">
      <alignment horizontal="right"/>
    </xf>
    <xf numFmtId="3" fontId="6" fillId="2" borderId="22" xfId="1" quotePrefix="1" applyNumberFormat="1" applyFont="1" applyFill="1" applyBorder="1" applyAlignment="1">
      <alignment horizontal="right"/>
    </xf>
    <xf numFmtId="0" fontId="3" fillId="2" borderId="10" xfId="0" applyFont="1" applyFill="1" applyBorder="1" applyAlignment="1">
      <alignment horizontal="left"/>
    </xf>
    <xf numFmtId="3" fontId="3" fillId="2" borderId="10" xfId="1" quotePrefix="1" applyNumberFormat="1" applyFont="1" applyFill="1" applyBorder="1" applyAlignment="1">
      <alignment horizontal="right"/>
    </xf>
    <xf numFmtId="3" fontId="3" fillId="2" borderId="10" xfId="1" applyNumberFormat="1" applyFont="1" applyFill="1" applyBorder="1" applyAlignment="1">
      <alignment horizontal="right"/>
    </xf>
    <xf numFmtId="167" fontId="6" fillId="2" borderId="12" xfId="1" applyNumberFormat="1" applyFont="1" applyFill="1" applyBorder="1" applyAlignment="1">
      <alignment horizontal="right" vertical="center"/>
    </xf>
    <xf numFmtId="0" fontId="23" fillId="2" borderId="0" xfId="0" applyFont="1" applyFill="1"/>
    <xf numFmtId="2" fontId="3" fillId="2" borderId="0" xfId="0" applyNumberFormat="1" applyFont="1" applyFill="1"/>
    <xf numFmtId="0" fontId="4" fillId="2" borderId="0" xfId="0" applyFont="1" applyFill="1" applyAlignment="1">
      <alignment horizontal="left"/>
    </xf>
    <xf numFmtId="165" fontId="3" fillId="2" borderId="0" xfId="0" applyNumberFormat="1" applyFont="1" applyFill="1"/>
    <xf numFmtId="167" fontId="3" fillId="2" borderId="31" xfId="1" applyNumberFormat="1" applyFont="1" applyFill="1" applyBorder="1" applyAlignment="1">
      <alignment horizontal="right"/>
    </xf>
    <xf numFmtId="0" fontId="9" fillId="2" borderId="0" xfId="0" applyFont="1" applyFill="1" applyAlignment="1">
      <alignment horizontal="left"/>
    </xf>
    <xf numFmtId="0" fontId="4" fillId="2" borderId="17" xfId="0" applyFont="1" applyFill="1" applyBorder="1"/>
    <xf numFmtId="174" fontId="9" fillId="2" borderId="18" xfId="0" applyNumberFormat="1" applyFont="1" applyFill="1" applyBorder="1"/>
    <xf numFmtId="174" fontId="9" fillId="2" borderId="0" xfId="0" applyNumberFormat="1" applyFont="1" applyFill="1"/>
    <xf numFmtId="0" fontId="19" fillId="2" borderId="0" xfId="0" applyFont="1" applyFill="1"/>
    <xf numFmtId="0" fontId="18" fillId="2" borderId="0" xfId="0" applyFont="1" applyFill="1"/>
    <xf numFmtId="0" fontId="20" fillId="2" borderId="0" xfId="0" applyFont="1" applyFill="1"/>
    <xf numFmtId="169" fontId="6" fillId="2" borderId="0" xfId="2" applyNumberFormat="1" applyFont="1" applyFill="1" applyBorder="1" applyAlignment="1">
      <alignment horizontal="left" indent="2"/>
    </xf>
    <xf numFmtId="169" fontId="3" fillId="2" borderId="0" xfId="1" applyNumberFormat="1" applyFont="1" applyFill="1" applyBorder="1" applyAlignment="1">
      <alignment horizontal="right"/>
    </xf>
    <xf numFmtId="0" fontId="3" fillId="2" borderId="0" xfId="0" applyFont="1" applyFill="1" applyAlignment="1">
      <alignment horizontal="right"/>
    </xf>
    <xf numFmtId="0" fontId="3" fillId="2" borderId="0" xfId="0" applyFont="1" applyFill="1" applyAlignment="1">
      <alignment vertical="center"/>
    </xf>
    <xf numFmtId="168" fontId="3" fillId="2" borderId="0" xfId="0" applyNumberFormat="1" applyFont="1" applyFill="1"/>
    <xf numFmtId="166" fontId="6" fillId="2" borderId="8" xfId="1" applyNumberFormat="1" applyFont="1" applyFill="1" applyBorder="1" applyAlignment="1">
      <alignment horizontal="right"/>
    </xf>
    <xf numFmtId="178" fontId="6" fillId="2" borderId="8" xfId="4" applyNumberFormat="1" applyFont="1" applyFill="1" applyBorder="1" applyAlignment="1">
      <alignment horizontal="right"/>
    </xf>
    <xf numFmtId="178" fontId="6" fillId="2" borderId="0" xfId="4" applyNumberFormat="1" applyFont="1" applyFill="1" applyBorder="1" applyAlignment="1">
      <alignment horizontal="right"/>
    </xf>
    <xf numFmtId="167" fontId="4" fillId="2" borderId="0" xfId="1" quotePrefix="1" applyNumberFormat="1" applyFont="1" applyFill="1" applyBorder="1" applyAlignment="1">
      <alignment horizontal="right"/>
    </xf>
    <xf numFmtId="165" fontId="4" fillId="2" borderId="0" xfId="0" applyNumberFormat="1" applyFont="1" applyFill="1"/>
    <xf numFmtId="170" fontId="3" fillId="2" borderId="4" xfId="1" applyNumberFormat="1" applyFont="1" applyFill="1" applyBorder="1" applyAlignment="1">
      <alignment horizontal="right"/>
    </xf>
    <xf numFmtId="43" fontId="3" fillId="2" borderId="0" xfId="1" applyFont="1" applyFill="1"/>
    <xf numFmtId="166" fontId="9" fillId="5" borderId="14" xfId="0" applyNumberFormat="1" applyFont="1" applyFill="1" applyBorder="1" applyAlignment="1">
      <alignment horizontal="center" vertical="center"/>
    </xf>
    <xf numFmtId="166" fontId="9" fillId="5" borderId="15" xfId="0" applyNumberFormat="1" applyFont="1" applyFill="1" applyBorder="1" applyAlignment="1">
      <alignment horizontal="center" vertical="center"/>
    </xf>
    <xf numFmtId="166" fontId="9" fillId="5" borderId="7" xfId="1" applyNumberFormat="1" applyFont="1" applyFill="1" applyBorder="1" applyAlignment="1">
      <alignment horizontal="left" vertical="center"/>
    </xf>
    <xf numFmtId="166" fontId="9" fillId="5" borderId="6" xfId="1" applyNumberFormat="1" applyFont="1" applyFill="1" applyBorder="1" applyAlignment="1">
      <alignment horizontal="left" vertical="center"/>
    </xf>
    <xf numFmtId="168" fontId="9" fillId="5" borderId="7" xfId="0" applyNumberFormat="1" applyFont="1" applyFill="1" applyBorder="1" applyAlignment="1">
      <alignment horizontal="right" vertical="center"/>
    </xf>
    <xf numFmtId="168" fontId="9" fillId="5" borderId="6" xfId="0" applyNumberFormat="1" applyFont="1" applyFill="1" applyBorder="1" applyAlignment="1">
      <alignment horizontal="right" vertical="center"/>
    </xf>
    <xf numFmtId="167" fontId="2" fillId="2" borderId="0" xfId="1" quotePrefix="1" applyNumberFormat="1" applyFont="1" applyFill="1" applyBorder="1" applyAlignment="1">
      <alignment horizontal="right"/>
    </xf>
    <xf numFmtId="2" fontId="2" fillId="5" borderId="6" xfId="1" applyNumberFormat="1" applyFont="1" applyFill="1" applyBorder="1" applyAlignment="1">
      <alignment horizontal="right" vertical="center"/>
    </xf>
    <xf numFmtId="171" fontId="9" fillId="5" borderId="7" xfId="0" applyNumberFormat="1" applyFont="1" applyFill="1" applyBorder="1" applyAlignment="1">
      <alignment horizontal="left" vertical="center"/>
    </xf>
    <xf numFmtId="171" fontId="9" fillId="5" borderId="6" xfId="0" applyNumberFormat="1" applyFont="1" applyFill="1" applyBorder="1" applyAlignment="1">
      <alignment horizontal="left" vertical="center"/>
    </xf>
    <xf numFmtId="166" fontId="9" fillId="5" borderId="7" xfId="0" applyNumberFormat="1" applyFont="1" applyFill="1" applyBorder="1" applyAlignment="1">
      <alignment horizontal="left" vertical="center"/>
    </xf>
    <xf numFmtId="166" fontId="9" fillId="5" borderId="6" xfId="0" applyNumberFormat="1" applyFont="1" applyFill="1" applyBorder="1" applyAlignment="1">
      <alignment horizontal="left" vertical="center"/>
    </xf>
    <xf numFmtId="166" fontId="20" fillId="2" borderId="0" xfId="0" applyNumberFormat="1" applyFont="1" applyFill="1" applyAlignment="1">
      <alignment horizontal="left"/>
    </xf>
    <xf numFmtId="0" fontId="20" fillId="2" borderId="0" xfId="0" applyFont="1" applyFill="1" applyAlignment="1">
      <alignment horizontal="right"/>
    </xf>
    <xf numFmtId="166" fontId="4" fillId="2" borderId="0" xfId="0" applyNumberFormat="1" applyFont="1" applyFill="1" applyAlignment="1">
      <alignment horizontal="left"/>
    </xf>
    <xf numFmtId="171" fontId="20" fillId="2" borderId="0" xfId="0" applyNumberFormat="1" applyFont="1" applyFill="1"/>
    <xf numFmtId="171" fontId="4" fillId="2" borderId="0" xfId="0" applyNumberFormat="1" applyFont="1" applyFill="1"/>
    <xf numFmtId="166" fontId="4" fillId="2" borderId="0" xfId="0" applyNumberFormat="1" applyFont="1" applyFill="1"/>
    <xf numFmtId="166" fontId="20" fillId="2" borderId="0" xfId="0" applyNumberFormat="1" applyFont="1" applyFill="1"/>
    <xf numFmtId="171" fontId="4" fillId="2" borderId="0" xfId="0" applyNumberFormat="1" applyFont="1" applyFill="1" applyAlignment="1">
      <alignment horizontal="left"/>
    </xf>
    <xf numFmtId="166" fontId="8" fillId="2" borderId="0" xfId="0" applyNumberFormat="1" applyFont="1" applyFill="1"/>
    <xf numFmtId="166" fontId="3" fillId="2" borderId="8" xfId="1" quotePrefix="1" applyNumberFormat="1" applyFont="1" applyFill="1" applyBorder="1" applyAlignment="1">
      <alignment horizontal="right"/>
    </xf>
    <xf numFmtId="170" fontId="3" fillId="2" borderId="8" xfId="1" quotePrefix="1" applyNumberFormat="1" applyFont="1" applyFill="1" applyBorder="1" applyAlignment="1">
      <alignment horizontal="right"/>
    </xf>
    <xf numFmtId="180" fontId="3" fillId="2" borderId="8" xfId="1" quotePrefix="1" applyNumberFormat="1" applyFont="1" applyFill="1" applyBorder="1" applyAlignment="1">
      <alignment horizontal="right"/>
    </xf>
    <xf numFmtId="181" fontId="4" fillId="2" borderId="0" xfId="1" applyNumberFormat="1" applyFont="1" applyFill="1" applyBorder="1" applyAlignment="1">
      <alignment horizontal="right"/>
    </xf>
    <xf numFmtId="181" fontId="4" fillId="2" borderId="0" xfId="1" applyNumberFormat="1" applyFont="1" applyFill="1"/>
    <xf numFmtId="171" fontId="2" fillId="5" borderId="6" xfId="0" applyNumberFormat="1" applyFont="1" applyFill="1" applyBorder="1" applyAlignment="1">
      <alignment horizontal="left" vertical="center"/>
    </xf>
    <xf numFmtId="165" fontId="2" fillId="5" borderId="7" xfId="0" applyNumberFormat="1" applyFont="1" applyFill="1" applyBorder="1" applyAlignment="1">
      <alignment horizontal="left" vertical="center"/>
    </xf>
    <xf numFmtId="182" fontId="2" fillId="5" borderId="7" xfId="0" applyNumberFormat="1" applyFont="1" applyFill="1" applyBorder="1" applyAlignment="1">
      <alignment horizontal="left" vertical="center"/>
    </xf>
    <xf numFmtId="166" fontId="2" fillId="5" borderId="7" xfId="1" applyNumberFormat="1" applyFont="1" applyFill="1" applyBorder="1" applyAlignment="1">
      <alignment horizontal="right" vertical="center"/>
    </xf>
    <xf numFmtId="166" fontId="2" fillId="5" borderId="6" xfId="1" applyNumberFormat="1" applyFont="1" applyFill="1" applyBorder="1" applyAlignment="1">
      <alignment horizontal="right" vertical="center"/>
    </xf>
    <xf numFmtId="0" fontId="8" fillId="2" borderId="0" xfId="0" quotePrefix="1" applyFont="1" applyFill="1" applyAlignment="1">
      <alignment horizontal="left"/>
    </xf>
    <xf numFmtId="166" fontId="8" fillId="2" borderId="0" xfId="0" applyNumberFormat="1" applyFont="1" applyFill="1" applyAlignment="1">
      <alignment horizontal="right"/>
    </xf>
    <xf numFmtId="166" fontId="6" fillId="3" borderId="0" xfId="0" applyNumberFormat="1" applyFont="1" applyFill="1"/>
    <xf numFmtId="37" fontId="6" fillId="2" borderId="29" xfId="2" quotePrefix="1" applyNumberFormat="1" applyFont="1" applyFill="1" applyBorder="1" applyAlignment="1">
      <alignment horizontal="right"/>
    </xf>
    <xf numFmtId="37" fontId="6" fillId="2" borderId="10" xfId="2" quotePrefix="1" applyNumberFormat="1" applyFont="1" applyFill="1" applyBorder="1" applyAlignment="1">
      <alignment horizontal="right"/>
    </xf>
    <xf numFmtId="169" fontId="6" fillId="2" borderId="11" xfId="2" applyNumberFormat="1" applyFont="1" applyFill="1" applyBorder="1" applyAlignment="1">
      <alignment horizontal="right"/>
    </xf>
    <xf numFmtId="0" fontId="3" fillId="2" borderId="0" xfId="0" applyFont="1" applyFill="1" applyAlignment="1">
      <alignment vertical="top"/>
    </xf>
    <xf numFmtId="167" fontId="6" fillId="2" borderId="19" xfId="1" quotePrefix="1" applyNumberFormat="1" applyFont="1" applyFill="1" applyBorder="1" applyAlignment="1">
      <alignment horizontal="right"/>
    </xf>
    <xf numFmtId="0" fontId="2" fillId="5" borderId="32" xfId="0" applyFont="1" applyFill="1" applyBorder="1" applyAlignment="1">
      <alignment horizontal="left" vertical="center"/>
    </xf>
    <xf numFmtId="0" fontId="2" fillId="5" borderId="8" xfId="0" applyFont="1" applyFill="1" applyBorder="1" applyAlignment="1">
      <alignment horizontal="left" vertical="center"/>
    </xf>
    <xf numFmtId="171" fontId="2" fillId="5" borderId="8" xfId="0" applyNumberFormat="1" applyFont="1" applyFill="1" applyBorder="1" applyAlignment="1">
      <alignment horizontal="left" vertical="center"/>
    </xf>
    <xf numFmtId="171" fontId="2" fillId="5" borderId="0" xfId="0" applyNumberFormat="1" applyFont="1" applyFill="1" applyAlignment="1">
      <alignment horizontal="left" vertical="center"/>
    </xf>
    <xf numFmtId="0" fontId="6" fillId="6" borderId="4" xfId="0" applyFont="1" applyFill="1" applyBorder="1"/>
    <xf numFmtId="0" fontId="6" fillId="6" borderId="10" xfId="0" applyFont="1" applyFill="1" applyBorder="1"/>
    <xf numFmtId="167" fontId="8" fillId="2" borderId="0" xfId="1" applyNumberFormat="1" applyFont="1" applyFill="1" applyBorder="1"/>
    <xf numFmtId="167" fontId="3" fillId="0" borderId="4" xfId="1" quotePrefix="1" applyNumberFormat="1" applyFont="1" applyFill="1" applyBorder="1" applyAlignment="1">
      <alignment horizontal="right"/>
    </xf>
    <xf numFmtId="43" fontId="3" fillId="0" borderId="4" xfId="1" applyFont="1" applyFill="1" applyBorder="1" applyAlignment="1">
      <alignment horizontal="right"/>
    </xf>
    <xf numFmtId="167" fontId="3" fillId="0" borderId="4" xfId="1" applyNumberFormat="1" applyFont="1" applyFill="1" applyBorder="1" applyAlignment="1">
      <alignment horizontal="right"/>
    </xf>
    <xf numFmtId="166" fontId="3" fillId="2" borderId="27" xfId="1" quotePrefix="1" applyNumberFormat="1" applyFont="1" applyFill="1" applyBorder="1" applyAlignment="1">
      <alignment horizontal="right"/>
    </xf>
    <xf numFmtId="167" fontId="3" fillId="2" borderId="27" xfId="1" applyNumberFormat="1" applyFont="1" applyFill="1" applyBorder="1" applyAlignment="1">
      <alignment horizontal="right"/>
    </xf>
    <xf numFmtId="166" fontId="3" fillId="2" borderId="27" xfId="1" applyNumberFormat="1" applyFont="1" applyFill="1" applyBorder="1" applyAlignment="1">
      <alignment horizontal="right"/>
    </xf>
    <xf numFmtId="2" fontId="4" fillId="0" borderId="0" xfId="0" applyNumberFormat="1" applyFont="1"/>
    <xf numFmtId="167" fontId="14" fillId="2" borderId="4" xfId="1" applyNumberFormat="1" applyFont="1" applyFill="1" applyBorder="1" applyAlignment="1">
      <alignment horizontal="right"/>
    </xf>
    <xf numFmtId="0" fontId="20" fillId="0" borderId="0" xfId="0" applyFont="1" applyAlignment="1">
      <alignment horizontal="right"/>
    </xf>
    <xf numFmtId="167" fontId="2" fillId="5" borderId="15" xfId="1" applyNumberFormat="1" applyFont="1" applyFill="1" applyBorder="1" applyAlignment="1">
      <alignment horizontal="center" vertical="center"/>
    </xf>
    <xf numFmtId="0" fontId="2" fillId="5" borderId="34" xfId="0" applyFont="1" applyFill="1" applyBorder="1" applyAlignment="1">
      <alignment horizontal="left" vertical="center"/>
    </xf>
    <xf numFmtId="0" fontId="2" fillId="5" borderId="35" xfId="0" applyFont="1" applyFill="1" applyBorder="1" applyAlignment="1">
      <alignment horizontal="center" vertical="center"/>
    </xf>
    <xf numFmtId="3" fontId="2" fillId="5" borderId="34" xfId="0" applyNumberFormat="1" applyFont="1" applyFill="1" applyBorder="1" applyAlignment="1">
      <alignment horizontal="left" vertical="center"/>
    </xf>
    <xf numFmtId="3" fontId="2" fillId="5" borderId="34" xfId="1" applyNumberFormat="1" applyFont="1" applyFill="1" applyBorder="1" applyAlignment="1">
      <alignment horizontal="left" vertical="center"/>
    </xf>
    <xf numFmtId="43" fontId="3" fillId="0" borderId="29" xfId="1" quotePrefix="1" applyFont="1" applyFill="1" applyBorder="1" applyAlignment="1">
      <alignment horizontal="right"/>
    </xf>
    <xf numFmtId="167" fontId="2" fillId="5" borderId="36" xfId="1" applyNumberFormat="1" applyFont="1" applyFill="1" applyBorder="1" applyAlignment="1">
      <alignment horizontal="center" vertical="center"/>
    </xf>
    <xf numFmtId="0" fontId="2" fillId="5" borderId="36" xfId="0" applyFont="1" applyFill="1" applyBorder="1" applyAlignment="1">
      <alignment horizontal="center" vertical="center"/>
    </xf>
    <xf numFmtId="166" fontId="9" fillId="5" borderId="36" xfId="1" applyNumberFormat="1" applyFont="1" applyFill="1" applyBorder="1" applyAlignment="1">
      <alignment horizontal="left" vertical="center"/>
    </xf>
    <xf numFmtId="166" fontId="2" fillId="5" borderId="36" xfId="1" applyNumberFormat="1" applyFont="1" applyFill="1" applyBorder="1" applyAlignment="1">
      <alignment horizontal="left" vertical="center"/>
    </xf>
    <xf numFmtId="174" fontId="20" fillId="2" borderId="0" xfId="0" applyNumberFormat="1" applyFont="1" applyFill="1"/>
    <xf numFmtId="3" fontId="4" fillId="0" borderId="0" xfId="0" applyNumberFormat="1" applyFont="1"/>
    <xf numFmtId="0" fontId="4" fillId="2" borderId="0" xfId="0" applyFont="1" applyFill="1" applyAlignment="1">
      <alignment horizontal="right"/>
    </xf>
    <xf numFmtId="37" fontId="6" fillId="2" borderId="4" xfId="2" applyNumberFormat="1" applyFont="1" applyFill="1" applyBorder="1" applyAlignment="1">
      <alignment horizontal="right"/>
    </xf>
    <xf numFmtId="0" fontId="21" fillId="2" borderId="0" xfId="0" applyFont="1" applyFill="1"/>
    <xf numFmtId="167" fontId="3" fillId="0" borderId="10" xfId="1" quotePrefix="1" applyNumberFormat="1" applyFont="1" applyFill="1" applyBorder="1" applyAlignment="1">
      <alignment horizontal="right"/>
    </xf>
    <xf numFmtId="167" fontId="6" fillId="0" borderId="4" xfId="1" applyNumberFormat="1" applyFont="1" applyFill="1" applyBorder="1" applyAlignment="1">
      <alignment horizontal="right"/>
    </xf>
    <xf numFmtId="166" fontId="3" fillId="0" borderId="4" xfId="1" quotePrefix="1" applyNumberFormat="1" applyFont="1" applyFill="1" applyBorder="1" applyAlignment="1">
      <alignment horizontal="right"/>
    </xf>
    <xf numFmtId="166" fontId="6" fillId="0" borderId="4" xfId="1" applyNumberFormat="1" applyFont="1" applyFill="1" applyBorder="1" applyAlignment="1">
      <alignment horizontal="right"/>
    </xf>
    <xf numFmtId="166" fontId="3" fillId="0" borderId="10" xfId="1" quotePrefix="1" applyNumberFormat="1" applyFont="1" applyFill="1" applyBorder="1" applyAlignment="1">
      <alignment horizontal="right"/>
    </xf>
    <xf numFmtId="168" fontId="3" fillId="0" borderId="4" xfId="1" quotePrefix="1" applyNumberFormat="1" applyFont="1" applyFill="1" applyBorder="1" applyAlignment="1">
      <alignment horizontal="right"/>
    </xf>
    <xf numFmtId="168" fontId="6" fillId="0" borderId="9" xfId="2" applyNumberFormat="1" applyFont="1" applyFill="1" applyBorder="1" applyAlignment="1">
      <alignment horizontal="right"/>
    </xf>
    <xf numFmtId="168" fontId="6" fillId="0" borderId="4" xfId="2" applyNumberFormat="1" applyFont="1" applyFill="1" applyBorder="1" applyAlignment="1">
      <alignment horizontal="right"/>
    </xf>
    <xf numFmtId="168" fontId="6" fillId="0" borderId="10" xfId="1" applyNumberFormat="1" applyFont="1" applyFill="1" applyBorder="1" applyAlignment="1">
      <alignment horizontal="right"/>
    </xf>
    <xf numFmtId="166" fontId="6" fillId="0" borderId="10" xfId="1" applyNumberFormat="1" applyFont="1" applyFill="1" applyBorder="1" applyAlignment="1">
      <alignment horizontal="right"/>
    </xf>
    <xf numFmtId="166" fontId="6" fillId="0" borderId="9" xfId="1" quotePrefix="1" applyNumberFormat="1" applyFont="1" applyFill="1" applyBorder="1" applyAlignment="1">
      <alignment horizontal="right" vertical="center"/>
    </xf>
    <xf numFmtId="166" fontId="6" fillId="0" borderId="10" xfId="1" quotePrefix="1" applyNumberFormat="1" applyFont="1" applyFill="1" applyBorder="1" applyAlignment="1">
      <alignment horizontal="right" vertical="center"/>
    </xf>
    <xf numFmtId="3" fontId="3" fillId="0" borderId="11" xfId="1" applyNumberFormat="1" applyFont="1" applyFill="1" applyBorder="1" applyAlignment="1">
      <alignment horizontal="right"/>
    </xf>
    <xf numFmtId="3" fontId="3" fillId="0" borderId="4" xfId="1" applyNumberFormat="1" applyFont="1" applyFill="1" applyBorder="1" applyAlignment="1">
      <alignment horizontal="right"/>
    </xf>
    <xf numFmtId="3" fontId="3" fillId="0" borderId="12" xfId="1" applyNumberFormat="1" applyFont="1" applyFill="1" applyBorder="1" applyAlignment="1">
      <alignment horizontal="right"/>
    </xf>
    <xf numFmtId="167" fontId="3" fillId="0" borderId="12" xfId="1" applyNumberFormat="1" applyFont="1" applyFill="1" applyBorder="1" applyAlignment="1">
      <alignment horizontal="right"/>
    </xf>
    <xf numFmtId="3" fontId="6" fillId="0" borderId="4" xfId="1" applyNumberFormat="1" applyFont="1" applyFill="1" applyBorder="1" applyAlignment="1">
      <alignment horizontal="right"/>
    </xf>
    <xf numFmtId="3" fontId="3" fillId="0" borderId="10" xfId="1" quotePrefix="1" applyNumberFormat="1" applyFont="1" applyFill="1" applyBorder="1" applyAlignment="1">
      <alignment horizontal="right"/>
    </xf>
    <xf numFmtId="166" fontId="3" fillId="0" borderId="4" xfId="1" applyNumberFormat="1" applyFont="1" applyFill="1" applyBorder="1" applyAlignment="1">
      <alignment horizontal="right"/>
    </xf>
    <xf numFmtId="167" fontId="3" fillId="0" borderId="10" xfId="1" applyNumberFormat="1" applyFont="1" applyFill="1" applyBorder="1" applyAlignment="1">
      <alignment horizontal="right"/>
    </xf>
    <xf numFmtId="166" fontId="3" fillId="0" borderId="10" xfId="1" applyNumberFormat="1" applyFont="1" applyFill="1" applyBorder="1" applyAlignment="1">
      <alignment horizontal="right"/>
    </xf>
    <xf numFmtId="166" fontId="3" fillId="0" borderId="11" xfId="1" applyNumberFormat="1" applyFont="1" applyFill="1" applyBorder="1" applyAlignment="1">
      <alignment horizontal="right"/>
    </xf>
    <xf numFmtId="168" fontId="3" fillId="0" borderId="4" xfId="1" applyNumberFormat="1" applyFont="1" applyFill="1" applyBorder="1" applyAlignment="1">
      <alignment horizontal="right"/>
    </xf>
    <xf numFmtId="167" fontId="6" fillId="0" borderId="4" xfId="1" applyNumberFormat="1" applyFont="1" applyFill="1" applyBorder="1" applyAlignment="1">
      <alignment vertical="center"/>
    </xf>
    <xf numFmtId="167" fontId="6" fillId="0" borderId="4" xfId="1" quotePrefix="1" applyNumberFormat="1" applyFont="1" applyFill="1" applyBorder="1" applyAlignment="1">
      <alignment horizontal="right"/>
    </xf>
    <xf numFmtId="168" fontId="6" fillId="0" borderId="4" xfId="2" applyNumberFormat="1" applyFont="1" applyFill="1" applyBorder="1" applyAlignment="1">
      <alignment vertical="center"/>
    </xf>
    <xf numFmtId="168" fontId="3" fillId="0" borderId="10" xfId="1" quotePrefix="1" applyNumberFormat="1" applyFont="1" applyFill="1" applyBorder="1" applyAlignment="1">
      <alignment horizontal="right"/>
    </xf>
    <xf numFmtId="166" fontId="6" fillId="0" borderId="22" xfId="1" applyNumberFormat="1" applyFont="1" applyFill="1" applyBorder="1" applyAlignment="1">
      <alignment horizontal="right"/>
    </xf>
    <xf numFmtId="37" fontId="6" fillId="0" borderId="4" xfId="2" applyNumberFormat="1" applyFont="1" applyFill="1" applyBorder="1" applyAlignment="1">
      <alignment vertical="center"/>
    </xf>
    <xf numFmtId="167" fontId="6" fillId="0" borderId="10" xfId="1" quotePrefix="1" applyNumberFormat="1" applyFont="1" applyFill="1" applyBorder="1" applyAlignment="1">
      <alignment horizontal="right"/>
    </xf>
    <xf numFmtId="166" fontId="6" fillId="0" borderId="4" xfId="1" quotePrefix="1" applyNumberFormat="1" applyFont="1" applyFill="1" applyBorder="1" applyAlignment="1">
      <alignment horizontal="right"/>
    </xf>
    <xf numFmtId="166" fontId="6" fillId="0" borderId="10" xfId="1" quotePrefix="1" applyNumberFormat="1" applyFont="1" applyFill="1" applyBorder="1" applyAlignment="1">
      <alignment horizontal="right"/>
    </xf>
    <xf numFmtId="171" fontId="6" fillId="0" borderId="4" xfId="1" applyNumberFormat="1" applyFont="1" applyFill="1" applyBorder="1" applyAlignment="1">
      <alignment horizontal="right"/>
    </xf>
    <xf numFmtId="166" fontId="6" fillId="0" borderId="11" xfId="1" quotePrefix="1" applyNumberFormat="1" applyFont="1" applyFill="1" applyBorder="1" applyAlignment="1">
      <alignment horizontal="right"/>
    </xf>
    <xf numFmtId="166" fontId="6" fillId="0" borderId="4" xfId="1" applyNumberFormat="1" applyFont="1" applyFill="1" applyBorder="1" applyAlignment="1">
      <alignment vertical="center"/>
    </xf>
    <xf numFmtId="167" fontId="3" fillId="0" borderId="22" xfId="1" quotePrefix="1" applyNumberFormat="1" applyFont="1" applyFill="1" applyBorder="1" applyAlignment="1">
      <alignment horizontal="right"/>
    </xf>
    <xf numFmtId="167" fontId="3" fillId="0" borderId="22" xfId="1" applyNumberFormat="1" applyFont="1" applyFill="1" applyBorder="1" applyAlignment="1">
      <alignment horizontal="right"/>
    </xf>
    <xf numFmtId="166" fontId="6" fillId="0" borderId="12" xfId="1" quotePrefix="1" applyNumberFormat="1" applyFont="1" applyFill="1" applyBorder="1" applyAlignment="1">
      <alignment horizontal="right"/>
    </xf>
    <xf numFmtId="43" fontId="6" fillId="0" borderId="22" xfId="1" quotePrefix="1" applyFont="1" applyFill="1" applyBorder="1" applyAlignment="1">
      <alignment horizontal="right"/>
    </xf>
    <xf numFmtId="3" fontId="3" fillId="0" borderId="33" xfId="0" applyNumberFormat="1" applyFont="1" applyBorder="1"/>
    <xf numFmtId="3" fontId="3" fillId="0" borderId="4" xfId="0" applyNumberFormat="1" applyFont="1" applyBorder="1"/>
    <xf numFmtId="167" fontId="3" fillId="0" borderId="0" xfId="1" applyNumberFormat="1" applyFont="1"/>
    <xf numFmtId="167" fontId="3" fillId="0" borderId="26" xfId="1" applyNumberFormat="1" applyFont="1" applyBorder="1"/>
    <xf numFmtId="167" fontId="3" fillId="0" borderId="10" xfId="1" applyNumberFormat="1" applyFont="1" applyBorder="1"/>
    <xf numFmtId="167" fontId="3" fillId="0" borderId="37" xfId="1" applyNumberFormat="1" applyFont="1" applyBorder="1"/>
    <xf numFmtId="167" fontId="3" fillId="0" borderId="11" xfId="1" applyNumberFormat="1" applyFont="1" applyBorder="1"/>
    <xf numFmtId="167" fontId="3" fillId="0" borderId="23" xfId="1" applyNumberFormat="1" applyFont="1" applyBorder="1"/>
    <xf numFmtId="167" fontId="3" fillId="0" borderId="19" xfId="1" applyNumberFormat="1" applyFont="1" applyBorder="1"/>
    <xf numFmtId="169" fontId="6" fillId="2" borderId="4" xfId="2" quotePrefix="1" applyNumberFormat="1" applyFont="1" applyFill="1" applyBorder="1" applyAlignment="1">
      <alignment horizontal="right" vertical="center"/>
    </xf>
    <xf numFmtId="169" fontId="6" fillId="2" borderId="4" xfId="5" applyNumberFormat="1" applyFont="1" applyFill="1" applyBorder="1" applyAlignment="1">
      <alignment horizontal="right"/>
    </xf>
    <xf numFmtId="172" fontId="6" fillId="2" borderId="4" xfId="0" applyNumberFormat="1" applyFont="1" applyFill="1" applyBorder="1" applyAlignment="1">
      <alignment horizontal="right"/>
    </xf>
    <xf numFmtId="4" fontId="8" fillId="2" borderId="1" xfId="1" applyNumberFormat="1" applyFont="1" applyFill="1" applyBorder="1" applyAlignment="1">
      <alignment horizontal="right"/>
    </xf>
    <xf numFmtId="0" fontId="8" fillId="2" borderId="8" xfId="0" quotePrefix="1" applyFont="1" applyFill="1" applyBorder="1" applyAlignment="1">
      <alignment horizontal="right" vertical="center"/>
    </xf>
    <xf numFmtId="166" fontId="6" fillId="2" borderId="27" xfId="1" quotePrefix="1" applyNumberFormat="1" applyFont="1" applyFill="1" applyBorder="1" applyAlignment="1">
      <alignment horizontal="right"/>
    </xf>
    <xf numFmtId="167" fontId="6" fillId="2" borderId="4" xfId="1" applyNumberFormat="1" applyFont="1" applyFill="1" applyBorder="1" applyAlignment="1">
      <alignment vertical="center"/>
    </xf>
    <xf numFmtId="37" fontId="6" fillId="0" borderId="4" xfId="2" applyNumberFormat="1" applyFont="1" applyFill="1" applyBorder="1" applyAlignment="1">
      <alignment horizontal="right" vertical="center"/>
    </xf>
    <xf numFmtId="167" fontId="6" fillId="2" borderId="4" xfId="2" quotePrefix="1" applyNumberFormat="1" applyFont="1" applyFill="1" applyBorder="1" applyAlignment="1">
      <alignment horizontal="right"/>
    </xf>
    <xf numFmtId="3" fontId="3" fillId="0" borderId="4" xfId="1" quotePrefix="1" applyNumberFormat="1" applyFont="1" applyFill="1" applyBorder="1" applyAlignment="1">
      <alignment horizontal="right"/>
    </xf>
    <xf numFmtId="166" fontId="6" fillId="0" borderId="22" xfId="1" quotePrefix="1" applyNumberFormat="1" applyFont="1" applyFill="1" applyBorder="1" applyAlignment="1">
      <alignment horizontal="right"/>
    </xf>
    <xf numFmtId="174" fontId="8" fillId="2" borderId="1" xfId="1" applyNumberFormat="1" applyFont="1" applyFill="1" applyBorder="1" applyAlignment="1">
      <alignment horizontal="right"/>
    </xf>
    <xf numFmtId="171" fontId="6" fillId="2" borderId="10" xfId="2" applyNumberFormat="1" applyFont="1" applyFill="1" applyBorder="1" applyAlignment="1">
      <alignment horizontal="right"/>
    </xf>
    <xf numFmtId="183" fontId="6" fillId="2" borderId="29" xfId="0" applyNumberFormat="1" applyFont="1" applyFill="1" applyBorder="1"/>
    <xf numFmtId="169" fontId="3" fillId="2" borderId="4" xfId="1" applyNumberFormat="1" applyFont="1" applyFill="1" applyBorder="1" applyAlignment="1">
      <alignment horizontal="right"/>
    </xf>
    <xf numFmtId="166" fontId="3" fillId="2" borderId="22" xfId="1" quotePrefix="1" applyNumberFormat="1" applyFont="1" applyFill="1" applyBorder="1" applyAlignment="1">
      <alignment horizontal="right"/>
    </xf>
    <xf numFmtId="171" fontId="3" fillId="2" borderId="9" xfId="2" applyNumberFormat="1" applyFont="1" applyFill="1" applyBorder="1" applyAlignment="1">
      <alignment horizontal="right"/>
    </xf>
    <xf numFmtId="171" fontId="3" fillId="2" borderId="4" xfId="2" applyNumberFormat="1" applyFont="1" applyFill="1" applyBorder="1" applyAlignment="1">
      <alignment horizontal="right"/>
    </xf>
    <xf numFmtId="171" fontId="3" fillId="2" borderId="10" xfId="2" applyNumberFormat="1" applyFont="1" applyFill="1" applyBorder="1" applyAlignment="1">
      <alignment horizontal="right"/>
    </xf>
    <xf numFmtId="166" fontId="3" fillId="2" borderId="11" xfId="1" applyNumberFormat="1" applyFont="1" applyFill="1" applyBorder="1"/>
    <xf numFmtId="166" fontId="14" fillId="2" borderId="11" xfId="1" applyNumberFormat="1" applyFont="1" applyFill="1" applyBorder="1" applyAlignment="1">
      <alignment horizontal="right"/>
    </xf>
    <xf numFmtId="164" fontId="3" fillId="2" borderId="4" xfId="7" applyFont="1" applyFill="1" applyBorder="1"/>
    <xf numFmtId="169" fontId="3" fillId="2" borderId="33" xfId="2" applyNumberFormat="1" applyFont="1" applyFill="1" applyBorder="1" applyAlignment="1">
      <alignment horizontal="right"/>
    </xf>
    <xf numFmtId="171" fontId="3" fillId="2" borderId="4" xfId="6" applyNumberFormat="1" applyFont="1" applyFill="1" applyBorder="1" applyAlignment="1">
      <alignment horizontal="right"/>
    </xf>
    <xf numFmtId="167" fontId="3" fillId="2" borderId="33" xfId="1" applyNumberFormat="1" applyFont="1" applyFill="1" applyBorder="1" applyAlignment="1">
      <alignment horizontal="right"/>
    </xf>
    <xf numFmtId="169" fontId="6" fillId="2" borderId="4" xfId="2" quotePrefix="1" applyNumberFormat="1" applyFont="1" applyFill="1" applyBorder="1" applyAlignment="1">
      <alignment horizontal="right"/>
    </xf>
    <xf numFmtId="43" fontId="3" fillId="2" borderId="4" xfId="1" applyFont="1" applyFill="1" applyBorder="1"/>
    <xf numFmtId="167" fontId="3" fillId="2" borderId="4" xfId="2" applyNumberFormat="1" applyFont="1" applyFill="1" applyBorder="1" applyAlignment="1">
      <alignment horizontal="right"/>
    </xf>
    <xf numFmtId="179" fontId="6" fillId="2" borderId="4" xfId="1" applyNumberFormat="1" applyFont="1" applyFill="1" applyBorder="1" applyAlignment="1">
      <alignment horizontal="right"/>
    </xf>
    <xf numFmtId="170" fontId="6" fillId="2" borderId="10" xfId="1" quotePrefix="1" applyNumberFormat="1" applyFont="1" applyFill="1" applyBorder="1" applyAlignment="1">
      <alignment horizontal="right"/>
    </xf>
    <xf numFmtId="166" fontId="3" fillId="2" borderId="22" xfId="1" applyNumberFormat="1" applyFont="1" applyFill="1" applyBorder="1" applyAlignment="1">
      <alignment horizontal="right"/>
    </xf>
    <xf numFmtId="166" fontId="14" fillId="2" borderId="4" xfId="1" applyNumberFormat="1" applyFont="1" applyFill="1" applyBorder="1" applyAlignment="1">
      <alignment horizontal="right"/>
    </xf>
    <xf numFmtId="167" fontId="3" fillId="0" borderId="0" xfId="0" applyNumberFormat="1" applyFont="1"/>
    <xf numFmtId="184" fontId="3" fillId="0" borderId="0" xfId="0" applyNumberFormat="1" applyFont="1"/>
    <xf numFmtId="167" fontId="3" fillId="0" borderId="0" xfId="1" applyNumberFormat="1" applyFont="1" applyFill="1" applyBorder="1" applyAlignment="1">
      <alignment horizontal="right"/>
    </xf>
    <xf numFmtId="167" fontId="6" fillId="0" borderId="0" xfId="1" quotePrefix="1" applyNumberFormat="1" applyFont="1" applyFill="1" applyBorder="1" applyAlignment="1">
      <alignment horizontal="right"/>
    </xf>
    <xf numFmtId="185" fontId="3" fillId="0" borderId="0" xfId="0" applyNumberFormat="1" applyFont="1"/>
    <xf numFmtId="174" fontId="8" fillId="0" borderId="0" xfId="1" applyNumberFormat="1" applyFont="1" applyFill="1" applyBorder="1"/>
    <xf numFmtId="186" fontId="3" fillId="0" borderId="0" xfId="0" applyNumberFormat="1" applyFont="1"/>
    <xf numFmtId="187" fontId="3" fillId="0" borderId="0" xfId="0" applyNumberFormat="1" applyFont="1"/>
    <xf numFmtId="188" fontId="3" fillId="0" borderId="0" xfId="0" applyNumberFormat="1" applyFont="1"/>
    <xf numFmtId="184" fontId="3" fillId="0" borderId="0" xfId="1" applyNumberFormat="1" applyFont="1"/>
    <xf numFmtId="3" fontId="6" fillId="2" borderId="4" xfId="1" applyNumberFormat="1" applyFont="1" applyFill="1" applyBorder="1" applyAlignment="1">
      <alignment horizontal="right" vertical="center"/>
    </xf>
    <xf numFmtId="180" fontId="3" fillId="2" borderId="4" xfId="1" applyNumberFormat="1" applyFont="1" applyFill="1" applyBorder="1" applyAlignment="1">
      <alignment horizontal="right"/>
    </xf>
    <xf numFmtId="0" fontId="20" fillId="2" borderId="0" xfId="0" applyFont="1" applyFill="1" applyAlignment="1">
      <alignment horizontal="left"/>
    </xf>
    <xf numFmtId="2" fontId="6" fillId="2" borderId="4" xfId="0" applyNumberFormat="1" applyFont="1" applyFill="1" applyBorder="1"/>
    <xf numFmtId="2" fontId="6" fillId="0" borderId="0" xfId="0" applyNumberFormat="1" applyFont="1"/>
    <xf numFmtId="168" fontId="6" fillId="2" borderId="4" xfId="0" applyNumberFormat="1" applyFont="1" applyFill="1" applyBorder="1"/>
    <xf numFmtId="168" fontId="6" fillId="0" borderId="0" xfId="0" applyNumberFormat="1" applyFont="1"/>
    <xf numFmtId="0" fontId="14" fillId="0" borderId="0" xfId="0" applyFont="1"/>
    <xf numFmtId="0" fontId="14" fillId="2" borderId="0" xfId="0" applyFont="1" applyFill="1"/>
    <xf numFmtId="0" fontId="26" fillId="7" borderId="1" xfId="0" applyFont="1" applyFill="1" applyBorder="1"/>
    <xf numFmtId="0" fontId="26" fillId="7" borderId="6" xfId="0" applyFont="1" applyFill="1" applyBorder="1"/>
    <xf numFmtId="3" fontId="26" fillId="7" borderId="6" xfId="0" applyNumberFormat="1" applyFont="1" applyFill="1" applyBorder="1"/>
    <xf numFmtId="0" fontId="26" fillId="7" borderId="31" xfId="0" applyFont="1" applyFill="1" applyBorder="1"/>
    <xf numFmtId="0" fontId="26" fillId="7" borderId="39" xfId="0" applyFont="1" applyFill="1" applyBorder="1"/>
    <xf numFmtId="3" fontId="26" fillId="7" borderId="39" xfId="0" applyNumberFormat="1" applyFont="1" applyFill="1" applyBorder="1"/>
    <xf numFmtId="167" fontId="3" fillId="2" borderId="27" xfId="1" quotePrefix="1" applyNumberFormat="1" applyFont="1" applyFill="1" applyBorder="1" applyAlignment="1">
      <alignment horizontal="right"/>
    </xf>
    <xf numFmtId="0" fontId="3" fillId="2" borderId="22" xfId="0" applyFont="1" applyFill="1" applyBorder="1"/>
    <xf numFmtId="167" fontId="3" fillId="2" borderId="41" xfId="1" applyNumberFormat="1" applyFont="1" applyFill="1" applyBorder="1" applyAlignment="1">
      <alignment horizontal="right"/>
    </xf>
    <xf numFmtId="0" fontId="26" fillId="7" borderId="39" xfId="0" applyFont="1" applyFill="1" applyBorder="1" applyAlignment="1">
      <alignment horizontal="right"/>
    </xf>
    <xf numFmtId="0" fontId="14" fillId="8" borderId="0" xfId="0" applyFont="1" applyFill="1"/>
    <xf numFmtId="167" fontId="3" fillId="2" borderId="43" xfId="1" applyNumberFormat="1" applyFont="1" applyFill="1" applyBorder="1" applyAlignment="1">
      <alignment horizontal="right"/>
    </xf>
    <xf numFmtId="167" fontId="6" fillId="2" borderId="22" xfId="1" quotePrefix="1" applyNumberFormat="1" applyFont="1" applyFill="1" applyBorder="1" applyAlignment="1">
      <alignment horizontal="right"/>
    </xf>
    <xf numFmtId="166" fontId="6" fillId="2" borderId="22" xfId="1" applyNumberFormat="1" applyFont="1" applyFill="1" applyBorder="1" applyAlignment="1">
      <alignment vertical="center"/>
    </xf>
    <xf numFmtId="0" fontId="14" fillId="8" borderId="4" xfId="0" applyFont="1" applyFill="1" applyBorder="1"/>
    <xf numFmtId="0" fontId="14" fillId="8" borderId="42" xfId="0" applyFont="1" applyFill="1" applyBorder="1"/>
    <xf numFmtId="0" fontId="14" fillId="8" borderId="12" xfId="0" applyFont="1" applyFill="1" applyBorder="1"/>
    <xf numFmtId="0" fontId="14" fillId="8" borderId="26" xfId="0" applyFont="1" applyFill="1" applyBorder="1"/>
    <xf numFmtId="0" fontId="14" fillId="8" borderId="39" xfId="0" applyFont="1" applyFill="1" applyBorder="1"/>
    <xf numFmtId="0" fontId="14" fillId="8" borderId="33" xfId="0" applyFont="1" applyFill="1" applyBorder="1"/>
    <xf numFmtId="0" fontId="14" fillId="8" borderId="44" xfId="0" applyFont="1" applyFill="1" applyBorder="1"/>
    <xf numFmtId="0" fontId="14" fillId="8" borderId="38" xfId="0" applyFont="1" applyFill="1" applyBorder="1"/>
    <xf numFmtId="3" fontId="26" fillId="8" borderId="39" xfId="0" applyNumberFormat="1" applyFont="1" applyFill="1" applyBorder="1"/>
    <xf numFmtId="3" fontId="8" fillId="2" borderId="1" xfId="1" applyNumberFormat="1" applyFont="1" applyFill="1" applyBorder="1" applyAlignment="1">
      <alignment horizontal="right"/>
    </xf>
    <xf numFmtId="0" fontId="9" fillId="2" borderId="8" xfId="0" applyFont="1" applyFill="1" applyBorder="1"/>
    <xf numFmtId="174" fontId="9" fillId="2" borderId="45" xfId="0" applyNumberFormat="1" applyFont="1" applyFill="1" applyBorder="1"/>
    <xf numFmtId="174" fontId="9" fillId="2" borderId="8" xfId="0" applyNumberFormat="1" applyFont="1" applyFill="1" applyBorder="1"/>
    <xf numFmtId="0" fontId="26" fillId="8" borderId="39" xfId="0" applyFont="1" applyFill="1" applyBorder="1"/>
    <xf numFmtId="168" fontId="26" fillId="8" borderId="39" xfId="0" applyNumberFormat="1" applyFont="1" applyFill="1" applyBorder="1"/>
    <xf numFmtId="0" fontId="27" fillId="2" borderId="0" xfId="0" applyFont="1" applyFill="1"/>
    <xf numFmtId="168" fontId="26" fillId="7" borderId="39" xfId="0" applyNumberFormat="1" applyFont="1" applyFill="1" applyBorder="1"/>
    <xf numFmtId="1" fontId="26" fillId="7" borderId="39" xfId="0" applyNumberFormat="1" applyFont="1" applyFill="1" applyBorder="1"/>
    <xf numFmtId="1" fontId="26" fillId="7" borderId="39" xfId="0" applyNumberFormat="1" applyFont="1" applyFill="1" applyBorder="1" applyAlignment="1">
      <alignment horizontal="right"/>
    </xf>
    <xf numFmtId="3" fontId="26" fillId="8" borderId="6" xfId="0" applyNumberFormat="1" applyFont="1" applyFill="1" applyBorder="1"/>
    <xf numFmtId="0" fontId="26" fillId="8" borderId="6" xfId="0" applyFont="1" applyFill="1" applyBorder="1"/>
    <xf numFmtId="0" fontId="26" fillId="2" borderId="6" xfId="0" applyFont="1" applyFill="1" applyBorder="1"/>
    <xf numFmtId="0" fontId="26" fillId="2" borderId="39" xfId="0" applyFont="1" applyFill="1" applyBorder="1"/>
    <xf numFmtId="0" fontId="26" fillId="8" borderId="39" xfId="0" applyFont="1" applyFill="1" applyBorder="1" applyAlignment="1">
      <alignment horizontal="right"/>
    </xf>
    <xf numFmtId="174" fontId="21" fillId="2" borderId="29" xfId="0" applyNumberFormat="1" applyFont="1" applyFill="1" applyBorder="1"/>
    <xf numFmtId="174" fontId="5" fillId="2" borderId="0" xfId="0" applyNumberFormat="1" applyFont="1" applyFill="1"/>
    <xf numFmtId="174" fontId="4" fillId="2" borderId="0" xfId="0" applyNumberFormat="1" applyFont="1" applyFill="1"/>
    <xf numFmtId="0" fontId="5" fillId="2" borderId="0" xfId="0" applyFont="1" applyFill="1"/>
    <xf numFmtId="167" fontId="3" fillId="2" borderId="31" xfId="1" quotePrefix="1" applyNumberFormat="1" applyFont="1" applyFill="1" applyBorder="1" applyAlignment="1">
      <alignment horizontal="right"/>
    </xf>
    <xf numFmtId="168" fontId="26" fillId="7" borderId="6" xfId="0" applyNumberFormat="1" applyFont="1" applyFill="1" applyBorder="1"/>
    <xf numFmtId="167" fontId="3" fillId="2" borderId="4" xfId="0" applyNumberFormat="1" applyFont="1" applyFill="1" applyBorder="1"/>
    <xf numFmtId="167" fontId="3" fillId="2" borderId="4" xfId="0" applyNumberFormat="1" applyFont="1" applyFill="1" applyBorder="1" applyAlignment="1">
      <alignment horizontal="right"/>
    </xf>
    <xf numFmtId="168" fontId="6" fillId="2" borderId="4" xfId="1" quotePrefix="1" applyNumberFormat="1" applyFont="1" applyFill="1" applyBorder="1" applyAlignment="1">
      <alignment horizontal="right"/>
    </xf>
    <xf numFmtId="166" fontId="6" fillId="2" borderId="12" xfId="1" quotePrefix="1" applyNumberFormat="1" applyFont="1" applyFill="1" applyBorder="1" applyAlignment="1">
      <alignment horizontal="right"/>
    </xf>
    <xf numFmtId="3" fontId="3" fillId="2" borderId="0" xfId="0" applyNumberFormat="1" applyFont="1" applyFill="1"/>
    <xf numFmtId="165" fontId="6" fillId="2" borderId="10" xfId="1" applyNumberFormat="1" applyFont="1" applyFill="1" applyBorder="1" applyAlignment="1">
      <alignment horizontal="right"/>
    </xf>
    <xf numFmtId="171" fontId="6" fillId="2" borderId="10" xfId="1" applyNumberFormat="1" applyFont="1" applyFill="1" applyBorder="1" applyAlignment="1">
      <alignment horizontal="right"/>
    </xf>
    <xf numFmtId="174" fontId="3" fillId="2" borderId="20" xfId="4" applyNumberFormat="1" applyFont="1" applyFill="1" applyBorder="1" applyAlignment="1">
      <alignment horizontal="right"/>
    </xf>
    <xf numFmtId="174" fontId="3" fillId="2" borderId="5" xfId="4" applyNumberFormat="1" applyFont="1" applyFill="1" applyBorder="1" applyAlignment="1">
      <alignment horizontal="right"/>
    </xf>
    <xf numFmtId="174" fontId="3" fillId="2" borderId="21" xfId="4" applyNumberFormat="1" applyFont="1" applyFill="1" applyBorder="1" applyAlignment="1">
      <alignment horizontal="right"/>
    </xf>
    <xf numFmtId="168" fontId="6" fillId="2" borderId="11" xfId="1" quotePrefix="1" applyNumberFormat="1" applyFont="1" applyFill="1" applyBorder="1" applyAlignment="1">
      <alignment horizontal="right"/>
    </xf>
    <xf numFmtId="168" fontId="6" fillId="2" borderId="4" xfId="1" applyNumberFormat="1" applyFont="1" applyFill="1" applyBorder="1" applyAlignment="1">
      <alignment horizontal="right"/>
    </xf>
    <xf numFmtId="168" fontId="6" fillId="2" borderId="10" xfId="1" applyNumberFormat="1" applyFont="1" applyFill="1" applyBorder="1" applyAlignment="1">
      <alignment horizontal="right"/>
    </xf>
    <xf numFmtId="171" fontId="3" fillId="2" borderId="20" xfId="2" applyNumberFormat="1" applyFont="1" applyFill="1" applyBorder="1" applyAlignment="1">
      <alignment horizontal="right"/>
    </xf>
    <xf numFmtId="171" fontId="3" fillId="2" borderId="21" xfId="2" applyNumberFormat="1" applyFont="1" applyFill="1" applyBorder="1" applyAlignment="1">
      <alignment horizontal="right"/>
    </xf>
    <xf numFmtId="0" fontId="6" fillId="2" borderId="5" xfId="0" applyFont="1" applyFill="1" applyBorder="1"/>
    <xf numFmtId="43" fontId="6" fillId="2" borderId="10" xfId="1" quotePrefix="1" applyFont="1" applyFill="1" applyBorder="1" applyAlignment="1">
      <alignment horizontal="right"/>
    </xf>
    <xf numFmtId="167" fontId="6" fillId="2" borderId="4" xfId="2" applyNumberFormat="1" applyFont="1" applyFill="1" applyBorder="1" applyAlignment="1"/>
    <xf numFmtId="167" fontId="6" fillId="2" borderId="22" xfId="2" applyNumberFormat="1" applyFont="1" applyFill="1" applyBorder="1" applyAlignment="1"/>
    <xf numFmtId="171" fontId="3" fillId="2" borderId="4" xfId="22" applyNumberFormat="1" applyFont="1" applyFill="1" applyBorder="1" applyAlignment="1">
      <alignment horizontal="right"/>
    </xf>
    <xf numFmtId="0" fontId="14" fillId="8" borderId="4" xfId="0" quotePrefix="1" applyFont="1" applyFill="1" applyBorder="1" applyAlignment="1">
      <alignment horizontal="right"/>
    </xf>
    <xf numFmtId="171" fontId="6" fillId="2" borderId="20" xfId="2" applyNumberFormat="1" applyFont="1" applyFill="1" applyBorder="1" applyAlignment="1">
      <alignment horizontal="right" vertical="center" wrapText="1"/>
    </xf>
    <xf numFmtId="171" fontId="6" fillId="2" borderId="21" xfId="2" applyNumberFormat="1" applyFont="1" applyFill="1" applyBorder="1" applyAlignment="1">
      <alignment horizontal="right" vertical="center" wrapText="1"/>
    </xf>
    <xf numFmtId="0" fontId="6" fillId="2" borderId="20" xfId="0" applyFont="1" applyFill="1" applyBorder="1"/>
    <xf numFmtId="168" fontId="6" fillId="2" borderId="20" xfId="0" applyNumberFormat="1" applyFont="1" applyFill="1" applyBorder="1"/>
    <xf numFmtId="0" fontId="6" fillId="2" borderId="40" xfId="0" applyFont="1" applyFill="1" applyBorder="1"/>
    <xf numFmtId="168" fontId="6" fillId="2" borderId="40" xfId="0" applyNumberFormat="1" applyFont="1" applyFill="1" applyBorder="1"/>
    <xf numFmtId="0" fontId="6" fillId="2" borderId="17" xfId="0" applyFont="1" applyFill="1" applyBorder="1"/>
    <xf numFmtId="168" fontId="6" fillId="2" borderId="10" xfId="0" applyNumberFormat="1" applyFont="1" applyFill="1" applyBorder="1"/>
    <xf numFmtId="168" fontId="6" fillId="2" borderId="11" xfId="1" applyNumberFormat="1" applyFont="1" applyFill="1" applyBorder="1" applyAlignment="1">
      <alignment horizontal="right"/>
    </xf>
    <xf numFmtId="171" fontId="6" fillId="2" borderId="20" xfId="2" applyNumberFormat="1" applyFont="1" applyFill="1" applyBorder="1" applyAlignment="1">
      <alignment horizontal="right" vertical="center"/>
    </xf>
    <xf numFmtId="171" fontId="6" fillId="2" borderId="5" xfId="2" applyNumberFormat="1" applyFont="1" applyFill="1" applyBorder="1" applyAlignment="1">
      <alignment horizontal="right" vertical="center"/>
    </xf>
    <xf numFmtId="171" fontId="6" fillId="2" borderId="21" xfId="2" applyNumberFormat="1" applyFont="1" applyFill="1" applyBorder="1" applyAlignment="1">
      <alignment horizontal="right" vertical="center"/>
    </xf>
    <xf numFmtId="171" fontId="3" fillId="2" borderId="5" xfId="6" applyNumberFormat="1" applyFont="1" applyFill="1" applyBorder="1" applyAlignment="1">
      <alignment horizontal="right"/>
    </xf>
    <xf numFmtId="166" fontId="3" fillId="2" borderId="31" xfId="1" applyNumberFormat="1" applyFont="1" applyFill="1" applyBorder="1" applyAlignment="1">
      <alignment horizontal="right"/>
    </xf>
    <xf numFmtId="166" fontId="6" fillId="2" borderId="31" xfId="1" applyNumberFormat="1" applyFont="1" applyFill="1" applyBorder="1" applyAlignment="1">
      <alignment vertical="center"/>
    </xf>
    <xf numFmtId="166" fontId="3" fillId="2" borderId="31" xfId="1" quotePrefix="1" applyNumberFormat="1" applyFont="1" applyFill="1" applyBorder="1" applyAlignment="1">
      <alignment horizontal="right"/>
    </xf>
    <xf numFmtId="174" fontId="6" fillId="2" borderId="38" xfId="0" applyNumberFormat="1" applyFont="1" applyFill="1" applyBorder="1"/>
    <xf numFmtId="174" fontId="6" fillId="2" borderId="4" xfId="0" applyNumberFormat="1" applyFont="1" applyFill="1" applyBorder="1"/>
    <xf numFmtId="174" fontId="6" fillId="2" borderId="33" xfId="0" applyNumberFormat="1" applyFont="1" applyFill="1" applyBorder="1"/>
    <xf numFmtId="167" fontId="3" fillId="2" borderId="33" xfId="1" applyNumberFormat="1" applyFont="1" applyFill="1" applyBorder="1"/>
    <xf numFmtId="167" fontId="3" fillId="2" borderId="26" xfId="1" applyNumberFormat="1" applyFont="1" applyFill="1" applyBorder="1"/>
    <xf numFmtId="171" fontId="6" fillId="2" borderId="20" xfId="2" applyNumberFormat="1" applyFont="1" applyFill="1" applyBorder="1" applyAlignment="1">
      <alignment horizontal="right"/>
    </xf>
    <xf numFmtId="171" fontId="6" fillId="2" borderId="5" xfId="2" applyNumberFormat="1" applyFont="1" applyFill="1" applyBorder="1" applyAlignment="1">
      <alignment horizontal="right"/>
    </xf>
    <xf numFmtId="171" fontId="6" fillId="2" borderId="21" xfId="2" applyNumberFormat="1" applyFont="1" applyFill="1" applyBorder="1" applyAlignment="1">
      <alignment horizontal="right"/>
    </xf>
    <xf numFmtId="3" fontId="3" fillId="2" borderId="33" xfId="0" applyNumberFormat="1" applyFont="1" applyFill="1" applyBorder="1"/>
    <xf numFmtId="3" fontId="6" fillId="2" borderId="12" xfId="1" applyNumberFormat="1" applyFont="1" applyFill="1" applyBorder="1" applyAlignment="1">
      <alignment horizontal="right" vertical="center"/>
    </xf>
    <xf numFmtId="168" fontId="6" fillId="2" borderId="9" xfId="1" quotePrefix="1" applyNumberFormat="1" applyFont="1" applyFill="1" applyBorder="1" applyAlignment="1">
      <alignment horizontal="right" vertical="center"/>
    </xf>
    <xf numFmtId="168" fontId="6" fillId="2" borderId="10" xfId="1" quotePrefix="1" applyNumberFormat="1" applyFont="1" applyFill="1" applyBorder="1" applyAlignment="1">
      <alignment horizontal="right" vertical="center"/>
    </xf>
    <xf numFmtId="166" fontId="3" fillId="2" borderId="9" xfId="1" quotePrefix="1" applyNumberFormat="1" applyFont="1" applyFill="1" applyBorder="1" applyAlignment="1">
      <alignment horizontal="right" vertical="center"/>
    </xf>
    <xf numFmtId="166" fontId="3" fillId="2" borderId="4" xfId="1" quotePrefix="1" applyNumberFormat="1" applyFont="1" applyFill="1" applyBorder="1" applyAlignment="1">
      <alignment horizontal="right" vertical="center"/>
    </xf>
    <xf numFmtId="0" fontId="3" fillId="2" borderId="4" xfId="1" applyNumberFormat="1" applyFont="1" applyFill="1" applyBorder="1" applyAlignment="1">
      <alignment horizontal="right"/>
    </xf>
    <xf numFmtId="0" fontId="6" fillId="2" borderId="9" xfId="1" quotePrefix="1" applyNumberFormat="1" applyFont="1" applyFill="1" applyBorder="1" applyAlignment="1">
      <alignment horizontal="right" vertical="center"/>
    </xf>
    <xf numFmtId="0" fontId="6" fillId="2" borderId="10" xfId="1" quotePrefix="1" applyNumberFormat="1" applyFont="1" applyFill="1" applyBorder="1" applyAlignment="1">
      <alignment horizontal="right" vertical="center"/>
    </xf>
    <xf numFmtId="168" fontId="6" fillId="2" borderId="9" xfId="2" applyNumberFormat="1" applyFont="1" applyFill="1" applyBorder="1" applyAlignment="1">
      <alignment horizontal="right"/>
    </xf>
    <xf numFmtId="168" fontId="6" fillId="2" borderId="4" xfId="2" applyNumberFormat="1" applyFont="1" applyFill="1" applyBorder="1" applyAlignment="1">
      <alignment horizontal="right"/>
    </xf>
    <xf numFmtId="168" fontId="6" fillId="2" borderId="20" xfId="2" quotePrefix="1" applyNumberFormat="1" applyFont="1" applyFill="1" applyBorder="1" applyAlignment="1">
      <alignment horizontal="right"/>
    </xf>
    <xf numFmtId="168" fontId="6" fillId="2" borderId="5" xfId="2" quotePrefix="1" applyNumberFormat="1" applyFont="1" applyFill="1" applyBorder="1" applyAlignment="1">
      <alignment horizontal="right"/>
    </xf>
    <xf numFmtId="43" fontId="6" fillId="2" borderId="10" xfId="1" quotePrefix="1" applyFont="1" applyFill="1" applyBorder="1" applyAlignment="1">
      <alignment horizontal="right" vertical="center"/>
    </xf>
    <xf numFmtId="169" fontId="3" fillId="2" borderId="4" xfId="5" applyNumberFormat="1" applyFont="1" applyFill="1" applyBorder="1" applyAlignment="1">
      <alignment horizontal="right"/>
    </xf>
    <xf numFmtId="169" fontId="6" fillId="2" borderId="4" xfId="23" applyNumberFormat="1" applyFont="1" applyFill="1" applyBorder="1" applyAlignment="1">
      <alignment horizontal="right" indent="1"/>
    </xf>
    <xf numFmtId="0" fontId="3" fillId="2" borderId="0" xfId="0" applyFont="1" applyFill="1" applyAlignment="1">
      <alignment horizontal="left" wrapText="1"/>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3" fillId="2" borderId="8" xfId="0" applyFont="1" applyFill="1" applyBorder="1" applyAlignment="1">
      <alignment horizontal="left" vertical="top" wrapText="1"/>
    </xf>
    <xf numFmtId="0" fontId="6" fillId="2" borderId="8" xfId="0" applyFont="1" applyFill="1" applyBorder="1" applyAlignment="1">
      <alignment horizontal="left" vertical="top" wrapText="1"/>
    </xf>
    <xf numFmtId="169" fontId="6" fillId="2" borderId="4" xfId="22" applyNumberFormat="1" applyFont="1" applyFill="1" applyBorder="1" applyAlignment="1">
      <alignment horizontal="right" indent="2"/>
    </xf>
    <xf numFmtId="0" fontId="3" fillId="0" borderId="0" xfId="0" applyFont="1" applyFill="1"/>
    <xf numFmtId="0" fontId="14" fillId="0" borderId="0" xfId="0" applyFont="1" applyFill="1"/>
    <xf numFmtId="168" fontId="3" fillId="0" borderId="0" xfId="0" applyNumberFormat="1" applyFont="1" applyFill="1"/>
    <xf numFmtId="3" fontId="3" fillId="0" borderId="0" xfId="0" applyNumberFormat="1" applyFont="1" applyFill="1"/>
    <xf numFmtId="0" fontId="3" fillId="0" borderId="0" xfId="0" applyFont="1" applyFill="1" applyAlignment="1">
      <alignment vertical="top" wrapText="1"/>
    </xf>
    <xf numFmtId="0" fontId="3" fillId="0" borderId="0" xfId="8" applyFont="1" applyFill="1" applyAlignment="1">
      <alignment horizontal="left"/>
    </xf>
    <xf numFmtId="0" fontId="3" fillId="0" borderId="0" xfId="0" applyFont="1" applyFill="1" applyAlignment="1">
      <alignment horizontal="right"/>
    </xf>
    <xf numFmtId="0" fontId="4" fillId="0" borderId="0" xfId="0" applyFont="1" applyFill="1"/>
    <xf numFmtId="0" fontId="3" fillId="0" borderId="0" xfId="0" applyFont="1" applyFill="1" applyAlignment="1">
      <alignment wrapText="1"/>
    </xf>
    <xf numFmtId="0" fontId="6" fillId="0" borderId="0" xfId="0" applyFont="1" applyFill="1"/>
    <xf numFmtId="0" fontId="16" fillId="0" borderId="0" xfId="0" applyFont="1" applyFill="1"/>
    <xf numFmtId="0" fontId="18" fillId="0" borderId="0" xfId="0" applyFont="1" applyFill="1"/>
    <xf numFmtId="167" fontId="3" fillId="0" borderId="0" xfId="1" applyNumberFormat="1" applyFont="1" applyFill="1"/>
  </cellXfs>
  <cellStyles count="26">
    <cellStyle name="Обычный" xfId="0" builtinId="0"/>
    <cellStyle name="Обычный 2" xfId="25" xr:uid="{844B1241-FC3D-4348-B5D8-FE505539EE7E}"/>
    <cellStyle name="Процентный" xfId="4" builtinId="5"/>
    <cellStyle name="Финансовый" xfId="1" builtinId="3"/>
    <cellStyle name="Финансовый 2" xfId="22" xr:uid="{F0BE78A0-DF9C-5E4D-8C6A-A44F79FE9CCC}"/>
    <cellStyle name="Comma [0] 2" xfId="7" xr:uid="{F6F33060-86F1-4BA4-ADEB-D0DC77AA3AD5}"/>
    <cellStyle name="Comma [0] 2 2" xfId="17" xr:uid="{ECE50392-BF9A-45EA-A5DD-216DA0F2A7F7}"/>
    <cellStyle name="Comma 2" xfId="2" xr:uid="{B551CBF0-CDBA-42BF-87C0-DD7A0B610E53}"/>
    <cellStyle name="Comma 2 2" xfId="6" xr:uid="{CA864B42-4B58-46C5-8E3D-D38453169B1A}"/>
    <cellStyle name="Comma 2 2 2" xfId="14" xr:uid="{5236E481-5B59-41AB-AE7B-61284F14DD58}"/>
    <cellStyle name="Comma 2 3" xfId="11" xr:uid="{C4AA8D15-2097-4F76-BDCC-FAF77990CC04}"/>
    <cellStyle name="Comma 3" xfId="13" xr:uid="{39177BD8-BCEB-499E-86E4-CEF5F9D6316C}"/>
    <cellStyle name="Comma 3 2" xfId="5" xr:uid="{7B26E48A-511B-4267-8888-0061DD041084}"/>
    <cellStyle name="Comma 3 2 2" xfId="19" xr:uid="{33518A1F-6855-488C-9D04-D9109E018FD4}"/>
    <cellStyle name="Comma 3 3" xfId="21" xr:uid="{44AA9207-4326-3243-81E4-3E4D8AE0F489}"/>
    <cellStyle name="Comma 4 2" xfId="23" xr:uid="{858A9A05-AF24-B04D-9758-DED7A0ECD4DB}"/>
    <cellStyle name="Normal 2" xfId="3" xr:uid="{3FD166B9-8E48-4E4D-8966-D02EB8CE1C23}"/>
    <cellStyle name="Normal 2 2" xfId="8" xr:uid="{261C73D9-9A9A-4EE2-8D81-359236D13612}"/>
    <cellStyle name="Normal 2 2 2" xfId="24" xr:uid="{7CAE9565-2AB6-6544-879A-5660AC985261}"/>
    <cellStyle name="Normal 3" xfId="9" xr:uid="{0BDFA966-0B64-4D91-99F1-CF06B78042CD}"/>
    <cellStyle name="Normal 3 2" xfId="18" xr:uid="{CB6C2FA0-0F1C-42A1-9877-2AB8AFADF63A}"/>
    <cellStyle name="Normal 3 2 2" xfId="20" xr:uid="{34335F6D-6E69-45F3-A5CE-1B4DD7A317F1}"/>
    <cellStyle name="Normal 4" xfId="16" xr:uid="{4B631187-20B7-4367-A09D-CFB59F390258}"/>
    <cellStyle name="Normal 5" xfId="10" xr:uid="{A4511C94-8C76-43DF-B67B-6B6AA32779E8}"/>
    <cellStyle name="Percent 2" xfId="12" xr:uid="{142006A4-7D0D-490D-AF73-47D6BD28DA57}"/>
    <cellStyle name="Percent 2 2" xfId="15" xr:uid="{5E31CE9F-D5F9-444C-A219-46A17540C8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10"/>
  <sheetViews>
    <sheetView tabSelected="1" zoomScaleNormal="100" workbookViewId="0">
      <pane xSplit="1" topLeftCell="B1" activePane="topRight" state="frozen"/>
      <selection pane="topRight" activeCell="A2" sqref="A2"/>
    </sheetView>
  </sheetViews>
  <sheetFormatPr baseColWidth="10" defaultColWidth="8.33203125" defaultRowHeight="11" x14ac:dyDescent="0.15"/>
  <cols>
    <col min="1" max="1" width="33.33203125" style="1" customWidth="1"/>
    <col min="2" max="3" width="13" style="1" bestFit="1" customWidth="1"/>
    <col min="4" max="5" width="13.6640625" style="1" bestFit="1" customWidth="1"/>
    <col min="6" max="6" width="13.33203125" style="1" bestFit="1" customWidth="1"/>
    <col min="7" max="7" width="14.33203125" style="1" bestFit="1" customWidth="1"/>
    <col min="8" max="9" width="14.6640625" style="1" bestFit="1" customWidth="1"/>
    <col min="10" max="19" width="14.33203125" style="1" bestFit="1" customWidth="1"/>
    <col min="20" max="20" width="15.1640625" style="1" bestFit="1" customWidth="1"/>
    <col min="21" max="21" width="15.1640625" style="174" bestFit="1" customWidth="1"/>
    <col min="22" max="22" width="15.1640625" style="1" bestFit="1" customWidth="1"/>
    <col min="23" max="23" width="16.33203125" style="1" bestFit="1" customWidth="1"/>
    <col min="24" max="24" width="15.1640625" style="1" customWidth="1"/>
    <col min="25" max="25" width="8.83203125" style="1" bestFit="1" customWidth="1"/>
    <col min="26" max="16384" width="8.33203125" style="1"/>
  </cols>
  <sheetData>
    <row r="1" spans="1:24" s="171" customFormat="1" ht="18" x14ac:dyDescent="0.2">
      <c r="A1" s="530" t="s">
        <v>0</v>
      </c>
      <c r="B1" s="257"/>
      <c r="C1" s="257"/>
      <c r="D1" s="257"/>
      <c r="E1" s="257"/>
      <c r="F1" s="257"/>
      <c r="G1" s="257"/>
      <c r="H1" s="257"/>
      <c r="I1" s="257"/>
      <c r="J1" s="257"/>
      <c r="K1" s="257"/>
      <c r="L1" s="257"/>
      <c r="M1" s="257"/>
      <c r="N1" s="257"/>
      <c r="O1" s="257"/>
      <c r="P1" s="257"/>
      <c r="Q1" s="257"/>
      <c r="R1" s="257"/>
      <c r="S1" s="257"/>
      <c r="T1" s="257"/>
      <c r="U1" s="317"/>
      <c r="V1" s="257"/>
      <c r="W1" s="257"/>
      <c r="X1" s="622"/>
    </row>
    <row r="2" spans="1:24" s="172" customFormat="1" ht="18" x14ac:dyDescent="0.2">
      <c r="A2" s="258" t="s">
        <v>1</v>
      </c>
      <c r="B2" s="318"/>
      <c r="C2" s="318"/>
      <c r="D2" s="318"/>
      <c r="E2" s="318"/>
      <c r="F2" s="318"/>
      <c r="G2" s="318"/>
      <c r="H2" s="318"/>
      <c r="I2" s="318"/>
      <c r="J2" s="318"/>
      <c r="K2" s="318"/>
      <c r="L2" s="318"/>
      <c r="M2" s="318"/>
      <c r="N2" s="318"/>
      <c r="O2" s="318"/>
      <c r="P2" s="318"/>
      <c r="Q2" s="318"/>
      <c r="R2" s="318"/>
      <c r="S2" s="318"/>
      <c r="T2" s="318"/>
      <c r="U2" s="317"/>
      <c r="V2" s="318"/>
      <c r="W2" s="318"/>
      <c r="X2" s="623"/>
    </row>
    <row r="3" spans="1:24" s="172" customFormat="1" ht="16" x14ac:dyDescent="0.2">
      <c r="A3" s="259"/>
      <c r="B3" s="318"/>
      <c r="C3" s="318"/>
      <c r="D3" s="318"/>
      <c r="E3" s="318"/>
      <c r="F3" s="318"/>
      <c r="G3" s="318"/>
      <c r="H3" s="318"/>
      <c r="I3" s="318"/>
      <c r="J3" s="318"/>
      <c r="K3" s="318"/>
      <c r="L3" s="318"/>
      <c r="M3" s="318"/>
      <c r="N3" s="318"/>
      <c r="O3" s="318"/>
      <c r="P3" s="318"/>
      <c r="Q3" s="318"/>
      <c r="R3" s="318"/>
      <c r="S3" s="318"/>
      <c r="T3" s="318"/>
      <c r="U3" s="317"/>
      <c r="V3" s="318"/>
      <c r="W3" s="318"/>
      <c r="X3" s="623"/>
    </row>
    <row r="4" spans="1:24" ht="12" customHeight="1" x14ac:dyDescent="0.15">
      <c r="A4" s="4" t="s">
        <v>2</v>
      </c>
      <c r="B4" s="5"/>
      <c r="C4" s="5"/>
      <c r="D4" s="5"/>
      <c r="E4" s="5"/>
      <c r="F4" s="5"/>
      <c r="G4" s="5"/>
      <c r="H4" s="5"/>
      <c r="I4" s="5"/>
      <c r="J4" s="5"/>
      <c r="K4" s="5"/>
      <c r="L4" s="5"/>
      <c r="M4" s="5"/>
      <c r="N4" s="5"/>
      <c r="O4" s="5"/>
      <c r="P4" s="5"/>
      <c r="Q4" s="5"/>
      <c r="R4" s="5"/>
      <c r="S4" s="5"/>
      <c r="T4" s="5"/>
      <c r="U4" s="5"/>
      <c r="V4" s="5"/>
      <c r="W4" s="5"/>
      <c r="X4" s="612"/>
    </row>
    <row r="5" spans="1:24" ht="12" customHeight="1" thickBot="1" x14ac:dyDescent="0.2">
      <c r="A5" s="17" t="s">
        <v>3</v>
      </c>
      <c r="B5" s="20">
        <v>2003</v>
      </c>
      <c r="C5" s="20">
        <v>2004</v>
      </c>
      <c r="D5" s="20">
        <v>2005</v>
      </c>
      <c r="E5" s="20">
        <v>2006</v>
      </c>
      <c r="F5" s="20">
        <v>2007</v>
      </c>
      <c r="G5" s="20">
        <v>2008</v>
      </c>
      <c r="H5" s="20">
        <v>2009</v>
      </c>
      <c r="I5" s="20">
        <v>2010</v>
      </c>
      <c r="J5" s="20">
        <v>2011</v>
      </c>
      <c r="K5" s="20">
        <v>2012</v>
      </c>
      <c r="L5" s="20">
        <v>2013</v>
      </c>
      <c r="M5" s="20">
        <v>2014</v>
      </c>
      <c r="N5" s="20">
        <v>2015</v>
      </c>
      <c r="O5" s="20">
        <v>2016</v>
      </c>
      <c r="P5" s="20">
        <v>2017</v>
      </c>
      <c r="Q5" s="20">
        <v>2018</v>
      </c>
      <c r="R5" s="20">
        <v>2019</v>
      </c>
      <c r="S5" s="20">
        <v>2020</v>
      </c>
      <c r="T5" s="20">
        <v>2021</v>
      </c>
      <c r="U5" s="20">
        <v>2022</v>
      </c>
      <c r="V5" s="20">
        <v>2023</v>
      </c>
      <c r="W5" s="20">
        <v>2024</v>
      </c>
      <c r="X5" s="612"/>
    </row>
    <row r="6" spans="1:24" ht="12" customHeight="1" thickTop="1" x14ac:dyDescent="0.15">
      <c r="A6" s="58" t="s">
        <v>4</v>
      </c>
      <c r="B6" s="59"/>
      <c r="C6" s="59"/>
      <c r="D6" s="59"/>
      <c r="E6" s="59"/>
      <c r="F6" s="59"/>
      <c r="G6" s="59"/>
      <c r="H6" s="59"/>
      <c r="I6" s="59"/>
      <c r="J6" s="59"/>
      <c r="K6" s="59"/>
      <c r="L6" s="59"/>
      <c r="M6" s="59"/>
      <c r="N6" s="59"/>
      <c r="O6" s="59"/>
      <c r="P6" s="59"/>
      <c r="Q6" s="59"/>
      <c r="R6" s="59"/>
      <c r="S6" s="59"/>
      <c r="T6" s="59"/>
      <c r="U6" s="59"/>
      <c r="V6" s="60"/>
      <c r="W6" s="60"/>
      <c r="X6" s="612"/>
    </row>
    <row r="7" spans="1:24" ht="12" customHeight="1" x14ac:dyDescent="0.15">
      <c r="A7" s="57" t="s">
        <v>5</v>
      </c>
      <c r="B7" s="231" t="s">
        <v>6</v>
      </c>
      <c r="C7" s="231" t="s">
        <v>6</v>
      </c>
      <c r="D7" s="231" t="s">
        <v>6</v>
      </c>
      <c r="E7" s="231" t="s">
        <v>6</v>
      </c>
      <c r="F7" s="231" t="s">
        <v>6</v>
      </c>
      <c r="G7" s="231" t="s">
        <v>6</v>
      </c>
      <c r="H7" s="231" t="s">
        <v>6</v>
      </c>
      <c r="I7" s="300">
        <v>5427</v>
      </c>
      <c r="J7" s="231" t="s">
        <v>6</v>
      </c>
      <c r="K7" s="231" t="s">
        <v>6</v>
      </c>
      <c r="L7" s="231" t="s">
        <v>6</v>
      </c>
      <c r="M7" s="231" t="s">
        <v>6</v>
      </c>
      <c r="N7" s="300">
        <v>5248</v>
      </c>
      <c r="O7" s="300">
        <v>5721</v>
      </c>
      <c r="P7" s="300">
        <v>5876</v>
      </c>
      <c r="Q7" s="34">
        <v>5921</v>
      </c>
      <c r="R7" s="34">
        <v>5781</v>
      </c>
      <c r="S7" s="34">
        <v>5593</v>
      </c>
      <c r="T7" s="35">
        <v>6018</v>
      </c>
      <c r="U7" s="35">
        <v>6134</v>
      </c>
      <c r="V7" s="35" t="s">
        <v>6</v>
      </c>
      <c r="W7" s="82" t="s">
        <v>6</v>
      </c>
      <c r="X7" s="612"/>
    </row>
    <row r="8" spans="1:24" ht="12" customHeight="1" x14ac:dyDescent="0.15">
      <c r="A8" s="33" t="s">
        <v>7</v>
      </c>
      <c r="B8" s="35" t="s">
        <v>6</v>
      </c>
      <c r="C8" s="35" t="s">
        <v>6</v>
      </c>
      <c r="D8" s="35" t="s">
        <v>6</v>
      </c>
      <c r="E8" s="35" t="s">
        <v>6</v>
      </c>
      <c r="F8" s="35" t="s">
        <v>6</v>
      </c>
      <c r="G8" s="35" t="s">
        <v>6</v>
      </c>
      <c r="H8" s="34">
        <v>376069</v>
      </c>
      <c r="I8" s="35" t="s">
        <v>6</v>
      </c>
      <c r="J8" s="34">
        <v>462582</v>
      </c>
      <c r="K8" s="34" t="s">
        <v>6</v>
      </c>
      <c r="L8" s="35" t="s">
        <v>6</v>
      </c>
      <c r="M8" s="34">
        <v>512870</v>
      </c>
      <c r="N8" s="35" t="s">
        <v>6</v>
      </c>
      <c r="O8" s="35" t="s">
        <v>6</v>
      </c>
      <c r="P8" s="35" t="s">
        <v>6</v>
      </c>
      <c r="Q8" s="35" t="s">
        <v>6</v>
      </c>
      <c r="R8" s="35" t="s">
        <v>6</v>
      </c>
      <c r="S8" s="35" t="s">
        <v>6</v>
      </c>
      <c r="T8" s="35" t="s">
        <v>6</v>
      </c>
      <c r="U8" s="35" t="s">
        <v>6</v>
      </c>
      <c r="V8" s="35" t="s">
        <v>6</v>
      </c>
      <c r="W8" s="82" t="s">
        <v>6</v>
      </c>
      <c r="X8" s="612"/>
    </row>
    <row r="9" spans="1:24" ht="12" customHeight="1" x14ac:dyDescent="0.15">
      <c r="A9" s="33" t="s">
        <v>8</v>
      </c>
      <c r="B9" s="35" t="s">
        <v>6</v>
      </c>
      <c r="C9" s="35" t="s">
        <v>6</v>
      </c>
      <c r="D9" s="35" t="s">
        <v>6</v>
      </c>
      <c r="E9" s="35" t="s">
        <v>6</v>
      </c>
      <c r="F9" s="35" t="s">
        <v>6</v>
      </c>
      <c r="G9" s="35" t="s">
        <v>6</v>
      </c>
      <c r="H9" s="35" t="s">
        <v>6</v>
      </c>
      <c r="I9" s="34">
        <v>52764750</v>
      </c>
      <c r="J9" s="34">
        <v>54114821</v>
      </c>
      <c r="K9" s="34">
        <v>55206444</v>
      </c>
      <c r="L9" s="34">
        <v>56534592</v>
      </c>
      <c r="M9" s="34">
        <v>57895721</v>
      </c>
      <c r="N9" s="34">
        <v>59262772</v>
      </c>
      <c r="O9" s="34">
        <v>61651177</v>
      </c>
      <c r="P9" s="34">
        <v>62922617</v>
      </c>
      <c r="Q9" s="34">
        <v>64194057</v>
      </c>
      <c r="R9" s="34">
        <v>65465497</v>
      </c>
      <c r="S9" s="116" t="s">
        <v>9</v>
      </c>
      <c r="T9" s="116">
        <v>50501394</v>
      </c>
      <c r="U9" s="116">
        <v>53670730</v>
      </c>
      <c r="V9" s="35">
        <v>56492279</v>
      </c>
      <c r="W9" s="35">
        <v>56142687</v>
      </c>
      <c r="X9" s="612"/>
    </row>
    <row r="10" spans="1:24" ht="12" customHeight="1" x14ac:dyDescent="0.15">
      <c r="A10" s="33" t="s">
        <v>10</v>
      </c>
      <c r="B10" s="35" t="s">
        <v>6</v>
      </c>
      <c r="C10" s="35" t="s">
        <v>6</v>
      </c>
      <c r="D10" s="35" t="s">
        <v>6</v>
      </c>
      <c r="E10" s="34">
        <v>126717</v>
      </c>
      <c r="F10" s="35" t="s">
        <v>6</v>
      </c>
      <c r="G10" s="35" t="s">
        <v>6</v>
      </c>
      <c r="H10" s="35" t="s">
        <v>6</v>
      </c>
      <c r="I10" s="35" t="s">
        <v>6</v>
      </c>
      <c r="J10" s="35" t="s">
        <v>6</v>
      </c>
      <c r="K10" s="35" t="s">
        <v>6</v>
      </c>
      <c r="L10" s="34">
        <v>124510</v>
      </c>
      <c r="M10" s="35" t="s">
        <v>6</v>
      </c>
      <c r="N10" s="35" t="s">
        <v>6</v>
      </c>
      <c r="O10" s="232" t="s">
        <v>6</v>
      </c>
      <c r="P10" s="232" t="s">
        <v>6</v>
      </c>
      <c r="Q10" s="188">
        <v>124567</v>
      </c>
      <c r="R10" s="232" t="s">
        <v>6</v>
      </c>
      <c r="S10" s="188">
        <v>133721</v>
      </c>
      <c r="T10" s="232" t="s">
        <v>6</v>
      </c>
      <c r="U10" s="232" t="s">
        <v>6</v>
      </c>
      <c r="V10" s="232" t="s">
        <v>6</v>
      </c>
      <c r="W10" s="82" t="s">
        <v>6</v>
      </c>
      <c r="X10" s="612"/>
    </row>
    <row r="11" spans="1:24" ht="12" customHeight="1" x14ac:dyDescent="0.15">
      <c r="A11" s="33" t="s">
        <v>11</v>
      </c>
      <c r="B11" s="34">
        <v>548267</v>
      </c>
      <c r="C11" s="35" t="s">
        <v>6</v>
      </c>
      <c r="D11" s="35" t="s">
        <v>6</v>
      </c>
      <c r="E11" s="35" t="s">
        <v>6</v>
      </c>
      <c r="F11" s="35" t="s">
        <v>6</v>
      </c>
      <c r="G11" s="35" t="s">
        <v>6</v>
      </c>
      <c r="H11" s="35" t="s">
        <v>6</v>
      </c>
      <c r="I11" s="34">
        <v>638790.00000000116</v>
      </c>
      <c r="J11" s="35" t="s">
        <v>6</v>
      </c>
      <c r="K11" s="35" t="s">
        <v>6</v>
      </c>
      <c r="L11" s="35" t="s">
        <v>6</v>
      </c>
      <c r="M11" s="35" t="s">
        <v>6</v>
      </c>
      <c r="N11" s="34">
        <v>907065</v>
      </c>
      <c r="O11" s="34">
        <v>1086157</v>
      </c>
      <c r="P11" s="34">
        <v>1154809</v>
      </c>
      <c r="Q11" s="34">
        <v>1149629</v>
      </c>
      <c r="R11" s="34">
        <v>1181631</v>
      </c>
      <c r="S11" s="34">
        <v>1151339</v>
      </c>
      <c r="T11" s="34">
        <v>1226494</v>
      </c>
      <c r="U11" s="34">
        <v>1173601</v>
      </c>
      <c r="V11" s="34">
        <v>1101725</v>
      </c>
      <c r="W11" s="232">
        <v>1086386</v>
      </c>
      <c r="X11" s="612"/>
    </row>
    <row r="12" spans="1:24" ht="12" customHeight="1" x14ac:dyDescent="0.15">
      <c r="A12" s="33" t="s">
        <v>12</v>
      </c>
      <c r="B12" s="35" t="s">
        <v>6</v>
      </c>
      <c r="C12" s="35" t="s">
        <v>6</v>
      </c>
      <c r="D12" s="35" t="s">
        <v>6</v>
      </c>
      <c r="E12" s="34">
        <v>39949</v>
      </c>
      <c r="F12" s="34">
        <v>40811</v>
      </c>
      <c r="G12" s="34">
        <v>40529</v>
      </c>
      <c r="H12" s="34">
        <v>40396</v>
      </c>
      <c r="I12" s="34">
        <v>39272</v>
      </c>
      <c r="J12" s="34">
        <v>38978</v>
      </c>
      <c r="K12" s="34">
        <v>38590</v>
      </c>
      <c r="L12" s="34">
        <v>38654</v>
      </c>
      <c r="M12" s="34">
        <v>39062</v>
      </c>
      <c r="N12" s="34">
        <v>39162</v>
      </c>
      <c r="O12" s="189">
        <v>59694</v>
      </c>
      <c r="P12" s="189">
        <v>61949</v>
      </c>
      <c r="Q12" s="189">
        <v>71290</v>
      </c>
      <c r="R12" s="189">
        <v>75116</v>
      </c>
      <c r="S12" s="231" t="s">
        <v>6</v>
      </c>
      <c r="T12" s="231" t="s">
        <v>6</v>
      </c>
      <c r="U12" s="231" t="s">
        <v>6</v>
      </c>
      <c r="V12" s="231" t="s">
        <v>6</v>
      </c>
      <c r="W12" s="232" t="s">
        <v>6</v>
      </c>
      <c r="X12" s="612"/>
    </row>
    <row r="13" spans="1:24" ht="12" customHeight="1" x14ac:dyDescent="0.15">
      <c r="A13" s="33" t="s">
        <v>13</v>
      </c>
      <c r="B13" s="35" t="s">
        <v>6</v>
      </c>
      <c r="C13" s="35" t="s">
        <v>6</v>
      </c>
      <c r="D13" s="35" t="s">
        <v>6</v>
      </c>
      <c r="E13" s="34">
        <v>780469</v>
      </c>
      <c r="F13" s="34">
        <v>781201</v>
      </c>
      <c r="G13" s="34">
        <v>758436</v>
      </c>
      <c r="H13" s="34">
        <v>777357</v>
      </c>
      <c r="I13" s="34">
        <v>774664</v>
      </c>
      <c r="J13" s="34">
        <v>816759</v>
      </c>
      <c r="K13" s="34">
        <v>940886</v>
      </c>
      <c r="L13" s="34">
        <v>937327</v>
      </c>
      <c r="M13" s="34">
        <v>942925</v>
      </c>
      <c r="N13" s="34">
        <v>896839</v>
      </c>
      <c r="O13" s="34">
        <v>911768</v>
      </c>
      <c r="P13" s="34">
        <v>920677</v>
      </c>
      <c r="Q13" s="34">
        <v>998342</v>
      </c>
      <c r="R13" s="188">
        <v>995745</v>
      </c>
      <c r="S13" s="34">
        <v>952969</v>
      </c>
      <c r="T13" s="34">
        <v>1076311</v>
      </c>
      <c r="U13" s="231">
        <v>1105143</v>
      </c>
      <c r="V13" s="231">
        <v>1241766</v>
      </c>
      <c r="W13" s="82">
        <v>1236908</v>
      </c>
      <c r="X13" s="612"/>
    </row>
    <row r="14" spans="1:24" ht="12" customHeight="1" x14ac:dyDescent="0.15">
      <c r="A14" s="33" t="s">
        <v>14</v>
      </c>
      <c r="B14" s="35" t="s">
        <v>6</v>
      </c>
      <c r="C14" s="35" t="s">
        <v>6</v>
      </c>
      <c r="D14" s="35" t="s">
        <v>6</v>
      </c>
      <c r="E14" s="35" t="s">
        <v>6</v>
      </c>
      <c r="F14" s="35" t="s">
        <v>6</v>
      </c>
      <c r="G14" s="35" t="s">
        <v>6</v>
      </c>
      <c r="H14" s="35" t="s">
        <v>6</v>
      </c>
      <c r="I14" s="35" t="s">
        <v>6</v>
      </c>
      <c r="J14" s="35" t="s">
        <v>6</v>
      </c>
      <c r="K14" s="35" t="s">
        <v>6</v>
      </c>
      <c r="L14" s="35" t="s">
        <v>6</v>
      </c>
      <c r="M14" s="34">
        <v>242900</v>
      </c>
      <c r="N14" s="34">
        <v>246300</v>
      </c>
      <c r="O14" s="34">
        <v>247700</v>
      </c>
      <c r="P14" s="34">
        <v>254400</v>
      </c>
      <c r="Q14" s="34">
        <v>262800</v>
      </c>
      <c r="R14" s="188">
        <v>304700</v>
      </c>
      <c r="S14" s="34">
        <v>310000</v>
      </c>
      <c r="T14" s="34">
        <v>318700</v>
      </c>
      <c r="U14" s="231">
        <v>328300</v>
      </c>
      <c r="V14" s="231">
        <v>344200</v>
      </c>
      <c r="W14" s="232">
        <v>354600</v>
      </c>
      <c r="X14" s="612"/>
    </row>
    <row r="15" spans="1:24" s="25" customFormat="1" ht="12" customHeight="1" x14ac:dyDescent="0.15">
      <c r="A15" s="127" t="s">
        <v>15</v>
      </c>
      <c r="B15" s="116" t="s">
        <v>6</v>
      </c>
      <c r="C15" s="116" t="s">
        <v>6</v>
      </c>
      <c r="D15" s="116" t="s">
        <v>6</v>
      </c>
      <c r="E15" s="116" t="s">
        <v>6</v>
      </c>
      <c r="F15" s="82">
        <v>2366227</v>
      </c>
      <c r="G15" s="82">
        <v>2827633</v>
      </c>
      <c r="H15" s="82">
        <v>2896106</v>
      </c>
      <c r="I15" s="82">
        <v>2913167</v>
      </c>
      <c r="J15" s="82">
        <v>2646549</v>
      </c>
      <c r="K15" s="82">
        <v>2730591</v>
      </c>
      <c r="L15" s="82">
        <v>2763997</v>
      </c>
      <c r="M15" s="82">
        <v>2736744</v>
      </c>
      <c r="N15" s="82">
        <v>2765986</v>
      </c>
      <c r="O15" s="82">
        <v>3004679</v>
      </c>
      <c r="P15" s="82">
        <v>3046790</v>
      </c>
      <c r="Q15" s="82">
        <v>3077822</v>
      </c>
      <c r="R15" s="251">
        <v>3105096</v>
      </c>
      <c r="S15" s="82">
        <v>3134442</v>
      </c>
      <c r="T15" s="82">
        <v>3178124</v>
      </c>
      <c r="U15" s="82">
        <v>3187378</v>
      </c>
      <c r="V15" s="82">
        <v>3225743</v>
      </c>
      <c r="W15" s="232">
        <v>3255957</v>
      </c>
      <c r="X15" s="621"/>
    </row>
    <row r="16" spans="1:24" ht="12" customHeight="1" x14ac:dyDescent="0.15">
      <c r="A16" s="40" t="s">
        <v>16</v>
      </c>
      <c r="B16" s="35" t="s">
        <v>6</v>
      </c>
      <c r="C16" s="35" t="s">
        <v>6</v>
      </c>
      <c r="D16" s="35" t="s">
        <v>6</v>
      </c>
      <c r="E16" s="35" t="s">
        <v>6</v>
      </c>
      <c r="F16" s="36">
        <v>143622</v>
      </c>
      <c r="G16" s="36">
        <v>186379</v>
      </c>
      <c r="H16" s="36">
        <v>230365</v>
      </c>
      <c r="I16" s="36">
        <v>272283</v>
      </c>
      <c r="J16" s="36">
        <v>316941</v>
      </c>
      <c r="K16" s="36">
        <v>338916</v>
      </c>
      <c r="L16" s="36">
        <v>365181</v>
      </c>
      <c r="M16" s="36">
        <v>393915</v>
      </c>
      <c r="N16" s="36">
        <v>433453</v>
      </c>
      <c r="O16" s="36">
        <v>495010</v>
      </c>
      <c r="P16" s="36">
        <v>544212</v>
      </c>
      <c r="Q16" s="36">
        <v>593865</v>
      </c>
      <c r="R16" s="36">
        <v>651138</v>
      </c>
      <c r="S16" s="35">
        <v>666256</v>
      </c>
      <c r="T16" s="35">
        <v>699859</v>
      </c>
      <c r="U16" s="35">
        <v>715179</v>
      </c>
      <c r="V16" s="35">
        <v>757788</v>
      </c>
      <c r="W16" s="35" t="s">
        <v>17</v>
      </c>
      <c r="X16" s="612"/>
    </row>
    <row r="17" spans="1:28" ht="12" customHeight="1" x14ac:dyDescent="0.15">
      <c r="A17" s="61" t="s">
        <v>18</v>
      </c>
      <c r="B17" s="62"/>
      <c r="C17" s="62"/>
      <c r="D17" s="62"/>
      <c r="E17" s="62"/>
      <c r="F17" s="62"/>
      <c r="G17" s="62"/>
      <c r="H17" s="62"/>
      <c r="I17" s="62"/>
      <c r="J17" s="62"/>
      <c r="K17" s="62"/>
      <c r="L17" s="62"/>
      <c r="M17" s="62"/>
      <c r="N17" s="62"/>
      <c r="O17" s="62"/>
      <c r="P17" s="62"/>
      <c r="Q17" s="62"/>
      <c r="R17" s="62"/>
      <c r="S17" s="62"/>
      <c r="T17" s="62"/>
      <c r="U17" s="62"/>
      <c r="V17" s="63"/>
      <c r="W17" s="63"/>
      <c r="X17" s="612"/>
    </row>
    <row r="18" spans="1:28" ht="12" customHeight="1" x14ac:dyDescent="0.15">
      <c r="A18" s="37" t="s">
        <v>19</v>
      </c>
      <c r="B18" s="38" t="s">
        <v>6</v>
      </c>
      <c r="C18" s="38" t="s">
        <v>6</v>
      </c>
      <c r="D18" s="38" t="s">
        <v>6</v>
      </c>
      <c r="E18" s="38" t="s">
        <v>6</v>
      </c>
      <c r="F18" s="38" t="s">
        <v>6</v>
      </c>
      <c r="G18" s="38" t="s">
        <v>6</v>
      </c>
      <c r="H18" s="38" t="s">
        <v>6</v>
      </c>
      <c r="I18" s="38" t="s">
        <v>6</v>
      </c>
      <c r="J18" s="38" t="s">
        <v>6</v>
      </c>
      <c r="K18" s="38" t="s">
        <v>6</v>
      </c>
      <c r="L18" s="42">
        <v>7813315</v>
      </c>
      <c r="M18" s="35" t="s">
        <v>6</v>
      </c>
      <c r="N18" s="35" t="s">
        <v>6</v>
      </c>
      <c r="O18" s="35" t="s">
        <v>6</v>
      </c>
      <c r="P18" s="35" t="s">
        <v>6</v>
      </c>
      <c r="Q18" s="35" t="s">
        <v>6</v>
      </c>
      <c r="R18" s="116" t="s">
        <v>6</v>
      </c>
      <c r="S18" s="116" t="s">
        <v>6</v>
      </c>
      <c r="T18" s="116" t="s">
        <v>6</v>
      </c>
      <c r="U18" s="116" t="s">
        <v>6</v>
      </c>
      <c r="V18" s="116" t="s">
        <v>6</v>
      </c>
      <c r="W18" s="82" t="s">
        <v>6</v>
      </c>
      <c r="X18" s="612"/>
    </row>
    <row r="19" spans="1:28" ht="12" customHeight="1" x14ac:dyDescent="0.15">
      <c r="A19" s="33" t="s">
        <v>20</v>
      </c>
      <c r="B19" s="35" t="s">
        <v>6</v>
      </c>
      <c r="C19" s="35" t="s">
        <v>6</v>
      </c>
      <c r="D19" s="35" t="s">
        <v>6</v>
      </c>
      <c r="E19" s="35" t="s">
        <v>6</v>
      </c>
      <c r="F19" s="35" t="s">
        <v>6</v>
      </c>
      <c r="G19" s="34">
        <v>36176000</v>
      </c>
      <c r="H19" s="34">
        <v>37736000</v>
      </c>
      <c r="I19" s="34">
        <v>39370000</v>
      </c>
      <c r="J19" s="34">
        <v>41080000</v>
      </c>
      <c r="K19" s="34">
        <v>42873000</v>
      </c>
      <c r="L19" s="34">
        <v>44764000</v>
      </c>
      <c r="M19" s="34">
        <v>46754000</v>
      </c>
      <c r="N19" s="34">
        <v>48846000</v>
      </c>
      <c r="O19" s="34">
        <v>51057000</v>
      </c>
      <c r="P19" s="34">
        <v>51299000</v>
      </c>
      <c r="Q19" s="34">
        <v>63387673</v>
      </c>
      <c r="R19" s="43">
        <v>8480943</v>
      </c>
      <c r="S19" s="116">
        <v>1402735</v>
      </c>
      <c r="T19" s="116">
        <v>6410453</v>
      </c>
      <c r="U19" s="82">
        <v>13093698</v>
      </c>
      <c r="V19" s="82">
        <v>41483040</v>
      </c>
      <c r="W19" s="82">
        <v>57703550</v>
      </c>
      <c r="X19" s="612"/>
    </row>
    <row r="20" spans="1:28" ht="12" customHeight="1" x14ac:dyDescent="0.15">
      <c r="A20" s="33" t="s">
        <v>21</v>
      </c>
      <c r="B20" s="35" t="s">
        <v>6</v>
      </c>
      <c r="C20" s="35" t="s">
        <v>6</v>
      </c>
      <c r="D20" s="35" t="s">
        <v>6</v>
      </c>
      <c r="E20" s="35" t="s">
        <v>6</v>
      </c>
      <c r="F20" s="35" t="s">
        <v>6</v>
      </c>
      <c r="G20" s="35" t="s">
        <v>6</v>
      </c>
      <c r="H20" s="35" t="s">
        <v>6</v>
      </c>
      <c r="I20" s="43">
        <v>156343</v>
      </c>
      <c r="J20" s="43">
        <v>171004</v>
      </c>
      <c r="K20" s="43">
        <v>189026</v>
      </c>
      <c r="L20" s="43">
        <v>204582</v>
      </c>
      <c r="M20" s="43">
        <v>226711</v>
      </c>
      <c r="N20" s="43">
        <v>244365</v>
      </c>
      <c r="O20" s="43">
        <v>268682</v>
      </c>
      <c r="P20" s="43">
        <v>300721</v>
      </c>
      <c r="Q20" s="43">
        <v>337864</v>
      </c>
      <c r="R20" s="43">
        <v>390493</v>
      </c>
      <c r="S20" s="116" t="s">
        <v>6</v>
      </c>
      <c r="T20" s="116" t="s">
        <v>6</v>
      </c>
      <c r="U20" s="82">
        <v>554729</v>
      </c>
      <c r="V20" s="82">
        <v>591941</v>
      </c>
      <c r="W20" s="82" t="s">
        <v>6</v>
      </c>
      <c r="X20" s="612"/>
    </row>
    <row r="21" spans="1:28" ht="12" customHeight="1" x14ac:dyDescent="0.15">
      <c r="A21" s="33" t="s">
        <v>22</v>
      </c>
      <c r="B21" s="35" t="s">
        <v>6</v>
      </c>
      <c r="C21" s="35" t="s">
        <v>6</v>
      </c>
      <c r="D21" s="34">
        <v>3210000</v>
      </c>
      <c r="E21" s="35" t="s">
        <v>6</v>
      </c>
      <c r="F21" s="35" t="s">
        <v>6</v>
      </c>
      <c r="G21" s="35" t="s">
        <v>6</v>
      </c>
      <c r="H21" s="35" t="s">
        <v>6</v>
      </c>
      <c r="I21" s="35" t="s">
        <v>6</v>
      </c>
      <c r="J21" s="35" t="s">
        <v>6</v>
      </c>
      <c r="K21" s="35" t="s">
        <v>6</v>
      </c>
      <c r="L21" s="35" t="s">
        <v>6</v>
      </c>
      <c r="M21" s="35" t="s">
        <v>6</v>
      </c>
      <c r="N21" s="35" t="s">
        <v>6</v>
      </c>
      <c r="O21" s="35" t="s">
        <v>6</v>
      </c>
      <c r="P21" s="35" t="s">
        <v>6</v>
      </c>
      <c r="Q21" s="35" t="s">
        <v>6</v>
      </c>
      <c r="R21" s="116" t="s">
        <v>6</v>
      </c>
      <c r="S21" s="82">
        <v>5200000</v>
      </c>
      <c r="T21" s="116" t="s">
        <v>6</v>
      </c>
      <c r="U21" s="116" t="s">
        <v>6</v>
      </c>
      <c r="V21" s="116" t="s">
        <v>6</v>
      </c>
      <c r="W21" s="116" t="s">
        <v>6</v>
      </c>
      <c r="X21" s="612"/>
    </row>
    <row r="22" spans="1:28" ht="12" customHeight="1" x14ac:dyDescent="0.15">
      <c r="A22" s="40" t="s">
        <v>23</v>
      </c>
      <c r="B22" s="64" t="s">
        <v>6</v>
      </c>
      <c r="C22" s="64" t="s">
        <v>6</v>
      </c>
      <c r="D22" s="64" t="s">
        <v>6</v>
      </c>
      <c r="E22" s="64" t="s">
        <v>6</v>
      </c>
      <c r="F22" s="64" t="s">
        <v>6</v>
      </c>
      <c r="G22" s="64" t="s">
        <v>6</v>
      </c>
      <c r="H22" s="64" t="s">
        <v>6</v>
      </c>
      <c r="I22" s="64" t="s">
        <v>6</v>
      </c>
      <c r="J22" s="64" t="s">
        <v>6</v>
      </c>
      <c r="K22" s="64" t="s">
        <v>6</v>
      </c>
      <c r="L22" s="36">
        <v>1017267</v>
      </c>
      <c r="M22" s="64">
        <v>19251</v>
      </c>
      <c r="N22" s="64" t="s">
        <v>6</v>
      </c>
      <c r="O22" s="64" t="s">
        <v>6</v>
      </c>
      <c r="P22" s="64" t="s">
        <v>6</v>
      </c>
      <c r="Q22" s="64">
        <v>19964</v>
      </c>
      <c r="R22" s="64">
        <v>20881</v>
      </c>
      <c r="S22" s="64" t="s">
        <v>6</v>
      </c>
      <c r="T22" s="64" t="s">
        <v>6</v>
      </c>
      <c r="U22" s="64" t="s">
        <v>6</v>
      </c>
      <c r="V22" s="64" t="s">
        <v>6</v>
      </c>
      <c r="W22" s="64" t="s">
        <v>6</v>
      </c>
      <c r="X22" s="612"/>
    </row>
    <row r="23" spans="1:28" ht="12" customHeight="1" x14ac:dyDescent="0.15">
      <c r="A23" s="61" t="s">
        <v>24</v>
      </c>
      <c r="B23" s="62"/>
      <c r="C23" s="62"/>
      <c r="D23" s="62"/>
      <c r="E23" s="62"/>
      <c r="F23" s="62"/>
      <c r="G23" s="62"/>
      <c r="H23" s="62"/>
      <c r="I23" s="62"/>
      <c r="J23" s="62"/>
      <c r="K23" s="62"/>
      <c r="L23" s="62"/>
      <c r="M23" s="62"/>
      <c r="N23" s="62"/>
      <c r="O23" s="62"/>
      <c r="P23" s="62"/>
      <c r="Q23" s="62"/>
      <c r="R23" s="62"/>
      <c r="S23" s="62"/>
      <c r="T23" s="62"/>
      <c r="U23" s="62"/>
      <c r="V23" s="63"/>
      <c r="W23" s="63"/>
      <c r="X23" s="612"/>
    </row>
    <row r="24" spans="1:28" ht="12" customHeight="1" x14ac:dyDescent="0.15">
      <c r="A24" s="37" t="s">
        <v>25</v>
      </c>
      <c r="B24" s="38" t="s">
        <v>6</v>
      </c>
      <c r="C24" s="38">
        <v>93825.40800000001</v>
      </c>
      <c r="D24" s="38">
        <v>99820.090000000011</v>
      </c>
      <c r="E24" s="38">
        <v>79595.062308478038</v>
      </c>
      <c r="F24" s="38">
        <v>81953.406122448985</v>
      </c>
      <c r="G24" s="38">
        <v>129984.96500000001</v>
      </c>
      <c r="H24" s="38">
        <v>132923</v>
      </c>
      <c r="I24" s="38">
        <v>59267</v>
      </c>
      <c r="J24" s="38">
        <v>68682</v>
      </c>
      <c r="K24" s="38">
        <v>73295</v>
      </c>
      <c r="L24" s="42">
        <v>77999.13</v>
      </c>
      <c r="M24" s="35">
        <v>76589</v>
      </c>
      <c r="N24" s="35">
        <v>69360.39</v>
      </c>
      <c r="O24" s="35">
        <v>76762.62</v>
      </c>
      <c r="P24" s="35">
        <v>59467</v>
      </c>
      <c r="Q24" s="35">
        <v>68654</v>
      </c>
      <c r="R24" s="35">
        <v>75045</v>
      </c>
      <c r="S24" s="35">
        <v>83032</v>
      </c>
      <c r="T24" s="35">
        <v>89831</v>
      </c>
      <c r="U24" s="378">
        <v>101532</v>
      </c>
      <c r="V24" s="35">
        <v>109431</v>
      </c>
      <c r="W24" s="35" t="s">
        <v>6</v>
      </c>
      <c r="X24" s="612"/>
    </row>
    <row r="25" spans="1:28" ht="12" customHeight="1" x14ac:dyDescent="0.15">
      <c r="A25" s="33" t="s">
        <v>26</v>
      </c>
      <c r="B25" s="35" t="s">
        <v>6</v>
      </c>
      <c r="C25" s="35">
        <v>161434</v>
      </c>
      <c r="D25" s="35">
        <v>178540</v>
      </c>
      <c r="E25" s="35">
        <v>184281</v>
      </c>
      <c r="F25" s="35">
        <v>196972</v>
      </c>
      <c r="G25" s="34">
        <v>204960</v>
      </c>
      <c r="H25" s="34">
        <v>205028</v>
      </c>
      <c r="I25" s="34">
        <v>207120</v>
      </c>
      <c r="J25" s="34">
        <v>135353</v>
      </c>
      <c r="K25" s="34">
        <v>141422</v>
      </c>
      <c r="L25" s="34">
        <v>165277</v>
      </c>
      <c r="M25" s="34">
        <v>186898</v>
      </c>
      <c r="N25" s="34">
        <v>187375</v>
      </c>
      <c r="O25" s="34">
        <v>191695</v>
      </c>
      <c r="P25" s="34">
        <v>169603</v>
      </c>
      <c r="Q25" s="34">
        <v>244883</v>
      </c>
      <c r="R25" s="35">
        <v>271304</v>
      </c>
      <c r="S25" s="35">
        <v>316370</v>
      </c>
      <c r="T25" s="35">
        <v>355906</v>
      </c>
      <c r="U25" s="378">
        <v>377842</v>
      </c>
      <c r="V25" s="35">
        <v>401149</v>
      </c>
      <c r="W25" s="35" t="s">
        <v>6</v>
      </c>
      <c r="X25" s="612"/>
    </row>
    <row r="26" spans="1:28" ht="12" customHeight="1" x14ac:dyDescent="0.15">
      <c r="A26" s="33" t="s">
        <v>27</v>
      </c>
      <c r="B26" s="35" t="s">
        <v>6</v>
      </c>
      <c r="C26" s="35">
        <v>27217</v>
      </c>
      <c r="D26" s="35">
        <v>34783</v>
      </c>
      <c r="E26" s="35">
        <v>33374</v>
      </c>
      <c r="F26" s="35">
        <v>33072</v>
      </c>
      <c r="G26" s="35">
        <v>32961</v>
      </c>
      <c r="H26" s="35">
        <v>37990</v>
      </c>
      <c r="I26" s="43">
        <v>42365</v>
      </c>
      <c r="J26" s="43">
        <v>57325</v>
      </c>
      <c r="K26" s="43">
        <v>54418</v>
      </c>
      <c r="L26" s="43">
        <v>58761</v>
      </c>
      <c r="M26" s="43">
        <v>70491</v>
      </c>
      <c r="N26" s="43">
        <v>90092</v>
      </c>
      <c r="O26" s="43">
        <v>97627</v>
      </c>
      <c r="P26" s="43">
        <v>124614</v>
      </c>
      <c r="Q26" s="35">
        <v>126770</v>
      </c>
      <c r="R26" s="35">
        <v>128204</v>
      </c>
      <c r="S26" s="35">
        <v>129268</v>
      </c>
      <c r="T26" s="35">
        <v>139275</v>
      </c>
      <c r="U26" s="378">
        <v>148460</v>
      </c>
      <c r="V26" s="35">
        <v>162210</v>
      </c>
      <c r="W26" s="35" t="s">
        <v>6</v>
      </c>
      <c r="X26" s="624"/>
    </row>
    <row r="27" spans="1:28" ht="12" customHeight="1" x14ac:dyDescent="0.15">
      <c r="A27" s="33" t="s">
        <v>28</v>
      </c>
      <c r="B27" s="35" t="s">
        <v>6</v>
      </c>
      <c r="C27" s="35" t="s">
        <v>6</v>
      </c>
      <c r="D27" s="82">
        <v>507365</v>
      </c>
      <c r="E27" s="116">
        <v>572738</v>
      </c>
      <c r="F27" s="116">
        <v>643376</v>
      </c>
      <c r="G27" s="116">
        <v>707821</v>
      </c>
      <c r="H27" s="116">
        <v>663374</v>
      </c>
      <c r="I27" s="116">
        <v>661598</v>
      </c>
      <c r="J27" s="116">
        <v>846111</v>
      </c>
      <c r="K27" s="116">
        <v>809750</v>
      </c>
      <c r="L27" s="116">
        <v>888233</v>
      </c>
      <c r="M27" s="116">
        <v>926844</v>
      </c>
      <c r="N27" s="116">
        <v>1242579</v>
      </c>
      <c r="O27" s="116">
        <v>1106353</v>
      </c>
      <c r="P27" s="116">
        <v>1145994</v>
      </c>
      <c r="Q27" s="35">
        <v>1241328</v>
      </c>
      <c r="R27" s="35">
        <v>1330244</v>
      </c>
      <c r="S27" s="35">
        <v>1357311</v>
      </c>
      <c r="T27" s="35">
        <v>1431647</v>
      </c>
      <c r="U27" s="403">
        <v>1818764</v>
      </c>
      <c r="V27" s="82">
        <v>2002199</v>
      </c>
      <c r="W27" s="35">
        <v>2071657</v>
      </c>
      <c r="X27" s="612"/>
    </row>
    <row r="28" spans="1:28" ht="12" customHeight="1" x14ac:dyDescent="0.15">
      <c r="A28" s="33" t="s">
        <v>29</v>
      </c>
      <c r="B28" s="35" t="s">
        <v>6</v>
      </c>
      <c r="C28" s="35">
        <v>8485</v>
      </c>
      <c r="D28" s="34">
        <v>8471</v>
      </c>
      <c r="E28" s="35">
        <v>9267</v>
      </c>
      <c r="F28" s="35">
        <v>9852</v>
      </c>
      <c r="G28" s="35">
        <v>11988</v>
      </c>
      <c r="H28" s="35">
        <v>12221</v>
      </c>
      <c r="I28" s="35">
        <v>12161</v>
      </c>
      <c r="J28" s="35">
        <v>12211</v>
      </c>
      <c r="K28" s="35">
        <v>11931</v>
      </c>
      <c r="L28" s="35">
        <v>12549</v>
      </c>
      <c r="M28" s="35">
        <v>13505</v>
      </c>
      <c r="N28" s="35">
        <v>14027</v>
      </c>
      <c r="O28" s="35">
        <v>14368</v>
      </c>
      <c r="P28" s="35">
        <v>14653</v>
      </c>
      <c r="Q28" s="35">
        <v>15289</v>
      </c>
      <c r="R28" s="35">
        <v>16978</v>
      </c>
      <c r="S28" s="34">
        <v>17019</v>
      </c>
      <c r="T28" s="34">
        <v>17050</v>
      </c>
      <c r="U28" s="378">
        <v>17375</v>
      </c>
      <c r="V28" s="35">
        <v>20173</v>
      </c>
      <c r="W28" s="35" t="s">
        <v>6</v>
      </c>
      <c r="X28" s="612"/>
    </row>
    <row r="29" spans="1:28" ht="12" customHeight="1" x14ac:dyDescent="0.15">
      <c r="A29" s="33" t="s">
        <v>30</v>
      </c>
      <c r="B29" s="35" t="s">
        <v>6</v>
      </c>
      <c r="C29" s="35" t="s">
        <v>6</v>
      </c>
      <c r="D29" s="34" t="s">
        <v>6</v>
      </c>
      <c r="E29" s="35" t="s">
        <v>6</v>
      </c>
      <c r="F29" s="35" t="s">
        <v>6</v>
      </c>
      <c r="G29" s="35">
        <v>55750</v>
      </c>
      <c r="H29" s="35">
        <v>55750</v>
      </c>
      <c r="I29" s="35">
        <v>24459</v>
      </c>
      <c r="J29" s="35">
        <v>27964</v>
      </c>
      <c r="K29" s="35">
        <v>31144</v>
      </c>
      <c r="L29" s="35">
        <v>37832</v>
      </c>
      <c r="M29" s="35">
        <v>38907</v>
      </c>
      <c r="N29" s="35">
        <v>38907</v>
      </c>
      <c r="O29" s="35">
        <v>37804</v>
      </c>
      <c r="P29" s="35">
        <v>25451</v>
      </c>
      <c r="Q29" s="35">
        <v>26453</v>
      </c>
      <c r="R29" s="35">
        <v>26691</v>
      </c>
      <c r="S29" s="34">
        <v>27650</v>
      </c>
      <c r="T29" s="34">
        <v>29555</v>
      </c>
      <c r="U29" s="34">
        <v>31419</v>
      </c>
      <c r="V29" s="34">
        <v>32827</v>
      </c>
      <c r="W29" s="35">
        <v>33827</v>
      </c>
      <c r="X29" s="612"/>
    </row>
    <row r="30" spans="1:28" ht="12" customHeight="1" x14ac:dyDescent="0.15">
      <c r="A30" s="40" t="s">
        <v>31</v>
      </c>
      <c r="B30" s="64" t="s">
        <v>6</v>
      </c>
      <c r="C30" s="64">
        <v>99780</v>
      </c>
      <c r="D30" s="64">
        <v>100751</v>
      </c>
      <c r="E30" s="64">
        <v>112260</v>
      </c>
      <c r="F30" s="64">
        <v>129211</v>
      </c>
      <c r="G30" s="64">
        <v>135561</v>
      </c>
      <c r="H30" s="64">
        <v>152246</v>
      </c>
      <c r="I30" s="64">
        <v>164052</v>
      </c>
      <c r="J30" s="64">
        <v>177876</v>
      </c>
      <c r="K30" s="64">
        <v>177551</v>
      </c>
      <c r="L30" s="36">
        <v>189867</v>
      </c>
      <c r="M30" s="64">
        <v>196014</v>
      </c>
      <c r="N30" s="64">
        <v>207104</v>
      </c>
      <c r="O30" s="64">
        <v>210594</v>
      </c>
      <c r="P30" s="64">
        <v>229666</v>
      </c>
      <c r="Q30" s="64">
        <v>262930</v>
      </c>
      <c r="R30" s="64">
        <v>334767</v>
      </c>
      <c r="S30" s="64">
        <v>411203</v>
      </c>
      <c r="T30" s="64">
        <v>462834</v>
      </c>
      <c r="U30" s="116">
        <v>523556</v>
      </c>
      <c r="V30" s="35">
        <v>417080</v>
      </c>
      <c r="W30" s="35">
        <v>358116</v>
      </c>
      <c r="X30" s="619"/>
      <c r="Y30" s="7"/>
      <c r="Z30" s="7"/>
      <c r="AA30" s="7"/>
      <c r="AB30" s="7"/>
    </row>
    <row r="31" spans="1:28" ht="12" customHeight="1" x14ac:dyDescent="0.15">
      <c r="A31" s="61" t="s">
        <v>32</v>
      </c>
      <c r="B31" s="62"/>
      <c r="C31" s="62"/>
      <c r="D31" s="62"/>
      <c r="E31" s="62"/>
      <c r="F31" s="62"/>
      <c r="G31" s="62"/>
      <c r="H31" s="62"/>
      <c r="I31" s="62"/>
      <c r="J31" s="62"/>
      <c r="K31" s="62"/>
      <c r="L31" s="62"/>
      <c r="M31" s="62"/>
      <c r="N31" s="62"/>
      <c r="O31" s="62"/>
      <c r="P31" s="62"/>
      <c r="Q31" s="62"/>
      <c r="R31" s="62"/>
      <c r="S31" s="62"/>
      <c r="T31" s="62"/>
      <c r="U31" s="62"/>
      <c r="V31" s="63"/>
      <c r="W31" s="63"/>
      <c r="X31" s="612"/>
    </row>
    <row r="32" spans="1:28" ht="12" customHeight="1" x14ac:dyDescent="0.15">
      <c r="A32" s="37" t="s">
        <v>33</v>
      </c>
      <c r="B32" s="38" t="s">
        <v>6</v>
      </c>
      <c r="C32" s="38" t="s">
        <v>6</v>
      </c>
      <c r="D32" s="38" t="s">
        <v>6</v>
      </c>
      <c r="E32" s="38" t="s">
        <v>6</v>
      </c>
      <c r="F32" s="38" t="s">
        <v>6</v>
      </c>
      <c r="G32" s="38" t="s">
        <v>6</v>
      </c>
      <c r="H32" s="38" t="s">
        <v>6</v>
      </c>
      <c r="I32" s="38" t="s">
        <v>6</v>
      </c>
      <c r="J32" s="38" t="s">
        <v>6</v>
      </c>
      <c r="K32" s="38" t="s">
        <v>6</v>
      </c>
      <c r="L32" s="38" t="s">
        <v>6</v>
      </c>
      <c r="M32" s="35">
        <v>10583</v>
      </c>
      <c r="N32" s="281" t="s">
        <v>6</v>
      </c>
      <c r="O32" s="281" t="s">
        <v>6</v>
      </c>
      <c r="P32" s="281" t="s">
        <v>6</v>
      </c>
      <c r="Q32" s="35">
        <v>9773</v>
      </c>
      <c r="R32" s="35">
        <v>9723</v>
      </c>
      <c r="S32" s="35">
        <v>9186</v>
      </c>
      <c r="T32" s="38">
        <v>8427</v>
      </c>
      <c r="U32" s="38" t="s">
        <v>6</v>
      </c>
      <c r="V32" s="38" t="s">
        <v>6</v>
      </c>
      <c r="W32" s="38" t="s">
        <v>6</v>
      </c>
      <c r="X32" s="612"/>
    </row>
    <row r="33" spans="1:28" ht="12" customHeight="1" x14ac:dyDescent="0.15">
      <c r="A33" s="33" t="s">
        <v>34</v>
      </c>
      <c r="B33" s="35" t="s">
        <v>6</v>
      </c>
      <c r="C33" s="35" t="s">
        <v>6</v>
      </c>
      <c r="D33" s="35" t="s">
        <v>6</v>
      </c>
      <c r="E33" s="35" t="s">
        <v>6</v>
      </c>
      <c r="F33" s="35" t="s">
        <v>6</v>
      </c>
      <c r="G33" s="35" t="s">
        <v>6</v>
      </c>
      <c r="H33" s="35" t="s">
        <v>6</v>
      </c>
      <c r="I33" s="35" t="s">
        <v>6</v>
      </c>
      <c r="J33" s="34">
        <v>11554</v>
      </c>
      <c r="K33" s="35" t="s">
        <v>6</v>
      </c>
      <c r="L33" s="35" t="s">
        <v>6</v>
      </c>
      <c r="M33" s="35" t="s">
        <v>6</v>
      </c>
      <c r="N33" s="35" t="s">
        <v>6</v>
      </c>
      <c r="O33" s="35">
        <v>49501</v>
      </c>
      <c r="P33" s="35" t="s">
        <v>6</v>
      </c>
      <c r="Q33" s="35" t="s">
        <v>6</v>
      </c>
      <c r="R33" s="35" t="s">
        <v>6</v>
      </c>
      <c r="S33" s="116">
        <v>150000</v>
      </c>
      <c r="T33" s="35" t="s">
        <v>6</v>
      </c>
      <c r="U33" s="35" t="s">
        <v>6</v>
      </c>
      <c r="V33" s="35" t="s">
        <v>6</v>
      </c>
      <c r="W33" s="35" t="s">
        <v>6</v>
      </c>
      <c r="X33" s="612"/>
    </row>
    <row r="34" spans="1:28" ht="12" customHeight="1" x14ac:dyDescent="0.15">
      <c r="A34" s="33" t="s">
        <v>35</v>
      </c>
      <c r="B34" s="35" t="s">
        <v>6</v>
      </c>
      <c r="C34" s="35" t="s">
        <v>6</v>
      </c>
      <c r="D34" s="35" t="s">
        <v>6</v>
      </c>
      <c r="E34" s="35" t="s">
        <v>6</v>
      </c>
      <c r="F34" s="35" t="s">
        <v>6</v>
      </c>
      <c r="G34" s="35" t="s">
        <v>6</v>
      </c>
      <c r="H34" s="35" t="s">
        <v>6</v>
      </c>
      <c r="I34" s="35" t="s">
        <v>6</v>
      </c>
      <c r="J34" s="34" t="s">
        <v>6</v>
      </c>
      <c r="K34" s="35">
        <v>3277</v>
      </c>
      <c r="L34" s="35">
        <v>3533</v>
      </c>
      <c r="M34" s="35">
        <v>4264</v>
      </c>
      <c r="N34" s="35">
        <v>4614</v>
      </c>
      <c r="O34" s="35">
        <v>4963</v>
      </c>
      <c r="P34" s="35">
        <v>4775</v>
      </c>
      <c r="Q34" s="35">
        <v>4664</v>
      </c>
      <c r="R34" s="35">
        <v>4816</v>
      </c>
      <c r="S34" s="35">
        <v>5218</v>
      </c>
      <c r="T34" s="35">
        <v>4526</v>
      </c>
      <c r="U34" s="35">
        <v>4540</v>
      </c>
      <c r="V34" s="35">
        <v>4828</v>
      </c>
      <c r="W34" s="35">
        <v>3702</v>
      </c>
      <c r="X34" s="612"/>
    </row>
    <row r="35" spans="1:28" ht="12" customHeight="1" x14ac:dyDescent="0.15">
      <c r="A35" s="515" t="s">
        <v>36</v>
      </c>
      <c r="B35" s="35" t="s">
        <v>6</v>
      </c>
      <c r="C35" s="35" t="s">
        <v>6</v>
      </c>
      <c r="D35" s="35" t="s">
        <v>6</v>
      </c>
      <c r="E35" s="35" t="s">
        <v>6</v>
      </c>
      <c r="F35" s="35" t="s">
        <v>6</v>
      </c>
      <c r="G35" s="35" t="s">
        <v>6</v>
      </c>
      <c r="H35" s="35" t="s">
        <v>6</v>
      </c>
      <c r="I35" s="35" t="s">
        <v>6</v>
      </c>
      <c r="J35" s="35" t="s">
        <v>6</v>
      </c>
      <c r="K35" s="35" t="s">
        <v>6</v>
      </c>
      <c r="L35" s="35" t="s">
        <v>6</v>
      </c>
      <c r="M35" s="35" t="s">
        <v>6</v>
      </c>
      <c r="N35" s="35" t="s">
        <v>6</v>
      </c>
      <c r="O35" s="35" t="s">
        <v>6</v>
      </c>
      <c r="P35" s="35" t="s">
        <v>6</v>
      </c>
      <c r="Q35" s="35" t="s">
        <v>6</v>
      </c>
      <c r="R35" s="35" t="s">
        <v>6</v>
      </c>
      <c r="S35" s="35" t="s">
        <v>6</v>
      </c>
      <c r="T35" s="35" t="s">
        <v>6</v>
      </c>
      <c r="U35" s="35" t="s">
        <v>6</v>
      </c>
      <c r="V35" s="35" t="s">
        <v>6</v>
      </c>
      <c r="W35" s="35">
        <v>8258</v>
      </c>
      <c r="X35" s="613"/>
      <c r="Y35" s="499"/>
      <c r="Z35" s="499"/>
      <c r="AA35" s="499"/>
      <c r="AB35" s="499"/>
    </row>
    <row r="36" spans="1:28" ht="12" customHeight="1" x14ac:dyDescent="0.15">
      <c r="A36" s="511" t="s">
        <v>37</v>
      </c>
      <c r="B36" s="507" t="s">
        <v>6</v>
      </c>
      <c r="C36" s="507" t="s">
        <v>6</v>
      </c>
      <c r="D36" s="507" t="s">
        <v>6</v>
      </c>
      <c r="E36" s="507" t="s">
        <v>6</v>
      </c>
      <c r="F36" s="507" t="s">
        <v>6</v>
      </c>
      <c r="G36" s="507" t="s">
        <v>6</v>
      </c>
      <c r="H36" s="507" t="s">
        <v>6</v>
      </c>
      <c r="I36" s="507" t="s">
        <v>6</v>
      </c>
      <c r="J36" s="507" t="s">
        <v>6</v>
      </c>
      <c r="K36" s="507" t="s">
        <v>6</v>
      </c>
      <c r="L36" s="507" t="s">
        <v>6</v>
      </c>
      <c r="M36" s="507" t="s">
        <v>6</v>
      </c>
      <c r="N36" s="507" t="s">
        <v>6</v>
      </c>
      <c r="O36" s="507" t="s">
        <v>6</v>
      </c>
      <c r="P36" s="507" t="s">
        <v>6</v>
      </c>
      <c r="Q36" s="507" t="s">
        <v>6</v>
      </c>
      <c r="R36" s="507" t="s">
        <v>6</v>
      </c>
      <c r="S36" s="507" t="s">
        <v>6</v>
      </c>
      <c r="T36" s="507" t="s">
        <v>6</v>
      </c>
      <c r="U36" s="507" t="s">
        <v>6</v>
      </c>
      <c r="V36" s="507">
        <v>8371</v>
      </c>
      <c r="W36" s="507">
        <v>8162</v>
      </c>
      <c r="X36" s="613"/>
      <c r="Y36" s="499"/>
      <c r="Z36" s="499"/>
      <c r="AA36" s="499"/>
      <c r="AB36" s="499"/>
    </row>
    <row r="37" spans="1:28" ht="12" customHeight="1" x14ac:dyDescent="0.15">
      <c r="A37" s="252" t="s">
        <v>38</v>
      </c>
      <c r="B37" s="191"/>
      <c r="C37" s="191"/>
      <c r="D37" s="191"/>
      <c r="E37" s="191"/>
      <c r="F37" s="191"/>
      <c r="G37" s="191"/>
      <c r="H37" s="191"/>
      <c r="I37" s="191"/>
      <c r="J37" s="191"/>
      <c r="K37" s="191"/>
      <c r="L37" s="247"/>
      <c r="M37" s="191"/>
      <c r="N37" s="191"/>
      <c r="O37" s="191"/>
      <c r="P37" s="191"/>
      <c r="Q37" s="191"/>
      <c r="R37" s="191"/>
      <c r="S37" s="191"/>
      <c r="T37" s="191"/>
      <c r="U37" s="319"/>
      <c r="V37" s="12"/>
      <c r="W37" s="12"/>
      <c r="X37" s="612"/>
    </row>
    <row r="38" spans="1:28" ht="93" customHeight="1" x14ac:dyDescent="0.15">
      <c r="A38" s="606" t="s">
        <v>226</v>
      </c>
      <c r="B38" s="606"/>
      <c r="C38" s="606"/>
      <c r="D38" s="606"/>
      <c r="E38" s="606"/>
      <c r="F38" s="606"/>
      <c r="G38" s="606"/>
      <c r="H38" s="606"/>
      <c r="I38" s="606"/>
      <c r="J38" s="606"/>
      <c r="K38" s="606"/>
      <c r="L38" s="606"/>
      <c r="M38" s="606"/>
      <c r="N38" s="606"/>
      <c r="O38" s="606"/>
      <c r="P38" s="606"/>
      <c r="Q38" s="606"/>
      <c r="R38" s="606"/>
      <c r="S38" s="606"/>
      <c r="T38" s="606"/>
      <c r="U38" s="606"/>
      <c r="V38" s="606"/>
      <c r="W38" s="606"/>
      <c r="X38" s="620"/>
    </row>
    <row r="39" spans="1:28" ht="12" customHeight="1" x14ac:dyDescent="0.15">
      <c r="A39" s="12"/>
      <c r="B39" s="12"/>
      <c r="C39" s="12"/>
      <c r="D39" s="12"/>
      <c r="E39" s="12"/>
      <c r="F39" s="12"/>
      <c r="G39" s="12"/>
      <c r="H39" s="12"/>
      <c r="I39" s="12"/>
      <c r="J39" s="12"/>
      <c r="K39" s="12"/>
      <c r="L39" s="12"/>
      <c r="M39" s="12"/>
      <c r="N39" s="320"/>
      <c r="O39" s="320"/>
      <c r="P39" s="320"/>
      <c r="Q39" s="12"/>
      <c r="R39" s="12"/>
      <c r="S39" s="12"/>
      <c r="T39" s="12"/>
      <c r="U39" s="319"/>
      <c r="V39" s="12"/>
      <c r="W39" s="12"/>
      <c r="X39" s="612"/>
    </row>
    <row r="40" spans="1:28" ht="12" customHeight="1" x14ac:dyDescent="0.15">
      <c r="A40" s="2" t="s">
        <v>39</v>
      </c>
      <c r="B40" s="3"/>
      <c r="C40" s="3"/>
      <c r="D40" s="3"/>
      <c r="E40" s="3"/>
      <c r="F40" s="15"/>
      <c r="G40" s="15"/>
      <c r="H40" s="15"/>
      <c r="I40" s="15"/>
      <c r="J40" s="15"/>
      <c r="K40" s="15"/>
      <c r="L40" s="15"/>
      <c r="M40" s="15"/>
      <c r="N40" s="15"/>
      <c r="O40" s="15"/>
      <c r="P40" s="15"/>
      <c r="Q40" s="15"/>
      <c r="R40" s="15"/>
      <c r="S40" s="15"/>
      <c r="T40" s="15"/>
      <c r="U40" s="15"/>
      <c r="V40" s="15"/>
      <c r="W40" s="15"/>
      <c r="X40" s="612"/>
    </row>
    <row r="41" spans="1:28" ht="12" customHeight="1" thickBot="1" x14ac:dyDescent="0.2">
      <c r="A41" s="17" t="s">
        <v>3</v>
      </c>
      <c r="B41" s="20">
        <v>2003</v>
      </c>
      <c r="C41" s="20">
        <v>2004</v>
      </c>
      <c r="D41" s="20">
        <v>2005</v>
      </c>
      <c r="E41" s="20">
        <v>2006</v>
      </c>
      <c r="F41" s="20">
        <v>2007</v>
      </c>
      <c r="G41" s="20">
        <v>2008</v>
      </c>
      <c r="H41" s="20">
        <v>2009</v>
      </c>
      <c r="I41" s="20">
        <v>2010</v>
      </c>
      <c r="J41" s="20">
        <v>2011</v>
      </c>
      <c r="K41" s="20">
        <v>2012</v>
      </c>
      <c r="L41" s="20">
        <v>2013</v>
      </c>
      <c r="M41" s="20">
        <v>2014</v>
      </c>
      <c r="N41" s="20">
        <v>2015</v>
      </c>
      <c r="O41" s="20">
        <v>2016</v>
      </c>
      <c r="P41" s="20">
        <v>2017</v>
      </c>
      <c r="Q41" s="20">
        <v>2018</v>
      </c>
      <c r="R41" s="20">
        <v>2019</v>
      </c>
      <c r="S41" s="20">
        <v>2020</v>
      </c>
      <c r="T41" s="20">
        <v>2021</v>
      </c>
      <c r="U41" s="20">
        <v>2022</v>
      </c>
      <c r="V41" s="20">
        <v>2023</v>
      </c>
      <c r="W41" s="20">
        <v>2024</v>
      </c>
      <c r="X41" s="612"/>
    </row>
    <row r="42" spans="1:28" ht="12" customHeight="1" thickTop="1" x14ac:dyDescent="0.15">
      <c r="A42" s="58" t="s">
        <v>4</v>
      </c>
      <c r="B42" s="59"/>
      <c r="C42" s="59"/>
      <c r="D42" s="59"/>
      <c r="E42" s="59"/>
      <c r="F42" s="59"/>
      <c r="G42" s="59"/>
      <c r="H42" s="59"/>
      <c r="I42" s="59"/>
      <c r="J42" s="59"/>
      <c r="K42" s="59"/>
      <c r="L42" s="332"/>
      <c r="M42" s="332"/>
      <c r="N42" s="332"/>
      <c r="O42" s="332"/>
      <c r="P42" s="332"/>
      <c r="Q42" s="332"/>
      <c r="R42" s="332"/>
      <c r="S42" s="332"/>
      <c r="T42" s="332"/>
      <c r="U42" s="332"/>
      <c r="V42" s="60"/>
      <c r="W42" s="60"/>
      <c r="X42" s="612"/>
    </row>
    <row r="43" spans="1:28" ht="12" customHeight="1" x14ac:dyDescent="0.15">
      <c r="A43" s="57" t="s">
        <v>5</v>
      </c>
      <c r="B43" s="284" t="s">
        <v>6</v>
      </c>
      <c r="C43" s="284" t="s">
        <v>6</v>
      </c>
      <c r="D43" s="284" t="s">
        <v>6</v>
      </c>
      <c r="E43" s="284" t="s">
        <v>6</v>
      </c>
      <c r="F43" s="284" t="s">
        <v>6</v>
      </c>
      <c r="G43" s="284" t="s">
        <v>6</v>
      </c>
      <c r="H43" s="284" t="s">
        <v>6</v>
      </c>
      <c r="I43" s="285">
        <v>97.5</v>
      </c>
      <c r="J43" s="284" t="s">
        <v>6</v>
      </c>
      <c r="K43" s="284" t="s">
        <v>6</v>
      </c>
      <c r="L43" s="284" t="s">
        <v>6</v>
      </c>
      <c r="M43" s="284" t="s">
        <v>6</v>
      </c>
      <c r="N43" s="285">
        <v>96.6</v>
      </c>
      <c r="O43" s="285">
        <v>97</v>
      </c>
      <c r="P43" s="285">
        <v>97.2</v>
      </c>
      <c r="Q43" s="284">
        <v>97.3</v>
      </c>
      <c r="R43" s="284">
        <v>93.7</v>
      </c>
      <c r="S43" s="285">
        <v>92.9</v>
      </c>
      <c r="T43" s="284">
        <v>93.244499535171983</v>
      </c>
      <c r="U43" s="284">
        <v>93.363774733637754</v>
      </c>
      <c r="V43" s="49" t="s">
        <v>6</v>
      </c>
      <c r="W43" s="120" t="s">
        <v>6</v>
      </c>
      <c r="X43" s="612"/>
    </row>
    <row r="44" spans="1:28" ht="12" customHeight="1" x14ac:dyDescent="0.15">
      <c r="A44" s="33" t="s">
        <v>7</v>
      </c>
      <c r="B44" s="49" t="s">
        <v>6</v>
      </c>
      <c r="C44" s="49" t="s">
        <v>6</v>
      </c>
      <c r="D44" s="49" t="s">
        <v>6</v>
      </c>
      <c r="E44" s="49" t="s">
        <v>6</v>
      </c>
      <c r="F44" s="49" t="s">
        <v>6</v>
      </c>
      <c r="G44" s="49" t="s">
        <v>6</v>
      </c>
      <c r="H44" s="32">
        <v>99.8</v>
      </c>
      <c r="I44" s="49" t="s">
        <v>6</v>
      </c>
      <c r="J44" s="32">
        <v>99.8</v>
      </c>
      <c r="K44" s="49" t="s">
        <v>6</v>
      </c>
      <c r="L44" s="49" t="s">
        <v>6</v>
      </c>
      <c r="M44" s="32">
        <v>99.8</v>
      </c>
      <c r="N44" s="49" t="s">
        <v>6</v>
      </c>
      <c r="O44" s="49" t="s">
        <v>6</v>
      </c>
      <c r="P44" s="49" t="s">
        <v>6</v>
      </c>
      <c r="Q44" s="49" t="s">
        <v>6</v>
      </c>
      <c r="R44" s="49" t="s">
        <v>6</v>
      </c>
      <c r="S44" s="49" t="s">
        <v>6</v>
      </c>
      <c r="T44" s="49" t="s">
        <v>6</v>
      </c>
      <c r="U44" s="49" t="s">
        <v>6</v>
      </c>
      <c r="V44" s="49" t="s">
        <v>6</v>
      </c>
      <c r="W44" s="120" t="s">
        <v>6</v>
      </c>
      <c r="X44" s="612"/>
    </row>
    <row r="45" spans="1:28" ht="12" customHeight="1" x14ac:dyDescent="0.15">
      <c r="A45" s="33" t="s">
        <v>8</v>
      </c>
      <c r="B45" s="48" t="s">
        <v>6</v>
      </c>
      <c r="C45" s="48" t="s">
        <v>6</v>
      </c>
      <c r="D45" s="48" t="s">
        <v>6</v>
      </c>
      <c r="E45" s="48" t="s">
        <v>6</v>
      </c>
      <c r="F45" s="48" t="s">
        <v>6</v>
      </c>
      <c r="G45" s="48" t="s">
        <v>6</v>
      </c>
      <c r="H45" s="48" t="s">
        <v>6</v>
      </c>
      <c r="I45" s="47">
        <v>99.99</v>
      </c>
      <c r="J45" s="47">
        <v>99.99</v>
      </c>
      <c r="K45" s="47">
        <v>99.99</v>
      </c>
      <c r="L45" s="47">
        <v>99.99</v>
      </c>
      <c r="M45" s="47">
        <v>99.99</v>
      </c>
      <c r="N45" s="47">
        <v>99.99</v>
      </c>
      <c r="O45" s="47">
        <v>99.99</v>
      </c>
      <c r="P45" s="47">
        <v>99.99</v>
      </c>
      <c r="Q45" s="47">
        <v>99.99</v>
      </c>
      <c r="R45" s="49">
        <v>99.9</v>
      </c>
      <c r="S45" s="49" t="s">
        <v>9</v>
      </c>
      <c r="T45" s="49">
        <v>99.9</v>
      </c>
      <c r="U45" s="49">
        <v>99.9</v>
      </c>
      <c r="V45" s="49">
        <v>99.9</v>
      </c>
      <c r="W45" s="120">
        <v>99.9</v>
      </c>
      <c r="X45" s="612"/>
    </row>
    <row r="46" spans="1:28" ht="12" customHeight="1" x14ac:dyDescent="0.15">
      <c r="A46" s="33" t="s">
        <v>10</v>
      </c>
      <c r="B46" s="49" t="s">
        <v>6</v>
      </c>
      <c r="C46" s="49" t="s">
        <v>6</v>
      </c>
      <c r="D46" s="49" t="s">
        <v>6</v>
      </c>
      <c r="E46" s="32">
        <v>99.8</v>
      </c>
      <c r="F46" s="49" t="s">
        <v>6</v>
      </c>
      <c r="G46" s="49" t="s">
        <v>6</v>
      </c>
      <c r="H46" s="49" t="s">
        <v>6</v>
      </c>
      <c r="I46" s="49" t="s">
        <v>6</v>
      </c>
      <c r="J46" s="49" t="s">
        <v>6</v>
      </c>
      <c r="K46" s="49" t="s">
        <v>6</v>
      </c>
      <c r="L46" s="32">
        <v>99.761233254278565</v>
      </c>
      <c r="M46" s="49" t="s">
        <v>6</v>
      </c>
      <c r="N46" s="49" t="s">
        <v>6</v>
      </c>
      <c r="O46" s="49" t="s">
        <v>6</v>
      </c>
      <c r="P46" s="49" t="s">
        <v>6</v>
      </c>
      <c r="Q46" s="32">
        <v>99.8</v>
      </c>
      <c r="R46" s="49" t="s">
        <v>6</v>
      </c>
      <c r="S46" s="32">
        <v>99.8</v>
      </c>
      <c r="T46" s="49" t="s">
        <v>6</v>
      </c>
      <c r="U46" s="49" t="s">
        <v>6</v>
      </c>
      <c r="V46" s="49" t="s">
        <v>6</v>
      </c>
      <c r="W46" s="120" t="s">
        <v>6</v>
      </c>
      <c r="X46" s="612"/>
    </row>
    <row r="47" spans="1:28" ht="12" customHeight="1" x14ac:dyDescent="0.15">
      <c r="A47" s="33" t="s">
        <v>11</v>
      </c>
      <c r="B47" s="32">
        <v>99.171202263185791</v>
      </c>
      <c r="C47" s="49" t="s">
        <v>6</v>
      </c>
      <c r="D47" s="49" t="s">
        <v>6</v>
      </c>
      <c r="E47" s="49" t="s">
        <v>6</v>
      </c>
      <c r="F47" s="49" t="s">
        <v>6</v>
      </c>
      <c r="G47" s="49" t="s">
        <v>6</v>
      </c>
      <c r="H47" s="49" t="s">
        <v>6</v>
      </c>
      <c r="I47" s="32">
        <v>98.5</v>
      </c>
      <c r="J47" s="49" t="s">
        <v>6</v>
      </c>
      <c r="K47" s="49" t="s">
        <v>6</v>
      </c>
      <c r="L47" s="49" t="s">
        <v>6</v>
      </c>
      <c r="M47" s="49" t="s">
        <v>6</v>
      </c>
      <c r="N47" s="32">
        <v>98.5</v>
      </c>
      <c r="O47" s="49">
        <v>97.892020700358529</v>
      </c>
      <c r="P47" s="49">
        <v>97.606759731017206</v>
      </c>
      <c r="Q47" s="49">
        <v>97.436451500401589</v>
      </c>
      <c r="R47" s="49">
        <v>97.3</v>
      </c>
      <c r="S47" s="32">
        <v>97.2</v>
      </c>
      <c r="T47" s="32">
        <v>97.4</v>
      </c>
      <c r="U47" s="49">
        <v>97.395324596862878</v>
      </c>
      <c r="V47" s="32">
        <v>96.852986708840177</v>
      </c>
      <c r="W47" s="49">
        <v>96.092902796672092</v>
      </c>
      <c r="X47" s="612"/>
    </row>
    <row r="48" spans="1:28" ht="12" customHeight="1" x14ac:dyDescent="0.15">
      <c r="A48" s="33" t="s">
        <v>12</v>
      </c>
      <c r="B48" s="49" t="s">
        <v>6</v>
      </c>
      <c r="C48" s="49" t="s">
        <v>6</v>
      </c>
      <c r="D48" s="49" t="s">
        <v>6</v>
      </c>
      <c r="E48" s="32">
        <v>92.003869095598901</v>
      </c>
      <c r="F48" s="32">
        <v>91.956017214573805</v>
      </c>
      <c r="G48" s="32">
        <v>91.840018128257427</v>
      </c>
      <c r="H48" s="32">
        <v>91.569760852317799</v>
      </c>
      <c r="I48" s="32">
        <v>90.326141956851743</v>
      </c>
      <c r="J48" s="32">
        <v>89.114977480052133</v>
      </c>
      <c r="K48" s="32">
        <v>88.434127002314554</v>
      </c>
      <c r="L48" s="32">
        <v>87.89794433327269</v>
      </c>
      <c r="M48" s="32">
        <v>87.4</v>
      </c>
      <c r="N48" s="32">
        <v>87.148674811402628</v>
      </c>
      <c r="O48" s="30">
        <v>90.184466166095092</v>
      </c>
      <c r="P48" s="30">
        <v>89.574748044361542</v>
      </c>
      <c r="Q48" s="30">
        <v>90.104778877387233</v>
      </c>
      <c r="R48" s="30">
        <v>89.86134870978934</v>
      </c>
      <c r="S48" s="49" t="s">
        <v>6</v>
      </c>
      <c r="T48" s="49" t="s">
        <v>6</v>
      </c>
      <c r="U48" s="49" t="s">
        <v>6</v>
      </c>
      <c r="V48" s="49" t="s">
        <v>6</v>
      </c>
      <c r="W48" s="49" t="s">
        <v>6</v>
      </c>
      <c r="X48" s="612"/>
    </row>
    <row r="49" spans="1:24" ht="11.75" customHeight="1" x14ac:dyDescent="0.15">
      <c r="A49" s="33" t="s">
        <v>13</v>
      </c>
      <c r="B49" s="49" t="s">
        <v>6</v>
      </c>
      <c r="C49" s="49" t="s">
        <v>6</v>
      </c>
      <c r="D49" s="49" t="s">
        <v>6</v>
      </c>
      <c r="E49" s="32">
        <v>99.668482182194325</v>
      </c>
      <c r="F49" s="32">
        <v>99.659637005673147</v>
      </c>
      <c r="G49" s="32">
        <v>99.60953968235205</v>
      </c>
      <c r="H49" s="32">
        <v>99.605349310706686</v>
      </c>
      <c r="I49" s="32">
        <v>99.611283202625216</v>
      </c>
      <c r="J49" s="32">
        <v>99.573791077165026</v>
      </c>
      <c r="K49" s="32">
        <v>99.6</v>
      </c>
      <c r="L49" s="32">
        <v>99.6</v>
      </c>
      <c r="M49" s="32">
        <v>99.6</v>
      </c>
      <c r="N49" s="32">
        <v>99.5</v>
      </c>
      <c r="O49" s="32">
        <v>99.6</v>
      </c>
      <c r="P49" s="32">
        <v>99.6</v>
      </c>
      <c r="Q49" s="32">
        <v>99.5</v>
      </c>
      <c r="R49" s="32">
        <v>99.524140784762906</v>
      </c>
      <c r="S49" s="32">
        <v>99.526781434733977</v>
      </c>
      <c r="T49" s="32">
        <v>99.6</v>
      </c>
      <c r="U49" s="49">
        <v>99.590784403487845</v>
      </c>
      <c r="V49" s="49">
        <v>99.625731388259766</v>
      </c>
      <c r="W49" s="120">
        <v>99.632050881370233</v>
      </c>
      <c r="X49" s="612"/>
    </row>
    <row r="50" spans="1:24" ht="12" customHeight="1" x14ac:dyDescent="0.15">
      <c r="A50" s="33" t="s">
        <v>14</v>
      </c>
      <c r="B50" s="49" t="s">
        <v>6</v>
      </c>
      <c r="C50" s="49" t="s">
        <v>6</v>
      </c>
      <c r="D50" s="49" t="s">
        <v>6</v>
      </c>
      <c r="E50" s="49" t="s">
        <v>6</v>
      </c>
      <c r="F50" s="49" t="s">
        <v>6</v>
      </c>
      <c r="G50" s="49" t="s">
        <v>6</v>
      </c>
      <c r="H50" s="49" t="s">
        <v>6</v>
      </c>
      <c r="I50" s="49" t="s">
        <v>6</v>
      </c>
      <c r="J50" s="49" t="s">
        <v>6</v>
      </c>
      <c r="K50" s="49" t="s">
        <v>6</v>
      </c>
      <c r="L50" s="49" t="s">
        <v>6</v>
      </c>
      <c r="M50" s="32">
        <v>99.467431380581729</v>
      </c>
      <c r="N50" s="32">
        <v>99.5</v>
      </c>
      <c r="O50" s="32">
        <v>99.477281865701656</v>
      </c>
      <c r="P50" s="32">
        <v>99.48939512961509</v>
      </c>
      <c r="Q50" s="32">
        <v>99.509619011693687</v>
      </c>
      <c r="R50" s="32">
        <v>99.5</v>
      </c>
      <c r="S50" s="32">
        <v>99.6</v>
      </c>
      <c r="T50" s="32">
        <v>99.6</v>
      </c>
      <c r="U50" s="32">
        <v>99.6</v>
      </c>
      <c r="V50" s="120">
        <v>99.6</v>
      </c>
      <c r="W50" s="49">
        <v>99.6</v>
      </c>
      <c r="X50" s="612"/>
    </row>
    <row r="51" spans="1:24" s="25" customFormat="1" ht="12" customHeight="1" x14ac:dyDescent="0.15">
      <c r="A51" s="127" t="s">
        <v>15</v>
      </c>
      <c r="B51" s="120" t="s">
        <v>6</v>
      </c>
      <c r="C51" s="120" t="s">
        <v>6</v>
      </c>
      <c r="D51" s="120" t="s">
        <v>6</v>
      </c>
      <c r="E51" s="120" t="s">
        <v>6</v>
      </c>
      <c r="F51" s="30">
        <v>99.6</v>
      </c>
      <c r="G51" s="30">
        <v>99.7</v>
      </c>
      <c r="H51" s="30">
        <v>99.8</v>
      </c>
      <c r="I51" s="30">
        <v>99.6</v>
      </c>
      <c r="J51" s="30">
        <v>99.8</v>
      </c>
      <c r="K51" s="30">
        <v>97.204705825395479</v>
      </c>
      <c r="L51" s="30">
        <v>97.161093197063934</v>
      </c>
      <c r="M51" s="30">
        <v>99.73</v>
      </c>
      <c r="N51" s="30">
        <v>99.72</v>
      </c>
      <c r="O51" s="30">
        <v>99.7</v>
      </c>
      <c r="P51" s="30">
        <v>99.78</v>
      </c>
      <c r="Q51" s="30">
        <v>99.79</v>
      </c>
      <c r="R51" s="30">
        <v>99.53</v>
      </c>
      <c r="S51" s="30">
        <v>99.5</v>
      </c>
      <c r="T51" s="30">
        <v>99.574459552352252</v>
      </c>
      <c r="U51" s="30">
        <v>99.543285731864003</v>
      </c>
      <c r="V51" s="49">
        <v>99.495358569620223</v>
      </c>
      <c r="W51" s="49">
        <v>99.5</v>
      </c>
      <c r="X51" s="621"/>
    </row>
    <row r="52" spans="1:24" ht="12" customHeight="1" x14ac:dyDescent="0.15">
      <c r="A52" s="40" t="s">
        <v>16</v>
      </c>
      <c r="B52" s="49" t="s">
        <v>6</v>
      </c>
      <c r="C52" s="49" t="s">
        <v>6</v>
      </c>
      <c r="D52" s="49" t="s">
        <v>6</v>
      </c>
      <c r="E52" s="49" t="s">
        <v>6</v>
      </c>
      <c r="F52" s="44">
        <v>96.345987428640427</v>
      </c>
      <c r="G52" s="44">
        <v>96.981980341244366</v>
      </c>
      <c r="H52" s="44">
        <v>97.371335339667937</v>
      </c>
      <c r="I52" s="44">
        <v>97.466709621993132</v>
      </c>
      <c r="J52" s="44">
        <v>97.613115238796269</v>
      </c>
      <c r="K52" s="44">
        <v>97.733125322613674</v>
      </c>
      <c r="L52" s="44">
        <v>97.847877753454455</v>
      </c>
      <c r="M52" s="44">
        <v>97.909406799461124</v>
      </c>
      <c r="N52" s="44">
        <v>97.958800863306109</v>
      </c>
      <c r="O52" s="44">
        <v>98.010331466224741</v>
      </c>
      <c r="P52" s="44">
        <v>97.109096327172992</v>
      </c>
      <c r="Q52" s="44">
        <v>97.214711850084427</v>
      </c>
      <c r="R52" s="44">
        <v>97.402113671550694</v>
      </c>
      <c r="S52" s="49">
        <v>97.4</v>
      </c>
      <c r="T52" s="49">
        <v>97.4</v>
      </c>
      <c r="U52" s="49">
        <v>97.243067216892939</v>
      </c>
      <c r="V52" s="381">
        <v>97.3</v>
      </c>
      <c r="W52" s="381" t="s">
        <v>6</v>
      </c>
      <c r="X52" s="612"/>
    </row>
    <row r="53" spans="1:24" ht="12" customHeight="1" x14ac:dyDescent="0.15">
      <c r="A53" s="61" t="s">
        <v>18</v>
      </c>
      <c r="B53" s="103"/>
      <c r="C53" s="103"/>
      <c r="D53" s="103"/>
      <c r="E53" s="103"/>
      <c r="F53" s="103"/>
      <c r="G53" s="103"/>
      <c r="H53" s="103"/>
      <c r="I53" s="103"/>
      <c r="J53" s="103"/>
      <c r="K53" s="103"/>
      <c r="L53" s="103"/>
      <c r="M53" s="103"/>
      <c r="N53" s="103"/>
      <c r="O53" s="103"/>
      <c r="P53" s="103"/>
      <c r="Q53" s="103"/>
      <c r="R53" s="103"/>
      <c r="S53" s="103"/>
      <c r="T53" s="103"/>
      <c r="U53" s="103"/>
      <c r="V53" s="396"/>
      <c r="W53" s="396"/>
      <c r="X53" s="612"/>
    </row>
    <row r="54" spans="1:24" ht="12" customHeight="1" x14ac:dyDescent="0.15">
      <c r="A54" s="37" t="s">
        <v>19</v>
      </c>
      <c r="B54" s="46" t="s">
        <v>6</v>
      </c>
      <c r="C54" s="46" t="s">
        <v>6</v>
      </c>
      <c r="D54" s="46" t="s">
        <v>6</v>
      </c>
      <c r="E54" s="46" t="s">
        <v>6</v>
      </c>
      <c r="F54" s="46" t="s">
        <v>6</v>
      </c>
      <c r="G54" s="46" t="s">
        <v>6</v>
      </c>
      <c r="H54" s="46" t="s">
        <v>6</v>
      </c>
      <c r="I54" s="46" t="s">
        <v>6</v>
      </c>
      <c r="J54" s="46" t="s">
        <v>6</v>
      </c>
      <c r="K54" s="46" t="s">
        <v>6</v>
      </c>
      <c r="L54" s="50">
        <v>99.97</v>
      </c>
      <c r="M54" s="49" t="s">
        <v>6</v>
      </c>
      <c r="N54" s="49" t="s">
        <v>6</v>
      </c>
      <c r="O54" s="49" t="s">
        <v>6</v>
      </c>
      <c r="P54" s="49" t="s">
        <v>6</v>
      </c>
      <c r="Q54" s="49" t="s">
        <v>6</v>
      </c>
      <c r="R54" s="120" t="s">
        <v>6</v>
      </c>
      <c r="S54" s="120" t="s">
        <v>6</v>
      </c>
      <c r="T54" s="120" t="s">
        <v>6</v>
      </c>
      <c r="U54" s="120" t="s">
        <v>6</v>
      </c>
      <c r="V54" s="120" t="s">
        <v>6</v>
      </c>
      <c r="W54" s="120" t="s">
        <v>6</v>
      </c>
      <c r="X54" s="612"/>
    </row>
    <row r="55" spans="1:24" ht="12" customHeight="1" x14ac:dyDescent="0.15">
      <c r="A55" s="33" t="s">
        <v>40</v>
      </c>
      <c r="B55" s="49" t="s">
        <v>6</v>
      </c>
      <c r="C55" s="49" t="s">
        <v>6</v>
      </c>
      <c r="D55" s="49" t="s">
        <v>6</v>
      </c>
      <c r="E55" s="49" t="s">
        <v>6</v>
      </c>
      <c r="F55" s="49" t="s">
        <v>6</v>
      </c>
      <c r="G55" s="49" t="s">
        <v>6</v>
      </c>
      <c r="H55" s="49" t="s">
        <v>6</v>
      </c>
      <c r="I55" s="49" t="s">
        <v>6</v>
      </c>
      <c r="J55" s="49" t="s">
        <v>6</v>
      </c>
      <c r="K55" s="49" t="s">
        <v>6</v>
      </c>
      <c r="L55" s="49" t="s">
        <v>6</v>
      </c>
      <c r="M55" s="49" t="s">
        <v>6</v>
      </c>
      <c r="N55" s="49" t="s">
        <v>6</v>
      </c>
      <c r="O55" s="32">
        <v>99.9</v>
      </c>
      <c r="P55" s="49" t="s">
        <v>6</v>
      </c>
      <c r="Q55" s="49" t="s">
        <v>6</v>
      </c>
      <c r="R55" s="120" t="s">
        <v>6</v>
      </c>
      <c r="S55" s="120" t="s">
        <v>6</v>
      </c>
      <c r="T55" s="120" t="s">
        <v>6</v>
      </c>
      <c r="U55" s="120" t="s">
        <v>6</v>
      </c>
      <c r="V55" s="120" t="s">
        <v>6</v>
      </c>
      <c r="W55" s="120" t="s">
        <v>6</v>
      </c>
      <c r="X55" s="612"/>
    </row>
    <row r="56" spans="1:24" ht="12" customHeight="1" x14ac:dyDescent="0.15">
      <c r="A56" s="33" t="s">
        <v>41</v>
      </c>
      <c r="B56" s="49" t="s">
        <v>6</v>
      </c>
      <c r="C56" s="49" t="s">
        <v>6</v>
      </c>
      <c r="D56" s="49" t="s">
        <v>6</v>
      </c>
      <c r="E56" s="49" t="s">
        <v>6</v>
      </c>
      <c r="F56" s="49" t="s">
        <v>6</v>
      </c>
      <c r="G56" s="49" t="s">
        <v>6</v>
      </c>
      <c r="H56" s="49" t="s">
        <v>6</v>
      </c>
      <c r="I56" s="49" t="s">
        <v>6</v>
      </c>
      <c r="J56" s="49" t="s">
        <v>6</v>
      </c>
      <c r="K56" s="49" t="s">
        <v>6</v>
      </c>
      <c r="L56" s="49" t="s">
        <v>6</v>
      </c>
      <c r="M56" s="49" t="s">
        <v>6</v>
      </c>
      <c r="N56" s="49" t="s">
        <v>6</v>
      </c>
      <c r="O56" s="49" t="s">
        <v>6</v>
      </c>
      <c r="P56" s="49" t="s">
        <v>6</v>
      </c>
      <c r="Q56" s="49" t="s">
        <v>6</v>
      </c>
      <c r="R56" s="120" t="s">
        <v>6</v>
      </c>
      <c r="S56" s="120" t="s">
        <v>6</v>
      </c>
      <c r="T56" s="120" t="s">
        <v>6</v>
      </c>
      <c r="U56" s="120">
        <v>99.765302121812695</v>
      </c>
      <c r="V56" s="120">
        <v>99.769092432130861</v>
      </c>
      <c r="W56" s="120" t="s">
        <v>6</v>
      </c>
      <c r="X56" s="612"/>
    </row>
    <row r="57" spans="1:24" ht="12" customHeight="1" x14ac:dyDescent="0.15">
      <c r="A57" s="33" t="s">
        <v>22</v>
      </c>
      <c r="B57" s="49" t="s">
        <v>6</v>
      </c>
      <c r="C57" s="49" t="s">
        <v>6</v>
      </c>
      <c r="D57" s="32">
        <v>99.06</v>
      </c>
      <c r="E57" s="49" t="s">
        <v>6</v>
      </c>
      <c r="F57" s="49" t="s">
        <v>6</v>
      </c>
      <c r="G57" s="49" t="s">
        <v>6</v>
      </c>
      <c r="H57" s="49" t="s">
        <v>6</v>
      </c>
      <c r="I57" s="49" t="s">
        <v>6</v>
      </c>
      <c r="J57" s="49" t="s">
        <v>6</v>
      </c>
      <c r="K57" s="49" t="s">
        <v>6</v>
      </c>
      <c r="L57" s="49" t="s">
        <v>6</v>
      </c>
      <c r="M57" s="49" t="s">
        <v>6</v>
      </c>
      <c r="N57" s="49" t="s">
        <v>6</v>
      </c>
      <c r="O57" s="49" t="s">
        <v>6</v>
      </c>
      <c r="P57" s="49" t="s">
        <v>6</v>
      </c>
      <c r="Q57" s="49" t="s">
        <v>6</v>
      </c>
      <c r="R57" s="120" t="s">
        <v>6</v>
      </c>
      <c r="S57" s="30">
        <v>98.6</v>
      </c>
      <c r="T57" s="120" t="s">
        <v>6</v>
      </c>
      <c r="U57" s="120" t="s">
        <v>6</v>
      </c>
      <c r="V57" s="120" t="s">
        <v>6</v>
      </c>
      <c r="W57" s="120" t="s">
        <v>6</v>
      </c>
      <c r="X57" s="612"/>
    </row>
    <row r="58" spans="1:24" ht="12" customHeight="1" x14ac:dyDescent="0.15">
      <c r="A58" s="40" t="s">
        <v>23</v>
      </c>
      <c r="B58" s="118" t="s">
        <v>6</v>
      </c>
      <c r="C58" s="118" t="s">
        <v>6</v>
      </c>
      <c r="D58" s="118" t="s">
        <v>6</v>
      </c>
      <c r="E58" s="118" t="s">
        <v>6</v>
      </c>
      <c r="F58" s="118" t="s">
        <v>6</v>
      </c>
      <c r="G58" s="118" t="s">
        <v>6</v>
      </c>
      <c r="H58" s="118" t="s">
        <v>6</v>
      </c>
      <c r="I58" s="118" t="s">
        <v>6</v>
      </c>
      <c r="J58" s="118" t="s">
        <v>6</v>
      </c>
      <c r="K58" s="118" t="s">
        <v>6</v>
      </c>
      <c r="L58" s="44">
        <v>99.763259293837976</v>
      </c>
      <c r="M58" s="118">
        <v>94.715860000000006</v>
      </c>
      <c r="N58" s="118" t="s">
        <v>6</v>
      </c>
      <c r="O58" s="118" t="s">
        <v>6</v>
      </c>
      <c r="P58" s="118" t="s">
        <v>6</v>
      </c>
      <c r="Q58" s="118">
        <v>93.904039999999995</v>
      </c>
      <c r="R58" s="141">
        <v>94.0077</v>
      </c>
      <c r="S58" s="141" t="s">
        <v>6</v>
      </c>
      <c r="T58" s="120" t="s">
        <v>6</v>
      </c>
      <c r="U58" s="120" t="s">
        <v>6</v>
      </c>
      <c r="V58" s="455" t="s">
        <v>6</v>
      </c>
      <c r="W58" s="455" t="s">
        <v>6</v>
      </c>
      <c r="X58" s="612"/>
    </row>
    <row r="59" spans="1:24" ht="12" customHeight="1" x14ac:dyDescent="0.15">
      <c r="A59" s="61" t="s">
        <v>24</v>
      </c>
      <c r="B59" s="103"/>
      <c r="C59" s="103"/>
      <c r="D59" s="103"/>
      <c r="E59" s="103"/>
      <c r="F59" s="103"/>
      <c r="G59" s="103"/>
      <c r="H59" s="103"/>
      <c r="I59" s="103"/>
      <c r="J59" s="103"/>
      <c r="K59" s="103"/>
      <c r="L59" s="334"/>
      <c r="M59" s="334"/>
      <c r="N59" s="334"/>
      <c r="O59" s="334"/>
      <c r="P59" s="334"/>
      <c r="Q59" s="334"/>
      <c r="R59" s="334"/>
      <c r="S59" s="334"/>
      <c r="T59" s="334"/>
      <c r="U59" s="334"/>
      <c r="V59" s="395"/>
      <c r="W59" s="395"/>
      <c r="X59" s="612"/>
    </row>
    <row r="60" spans="1:24" ht="12" customHeight="1" x14ac:dyDescent="0.15">
      <c r="A60" s="37" t="s">
        <v>25</v>
      </c>
      <c r="B60" s="119" t="s">
        <v>6</v>
      </c>
      <c r="C60" s="119">
        <v>97.8</v>
      </c>
      <c r="D60" s="119">
        <v>97.7</v>
      </c>
      <c r="E60" s="119">
        <v>97.7</v>
      </c>
      <c r="F60" s="119">
        <v>97.8</v>
      </c>
      <c r="G60" s="119">
        <v>97.7</v>
      </c>
      <c r="H60" s="119">
        <v>97.731751073466299</v>
      </c>
      <c r="I60" s="119">
        <v>98</v>
      </c>
      <c r="J60" s="119">
        <v>98</v>
      </c>
      <c r="K60" s="119">
        <v>98</v>
      </c>
      <c r="L60" s="233">
        <v>99</v>
      </c>
      <c r="M60" s="120">
        <v>99</v>
      </c>
      <c r="N60" s="120">
        <v>99</v>
      </c>
      <c r="O60" s="120">
        <v>99</v>
      </c>
      <c r="P60" s="120">
        <v>99.818715904322303</v>
      </c>
      <c r="Q60" s="120">
        <v>99.816807211398668</v>
      </c>
      <c r="R60" s="120">
        <v>99.820430965682363</v>
      </c>
      <c r="S60" s="120">
        <v>99.841277475830893</v>
      </c>
      <c r="T60" s="120">
        <v>99.852099999999993</v>
      </c>
      <c r="U60" s="404">
        <v>99.86</v>
      </c>
      <c r="V60" s="49">
        <v>99.853091466530401</v>
      </c>
      <c r="W60" s="49" t="s">
        <v>6</v>
      </c>
      <c r="X60" s="612"/>
    </row>
    <row r="61" spans="1:24" ht="12" customHeight="1" x14ac:dyDescent="0.15">
      <c r="A61" s="33" t="s">
        <v>26</v>
      </c>
      <c r="B61" s="120" t="s">
        <v>6</v>
      </c>
      <c r="C61" s="120" t="s">
        <v>6</v>
      </c>
      <c r="D61" s="120" t="s">
        <v>6</v>
      </c>
      <c r="E61" s="120" t="s">
        <v>6</v>
      </c>
      <c r="F61" s="120" t="s">
        <v>6</v>
      </c>
      <c r="G61" s="120" t="s">
        <v>6</v>
      </c>
      <c r="H61" s="120" t="s">
        <v>6</v>
      </c>
      <c r="I61" s="120" t="s">
        <v>6</v>
      </c>
      <c r="J61" s="120" t="s">
        <v>6</v>
      </c>
      <c r="K61" s="120" t="s">
        <v>6</v>
      </c>
      <c r="L61" s="120" t="s">
        <v>6</v>
      </c>
      <c r="M61" s="120" t="s">
        <v>6</v>
      </c>
      <c r="N61" s="120" t="s">
        <v>6</v>
      </c>
      <c r="O61" s="120" t="s">
        <v>6</v>
      </c>
      <c r="P61" s="120" t="s">
        <v>6</v>
      </c>
      <c r="Q61" s="120" t="s">
        <v>6</v>
      </c>
      <c r="R61" s="120">
        <v>99.636056482858663</v>
      </c>
      <c r="S61" s="120">
        <v>99.707216221923176</v>
      </c>
      <c r="T61" s="120">
        <v>99.703332259465213</v>
      </c>
      <c r="U61" s="404">
        <v>99.701035688369942</v>
      </c>
      <c r="V61" s="49">
        <v>99.692335985009464</v>
      </c>
      <c r="W61" s="49" t="s">
        <v>6</v>
      </c>
      <c r="X61" s="612"/>
    </row>
    <row r="62" spans="1:24" ht="12" customHeight="1" x14ac:dyDescent="0.15">
      <c r="A62" s="33" t="s">
        <v>27</v>
      </c>
      <c r="B62" s="120" t="s">
        <v>6</v>
      </c>
      <c r="C62" s="120">
        <v>99.557392640280924</v>
      </c>
      <c r="D62" s="120">
        <v>99.564906254472589</v>
      </c>
      <c r="E62" s="120">
        <v>99.588207209357847</v>
      </c>
      <c r="F62" s="120">
        <v>99.527521141171874</v>
      </c>
      <c r="G62" s="120">
        <v>99.498898179732549</v>
      </c>
      <c r="H62" s="120">
        <v>99.536248591715349</v>
      </c>
      <c r="I62" s="234">
        <v>99.56755740440434</v>
      </c>
      <c r="J62" s="234">
        <v>99.593460623012902</v>
      </c>
      <c r="K62" s="234">
        <v>99.533590620598829</v>
      </c>
      <c r="L62" s="234">
        <v>99.547672291116086</v>
      </c>
      <c r="M62" s="234">
        <v>99.62124959369126</v>
      </c>
      <c r="N62" s="234">
        <v>99.655984867758818</v>
      </c>
      <c r="O62" s="234">
        <v>99.660065332788889</v>
      </c>
      <c r="P62" s="234">
        <v>99.705557600294441</v>
      </c>
      <c r="Q62" s="234">
        <v>99.698788074209816</v>
      </c>
      <c r="R62" s="234">
        <v>99.674241776354151</v>
      </c>
      <c r="S62" s="120">
        <v>99.698439753507273</v>
      </c>
      <c r="T62" s="120">
        <v>99.666525930113565</v>
      </c>
      <c r="U62" s="404">
        <v>99.638921327803061</v>
      </c>
      <c r="V62" s="49">
        <v>99.65840531806397</v>
      </c>
      <c r="W62" s="49" t="s">
        <v>6</v>
      </c>
      <c r="X62" s="612"/>
    </row>
    <row r="63" spans="1:24" ht="12" customHeight="1" x14ac:dyDescent="0.15">
      <c r="A63" s="33" t="s">
        <v>28</v>
      </c>
      <c r="B63" s="120" t="s">
        <v>6</v>
      </c>
      <c r="C63" s="120" t="s">
        <v>6</v>
      </c>
      <c r="D63" s="30">
        <v>99.6</v>
      </c>
      <c r="E63" s="120">
        <v>99.655483210896477</v>
      </c>
      <c r="F63" s="120">
        <v>99.676357354775234</v>
      </c>
      <c r="G63" s="120">
        <v>99.689307589711376</v>
      </c>
      <c r="H63" s="120">
        <v>99.666014119654989</v>
      </c>
      <c r="I63" s="120">
        <v>99.658665027776777</v>
      </c>
      <c r="J63" s="120">
        <v>99.733842231387527</v>
      </c>
      <c r="K63" s="120">
        <v>99.722783592631046</v>
      </c>
      <c r="L63" s="120">
        <v>99.735567961840943</v>
      </c>
      <c r="M63" s="120">
        <v>99.742047542026242</v>
      </c>
      <c r="N63" s="120">
        <v>99.805702499120486</v>
      </c>
      <c r="O63" s="120">
        <v>99.786960580491836</v>
      </c>
      <c r="P63" s="120">
        <v>99.799529041292487</v>
      </c>
      <c r="Q63" s="120">
        <v>99.806470027779227</v>
      </c>
      <c r="R63" s="120">
        <v>99.824026762940406</v>
      </c>
      <c r="S63" s="30">
        <v>99.826648858397789</v>
      </c>
      <c r="T63" s="30">
        <v>99.831945313191881</v>
      </c>
      <c r="U63" s="405">
        <v>99.861745737343256</v>
      </c>
      <c r="V63" s="30">
        <v>99.877435330550483</v>
      </c>
      <c r="W63" s="49">
        <v>99.9</v>
      </c>
      <c r="X63" s="612"/>
    </row>
    <row r="64" spans="1:24" ht="12" customHeight="1" x14ac:dyDescent="0.15">
      <c r="A64" s="33" t="s">
        <v>29</v>
      </c>
      <c r="B64" s="120" t="s">
        <v>6</v>
      </c>
      <c r="C64" s="120">
        <v>95.735078415886264</v>
      </c>
      <c r="D64" s="30">
        <v>95.717514124293785</v>
      </c>
      <c r="E64" s="120">
        <v>95.991298943443141</v>
      </c>
      <c r="F64" s="120">
        <v>96.370928298933777</v>
      </c>
      <c r="G64" s="120">
        <v>96.904049793872773</v>
      </c>
      <c r="H64" s="120">
        <v>97.324201640519235</v>
      </c>
      <c r="I64" s="120">
        <v>97.553345098668373</v>
      </c>
      <c r="J64" s="120">
        <v>97.578711842736126</v>
      </c>
      <c r="K64" s="120">
        <v>97.571148184494604</v>
      </c>
      <c r="L64" s="120">
        <v>97.741257107251343</v>
      </c>
      <c r="M64" s="120">
        <v>97.883597883597886</v>
      </c>
      <c r="N64" s="120">
        <v>98.015512542799243</v>
      </c>
      <c r="O64" s="120">
        <v>97.988133396985617</v>
      </c>
      <c r="P64" s="120">
        <v>97.902051179261036</v>
      </c>
      <c r="Q64" s="120">
        <v>98.044119533153776</v>
      </c>
      <c r="R64" s="120">
        <v>98.172776685555689</v>
      </c>
      <c r="S64" s="30">
        <v>98.290499566849547</v>
      </c>
      <c r="T64" s="30">
        <v>98.20862853522263</v>
      </c>
      <c r="U64" s="404">
        <v>98.080722551510021</v>
      </c>
      <c r="V64" s="49">
        <v>98.227589229196084</v>
      </c>
      <c r="W64" s="49" t="s">
        <v>6</v>
      </c>
      <c r="X64" s="612"/>
    </row>
    <row r="65" spans="1:28" ht="12" customHeight="1" x14ac:dyDescent="0.15">
      <c r="A65" s="33" t="s">
        <v>30</v>
      </c>
      <c r="B65" s="120" t="s">
        <v>6</v>
      </c>
      <c r="C65" s="120" t="s">
        <v>6</v>
      </c>
      <c r="D65" s="120" t="s">
        <v>6</v>
      </c>
      <c r="E65" s="120" t="s">
        <v>6</v>
      </c>
      <c r="F65" s="120" t="s">
        <v>6</v>
      </c>
      <c r="G65" s="120">
        <v>97.512768488071075</v>
      </c>
      <c r="H65" s="120">
        <v>97.512768488071075</v>
      </c>
      <c r="I65" s="120">
        <v>97.512259299126896</v>
      </c>
      <c r="J65" s="120">
        <v>97.796740574945787</v>
      </c>
      <c r="K65" s="120">
        <v>97.706666666666663</v>
      </c>
      <c r="L65" s="120">
        <v>98.7187850637998</v>
      </c>
      <c r="M65" s="120">
        <v>98.746224715108752</v>
      </c>
      <c r="N65" s="120">
        <v>98.746224715108752</v>
      </c>
      <c r="O65" s="120">
        <v>98.707538055823903</v>
      </c>
      <c r="P65" s="120">
        <v>98.179223083748013</v>
      </c>
      <c r="Q65" s="120">
        <v>98.506740150443136</v>
      </c>
      <c r="R65" s="120">
        <v>98.60356865787432</v>
      </c>
      <c r="S65" s="30">
        <v>98.552894211576842</v>
      </c>
      <c r="T65" s="30">
        <v>98.625154336436751</v>
      </c>
      <c r="U65" s="405">
        <v>98.677763819095475</v>
      </c>
      <c r="V65" s="30">
        <v>98.793186469242812</v>
      </c>
      <c r="W65" s="49">
        <v>98.788038081887748</v>
      </c>
      <c r="X65" s="612"/>
    </row>
    <row r="66" spans="1:28" ht="12" customHeight="1" x14ac:dyDescent="0.15">
      <c r="A66" s="40" t="s">
        <v>31</v>
      </c>
      <c r="B66" s="141" t="s">
        <v>6</v>
      </c>
      <c r="C66" s="141">
        <v>93.865532779559928</v>
      </c>
      <c r="D66" s="141">
        <v>94.804840409515208</v>
      </c>
      <c r="E66" s="141">
        <v>96.324135090609559</v>
      </c>
      <c r="F66" s="141">
        <v>97.194975176771479</v>
      </c>
      <c r="G66" s="141">
        <v>97.457188457059047</v>
      </c>
      <c r="H66" s="141">
        <v>97.722633734290156</v>
      </c>
      <c r="I66" s="141">
        <v>98.073819003551051</v>
      </c>
      <c r="J66" s="141">
        <v>98.301188173528601</v>
      </c>
      <c r="K66" s="141">
        <v>98.382011514315309</v>
      </c>
      <c r="L66" s="67">
        <v>98.520636370240453</v>
      </c>
      <c r="M66" s="141">
        <v>98.631336359153437</v>
      </c>
      <c r="N66" s="141">
        <v>98.799261524370181</v>
      </c>
      <c r="O66" s="141">
        <v>98.818925348761908</v>
      </c>
      <c r="P66" s="141">
        <v>98.998659419196599</v>
      </c>
      <c r="Q66" s="141">
        <v>99.212877713043753</v>
      </c>
      <c r="R66" s="141">
        <v>99.309098891710377</v>
      </c>
      <c r="S66" s="141">
        <v>99.280750974209411</v>
      </c>
      <c r="T66" s="141">
        <v>99.344264406328548</v>
      </c>
      <c r="U66" s="404">
        <v>99.304657241162161</v>
      </c>
      <c r="V66" s="49">
        <v>99.122565189698932</v>
      </c>
      <c r="W66" s="49">
        <v>98.983672984275543</v>
      </c>
      <c r="X66" s="612"/>
    </row>
    <row r="67" spans="1:28" ht="12" customHeight="1" x14ac:dyDescent="0.15">
      <c r="A67" s="61" t="s">
        <v>32</v>
      </c>
      <c r="B67" s="103"/>
      <c r="C67" s="103"/>
      <c r="D67" s="103"/>
      <c r="E67" s="103"/>
      <c r="F67" s="103"/>
      <c r="G67" s="103"/>
      <c r="H67" s="103"/>
      <c r="I67" s="103"/>
      <c r="J67" s="103"/>
      <c r="K67" s="103"/>
      <c r="L67" s="103"/>
      <c r="M67" s="103"/>
      <c r="N67" s="103"/>
      <c r="O67" s="103"/>
      <c r="P67" s="103"/>
      <c r="Q67" s="103"/>
      <c r="R67" s="103"/>
      <c r="S67" s="103"/>
      <c r="T67" s="103"/>
      <c r="U67" s="103"/>
      <c r="V67" s="104"/>
      <c r="W67" s="104"/>
      <c r="X67" s="612"/>
    </row>
    <row r="68" spans="1:28" ht="12" customHeight="1" x14ac:dyDescent="0.15">
      <c r="A68" s="37" t="s">
        <v>33</v>
      </c>
      <c r="B68" s="46" t="s">
        <v>6</v>
      </c>
      <c r="C68" s="46" t="s">
        <v>6</v>
      </c>
      <c r="D68" s="46" t="s">
        <v>6</v>
      </c>
      <c r="E68" s="46" t="s">
        <v>6</v>
      </c>
      <c r="F68" s="46" t="s">
        <v>6</v>
      </c>
      <c r="G68" s="46" t="s">
        <v>6</v>
      </c>
      <c r="H68" s="46" t="s">
        <v>6</v>
      </c>
      <c r="I68" s="46" t="s">
        <v>6</v>
      </c>
      <c r="J68" s="46" t="s">
        <v>6</v>
      </c>
      <c r="K68" s="46" t="s">
        <v>6</v>
      </c>
      <c r="L68" s="46" t="s">
        <v>6</v>
      </c>
      <c r="M68" s="49">
        <v>85.223063295216619</v>
      </c>
      <c r="N68" s="290" t="s">
        <v>6</v>
      </c>
      <c r="O68" s="290" t="s">
        <v>6</v>
      </c>
      <c r="P68" s="290" t="s">
        <v>6</v>
      </c>
      <c r="Q68" s="49">
        <v>82.20895020188425</v>
      </c>
      <c r="R68" s="49">
        <v>79.449256414446808</v>
      </c>
      <c r="S68" s="49">
        <v>82.38565022421524</v>
      </c>
      <c r="T68" s="46">
        <v>80.533256880733944</v>
      </c>
      <c r="U68" s="46" t="s">
        <v>6</v>
      </c>
      <c r="V68" s="46" t="s">
        <v>6</v>
      </c>
      <c r="W68" s="46" t="s">
        <v>6</v>
      </c>
      <c r="X68" s="612"/>
    </row>
    <row r="69" spans="1:28" ht="12" customHeight="1" x14ac:dyDescent="0.15">
      <c r="A69" s="33" t="s">
        <v>34</v>
      </c>
      <c r="B69" s="49" t="s">
        <v>6</v>
      </c>
      <c r="C69" s="49" t="s">
        <v>6</v>
      </c>
      <c r="D69" s="49" t="s">
        <v>6</v>
      </c>
      <c r="E69" s="49" t="s">
        <v>6</v>
      </c>
      <c r="F69" s="49" t="s">
        <v>6</v>
      </c>
      <c r="G69" s="49" t="s">
        <v>6</v>
      </c>
      <c r="H69" s="49" t="s">
        <v>6</v>
      </c>
      <c r="I69" s="49" t="s">
        <v>6</v>
      </c>
      <c r="J69" s="32" t="s">
        <v>6</v>
      </c>
      <c r="K69" s="49" t="s">
        <v>6</v>
      </c>
      <c r="L69" s="49" t="s">
        <v>6</v>
      </c>
      <c r="M69" s="49" t="s">
        <v>6</v>
      </c>
      <c r="N69" s="49" t="s">
        <v>6</v>
      </c>
      <c r="O69" s="49" t="s">
        <v>6</v>
      </c>
      <c r="P69" s="49" t="s">
        <v>6</v>
      </c>
      <c r="Q69" s="49" t="s">
        <v>6</v>
      </c>
      <c r="R69" s="49" t="s">
        <v>6</v>
      </c>
      <c r="S69" s="49" t="s">
        <v>6</v>
      </c>
      <c r="T69" s="49" t="s">
        <v>6</v>
      </c>
      <c r="U69" s="49" t="s">
        <v>6</v>
      </c>
      <c r="V69" s="49" t="s">
        <v>6</v>
      </c>
      <c r="W69" s="49" t="s">
        <v>6</v>
      </c>
      <c r="X69" s="612"/>
    </row>
    <row r="70" spans="1:28" ht="12" customHeight="1" x14ac:dyDescent="0.15">
      <c r="A70" s="33" t="s">
        <v>35</v>
      </c>
      <c r="B70" s="49" t="s">
        <v>6</v>
      </c>
      <c r="C70" s="49" t="s">
        <v>6</v>
      </c>
      <c r="D70" s="49" t="s">
        <v>6</v>
      </c>
      <c r="E70" s="49" t="s">
        <v>6</v>
      </c>
      <c r="F70" s="49" t="s">
        <v>6</v>
      </c>
      <c r="G70" s="49" t="s">
        <v>6</v>
      </c>
      <c r="H70" s="49" t="s">
        <v>6</v>
      </c>
      <c r="I70" s="49" t="s">
        <v>6</v>
      </c>
      <c r="J70" s="32" t="s">
        <v>6</v>
      </c>
      <c r="K70" s="49">
        <v>94.547028274668207</v>
      </c>
      <c r="L70" s="49">
        <v>95.024206562668098</v>
      </c>
      <c r="M70" s="49">
        <v>95.82022471910112</v>
      </c>
      <c r="N70" s="49">
        <v>96.225234619395209</v>
      </c>
      <c r="O70" s="49">
        <v>96.500097219521678</v>
      </c>
      <c r="P70" s="49">
        <v>96.464646464646464</v>
      </c>
      <c r="Q70" s="49">
        <v>96.22446874355272</v>
      </c>
      <c r="R70" s="49">
        <v>96.416416416416411</v>
      </c>
      <c r="S70" s="49">
        <v>96.84484038604306</v>
      </c>
      <c r="T70" s="49">
        <v>96.544368600682589</v>
      </c>
      <c r="U70" s="49">
        <v>96.595744680851098</v>
      </c>
      <c r="V70" s="49">
        <v>96.48</v>
      </c>
      <c r="W70" s="49">
        <v>93.9</v>
      </c>
      <c r="X70" s="612"/>
    </row>
    <row r="71" spans="1:28" ht="12" customHeight="1" x14ac:dyDescent="0.15">
      <c r="A71" s="515" t="s">
        <v>36</v>
      </c>
      <c r="B71" s="49" t="s">
        <v>6</v>
      </c>
      <c r="C71" s="49" t="s">
        <v>6</v>
      </c>
      <c r="D71" s="49" t="s">
        <v>6</v>
      </c>
      <c r="E71" s="49" t="s">
        <v>6</v>
      </c>
      <c r="F71" s="49" t="s">
        <v>6</v>
      </c>
      <c r="G71" s="49" t="s">
        <v>6</v>
      </c>
      <c r="H71" s="49" t="s">
        <v>6</v>
      </c>
      <c r="I71" s="49" t="s">
        <v>6</v>
      </c>
      <c r="J71" s="49" t="s">
        <v>6</v>
      </c>
      <c r="K71" s="49" t="s">
        <v>6</v>
      </c>
      <c r="L71" s="49" t="s">
        <v>6</v>
      </c>
      <c r="M71" s="49" t="s">
        <v>6</v>
      </c>
      <c r="N71" s="49" t="s">
        <v>6</v>
      </c>
      <c r="O71" s="49" t="s">
        <v>6</v>
      </c>
      <c r="P71" s="49" t="s">
        <v>6</v>
      </c>
      <c r="Q71" s="49" t="s">
        <v>6</v>
      </c>
      <c r="R71" s="49" t="s">
        <v>6</v>
      </c>
      <c r="S71" s="49" t="s">
        <v>6</v>
      </c>
      <c r="T71" s="49" t="s">
        <v>6</v>
      </c>
      <c r="U71" s="49" t="s">
        <v>6</v>
      </c>
      <c r="V71" s="49" t="s">
        <v>6</v>
      </c>
      <c r="W71" s="49">
        <v>99.794561933534737</v>
      </c>
      <c r="X71" s="613"/>
      <c r="Y71" s="499"/>
      <c r="Z71" s="499"/>
      <c r="AA71" s="499"/>
      <c r="AB71" s="499"/>
    </row>
    <row r="72" spans="1:28" ht="12" customHeight="1" x14ac:dyDescent="0.15">
      <c r="A72" s="511" t="s">
        <v>37</v>
      </c>
      <c r="B72" s="507" t="s">
        <v>6</v>
      </c>
      <c r="C72" s="507" t="s">
        <v>6</v>
      </c>
      <c r="D72" s="507" t="s">
        <v>6</v>
      </c>
      <c r="E72" s="507" t="s">
        <v>6</v>
      </c>
      <c r="F72" s="507" t="s">
        <v>6</v>
      </c>
      <c r="G72" s="507" t="s">
        <v>6</v>
      </c>
      <c r="H72" s="507" t="s">
        <v>6</v>
      </c>
      <c r="I72" s="507" t="s">
        <v>6</v>
      </c>
      <c r="J72" s="507" t="s">
        <v>6</v>
      </c>
      <c r="K72" s="507" t="s">
        <v>6</v>
      </c>
      <c r="L72" s="507" t="s">
        <v>6</v>
      </c>
      <c r="M72" s="507" t="s">
        <v>6</v>
      </c>
      <c r="N72" s="507" t="s">
        <v>6</v>
      </c>
      <c r="O72" s="507" t="s">
        <v>6</v>
      </c>
      <c r="P72" s="507" t="s">
        <v>6</v>
      </c>
      <c r="Q72" s="507" t="s">
        <v>6</v>
      </c>
      <c r="R72" s="507" t="s">
        <v>6</v>
      </c>
      <c r="S72" s="507" t="s">
        <v>6</v>
      </c>
      <c r="T72" s="507" t="s">
        <v>6</v>
      </c>
      <c r="U72" s="507" t="s">
        <v>6</v>
      </c>
      <c r="V72" s="507" t="s">
        <v>6</v>
      </c>
      <c r="W72" s="507" t="s">
        <v>6</v>
      </c>
      <c r="X72" s="613"/>
      <c r="Y72" s="499"/>
      <c r="Z72" s="499"/>
      <c r="AA72" s="499"/>
      <c r="AB72" s="499"/>
    </row>
    <row r="73" spans="1:28" ht="12" customHeight="1" x14ac:dyDescent="0.15">
      <c r="A73" s="252" t="s">
        <v>38</v>
      </c>
      <c r="B73" s="253"/>
      <c r="C73" s="253"/>
      <c r="D73" s="253"/>
      <c r="E73" s="253"/>
      <c r="F73" s="253"/>
      <c r="G73" s="253"/>
      <c r="H73" s="253"/>
      <c r="I73" s="253"/>
      <c r="J73" s="253"/>
      <c r="K73" s="253"/>
      <c r="L73" s="254"/>
      <c r="M73" s="253"/>
      <c r="N73" s="253"/>
      <c r="O73" s="253"/>
      <c r="P73" s="253"/>
      <c r="Q73" s="253"/>
      <c r="R73" s="253"/>
      <c r="S73" s="253"/>
      <c r="T73" s="12"/>
      <c r="U73" s="319"/>
      <c r="V73" s="12"/>
      <c r="W73" s="12"/>
      <c r="X73" s="12"/>
    </row>
    <row r="74" spans="1:28" ht="29" customHeight="1" x14ac:dyDescent="0.15">
      <c r="A74" s="607" t="s">
        <v>42</v>
      </c>
      <c r="B74" s="607"/>
      <c r="C74" s="607"/>
      <c r="D74" s="607"/>
      <c r="E74" s="607"/>
      <c r="F74" s="607"/>
      <c r="G74" s="607"/>
      <c r="H74" s="607"/>
      <c r="I74" s="607"/>
      <c r="J74" s="607"/>
      <c r="K74" s="607"/>
      <c r="L74" s="607"/>
      <c r="M74" s="607"/>
      <c r="N74" s="607"/>
      <c r="O74" s="607"/>
      <c r="P74" s="607"/>
      <c r="Q74" s="607"/>
      <c r="R74" s="607"/>
      <c r="S74" s="607"/>
      <c r="T74" s="607"/>
      <c r="U74" s="607"/>
      <c r="V74" s="607"/>
      <c r="W74" s="607"/>
      <c r="X74" s="607"/>
    </row>
    <row r="75" spans="1:28" ht="12" customHeight="1" x14ac:dyDescent="0.15">
      <c r="A75" s="12"/>
      <c r="B75" s="206"/>
      <c r="C75" s="206"/>
      <c r="D75" s="206"/>
      <c r="E75" s="206"/>
      <c r="F75" s="206"/>
      <c r="G75" s="206"/>
      <c r="H75" s="206"/>
      <c r="I75" s="206"/>
      <c r="J75" s="206"/>
      <c r="K75" s="206"/>
      <c r="L75" s="206"/>
      <c r="M75" s="12"/>
      <c r="N75" s="309"/>
      <c r="O75" s="309"/>
      <c r="P75" s="309"/>
      <c r="Q75" s="12"/>
      <c r="R75" s="12"/>
      <c r="S75" s="12"/>
      <c r="T75" s="12"/>
      <c r="U75" s="319"/>
      <c r="V75" s="12"/>
      <c r="W75" s="12"/>
      <c r="X75" s="612"/>
    </row>
    <row r="76" spans="1:28" ht="12" customHeight="1" x14ac:dyDescent="0.15">
      <c r="A76" s="2" t="s">
        <v>43</v>
      </c>
      <c r="B76" s="3"/>
      <c r="C76" s="3"/>
      <c r="D76" s="3"/>
      <c r="E76" s="3"/>
      <c r="F76" s="3"/>
      <c r="G76" s="3"/>
      <c r="H76" s="3"/>
      <c r="I76" s="3"/>
      <c r="J76" s="3"/>
      <c r="K76" s="3"/>
      <c r="L76" s="245"/>
      <c r="M76" s="12"/>
      <c r="N76" s="12"/>
      <c r="O76" s="12"/>
      <c r="P76" s="12"/>
      <c r="Q76" s="12"/>
      <c r="R76" s="12"/>
      <c r="S76" s="12"/>
      <c r="T76" s="12"/>
      <c r="U76" s="319"/>
      <c r="V76" s="12"/>
      <c r="W76" s="12"/>
      <c r="X76" s="612"/>
    </row>
    <row r="77" spans="1:28" ht="36" customHeight="1" thickBot="1" x14ac:dyDescent="0.2">
      <c r="A77" s="17" t="s">
        <v>44</v>
      </c>
      <c r="B77" s="18" t="s">
        <v>5</v>
      </c>
      <c r="C77" s="19" t="s">
        <v>7</v>
      </c>
      <c r="D77" s="19" t="s">
        <v>8</v>
      </c>
      <c r="E77" s="18" t="s">
        <v>10</v>
      </c>
      <c r="F77" s="19" t="s">
        <v>11</v>
      </c>
      <c r="G77" s="19" t="s">
        <v>45</v>
      </c>
      <c r="H77" s="19" t="s">
        <v>13</v>
      </c>
      <c r="I77" s="19" t="s">
        <v>14</v>
      </c>
      <c r="J77" s="19" t="s">
        <v>15</v>
      </c>
      <c r="K77" s="19" t="s">
        <v>16</v>
      </c>
      <c r="L77" s="345"/>
      <c r="M77" s="12"/>
      <c r="N77" s="12"/>
      <c r="O77" s="12"/>
      <c r="P77" s="12"/>
      <c r="Q77" s="12"/>
      <c r="R77" s="12"/>
      <c r="S77" s="12"/>
      <c r="T77" s="12"/>
      <c r="U77" s="319"/>
      <c r="V77" s="12"/>
      <c r="W77" s="12"/>
      <c r="X77" s="612"/>
      <c r="Y77" s="612"/>
      <c r="Z77" s="612"/>
      <c r="AA77" s="612"/>
      <c r="AB77" s="612"/>
    </row>
    <row r="78" spans="1:28" ht="12" customHeight="1" thickTop="1" x14ac:dyDescent="0.15">
      <c r="A78" s="54" t="s">
        <v>46</v>
      </c>
      <c r="B78" s="31">
        <v>2.6573199999999999</v>
      </c>
      <c r="C78" s="31" t="s">
        <v>6</v>
      </c>
      <c r="D78" s="31" t="s">
        <v>6</v>
      </c>
      <c r="E78" s="31">
        <v>1.4</v>
      </c>
      <c r="F78" s="31">
        <v>1.4</v>
      </c>
      <c r="G78" s="31" t="s">
        <v>6</v>
      </c>
      <c r="H78" s="31">
        <v>0.80256575266713459</v>
      </c>
      <c r="I78" s="31" t="s">
        <v>6</v>
      </c>
      <c r="J78" s="31">
        <v>1.7</v>
      </c>
      <c r="K78" s="31">
        <v>0.75060571030420098</v>
      </c>
      <c r="L78" s="344"/>
      <c r="M78" s="12"/>
      <c r="N78" s="12"/>
      <c r="O78" s="12"/>
      <c r="P78" s="12"/>
      <c r="Q78" s="12"/>
      <c r="R78" s="12"/>
      <c r="S78" s="12"/>
      <c r="T78" s="12"/>
      <c r="U78" s="319"/>
      <c r="V78" s="12"/>
      <c r="W78" s="12"/>
      <c r="X78" s="612"/>
      <c r="Y78" s="612"/>
      <c r="Z78" s="612"/>
      <c r="AA78" s="612"/>
      <c r="AB78" s="612"/>
    </row>
    <row r="79" spans="1:28" ht="12" customHeight="1" x14ac:dyDescent="0.15">
      <c r="A79" s="55" t="s">
        <v>47</v>
      </c>
      <c r="B79" s="32">
        <v>10.17281</v>
      </c>
      <c r="C79" s="32">
        <v>13.9</v>
      </c>
      <c r="D79" s="32">
        <v>16.7</v>
      </c>
      <c r="E79" s="32">
        <v>14.7</v>
      </c>
      <c r="F79" s="32">
        <v>5.3</v>
      </c>
      <c r="G79" s="32" t="s">
        <v>6</v>
      </c>
      <c r="H79" s="32">
        <v>11.271978190778942</v>
      </c>
      <c r="I79" s="32" t="s">
        <v>6</v>
      </c>
      <c r="J79" s="32">
        <v>15.8</v>
      </c>
      <c r="K79" s="32">
        <v>14.583102398032166</v>
      </c>
      <c r="L79" s="344"/>
      <c r="M79" s="12"/>
      <c r="N79" s="12"/>
      <c r="O79" s="12"/>
      <c r="P79" s="12"/>
      <c r="Q79" s="12"/>
      <c r="R79" s="12"/>
      <c r="S79" s="12"/>
      <c r="T79" s="12"/>
      <c r="U79" s="319"/>
      <c r="V79" s="12"/>
      <c r="W79" s="12"/>
      <c r="X79" s="612"/>
      <c r="Y79" s="612"/>
      <c r="Z79" s="612"/>
      <c r="AA79" s="612"/>
      <c r="AB79" s="612"/>
    </row>
    <row r="80" spans="1:28" ht="12" customHeight="1" x14ac:dyDescent="0.15">
      <c r="A80" s="55" t="s">
        <v>48</v>
      </c>
      <c r="B80" s="32">
        <v>4.8255619999999997</v>
      </c>
      <c r="C80" s="32" t="s">
        <v>6</v>
      </c>
      <c r="D80" s="32">
        <v>7.3</v>
      </c>
      <c r="E80" s="32">
        <v>3</v>
      </c>
      <c r="F80" s="32" t="s">
        <v>6</v>
      </c>
      <c r="G80" s="32" t="s">
        <v>6</v>
      </c>
      <c r="H80" s="32">
        <v>1.9696695307977636</v>
      </c>
      <c r="I80" s="32" t="s">
        <v>6</v>
      </c>
      <c r="J80" s="32" t="s">
        <v>6</v>
      </c>
      <c r="K80" s="32">
        <v>8.102002143079595</v>
      </c>
      <c r="L80" s="344"/>
      <c r="M80" s="12"/>
      <c r="N80" s="12"/>
      <c r="O80" s="12"/>
      <c r="P80" s="12"/>
      <c r="Q80" s="12"/>
      <c r="R80" s="12"/>
      <c r="S80" s="12"/>
      <c r="T80" s="12"/>
      <c r="U80" s="319"/>
      <c r="V80" s="12"/>
      <c r="W80" s="12"/>
      <c r="X80" s="612"/>
      <c r="Y80" s="612"/>
      <c r="Z80" s="612"/>
      <c r="AA80" s="612"/>
      <c r="AB80" s="612"/>
    </row>
    <row r="81" spans="1:28" ht="12" customHeight="1" x14ac:dyDescent="0.15">
      <c r="A81" s="55" t="s">
        <v>49</v>
      </c>
      <c r="B81" s="32">
        <v>9.0316270000000003</v>
      </c>
      <c r="C81" s="32" t="s">
        <v>6</v>
      </c>
      <c r="D81" s="32">
        <v>0.9</v>
      </c>
      <c r="E81" s="32">
        <v>1.7</v>
      </c>
      <c r="F81" s="32">
        <v>8.6999999999999993</v>
      </c>
      <c r="G81" s="32" t="s">
        <v>6</v>
      </c>
      <c r="H81" s="32">
        <v>0.451933369337089</v>
      </c>
      <c r="I81" s="32" t="s">
        <v>6</v>
      </c>
      <c r="J81" s="32" t="s">
        <v>6</v>
      </c>
      <c r="K81" s="32">
        <v>13.552998991802456</v>
      </c>
      <c r="L81" s="344"/>
      <c r="M81" s="193"/>
      <c r="N81" s="12"/>
      <c r="O81" s="12"/>
      <c r="P81" s="12"/>
      <c r="Q81" s="12"/>
      <c r="R81" s="12"/>
      <c r="S81" s="12"/>
      <c r="T81" s="12"/>
      <c r="U81" s="319"/>
      <c r="V81" s="12"/>
      <c r="W81" s="12"/>
      <c r="X81" s="612"/>
      <c r="Y81" s="612"/>
      <c r="Z81" s="612"/>
      <c r="AA81" s="612"/>
      <c r="AB81" s="612"/>
    </row>
    <row r="82" spans="1:28" ht="12" customHeight="1" x14ac:dyDescent="0.15">
      <c r="A82" s="55" t="s">
        <v>50</v>
      </c>
      <c r="B82" s="32">
        <v>35.099449999999997</v>
      </c>
      <c r="C82" s="32">
        <v>59.6</v>
      </c>
      <c r="D82" s="32">
        <v>63.5</v>
      </c>
      <c r="E82" s="32">
        <v>61.2</v>
      </c>
      <c r="F82" s="32" t="s">
        <v>6</v>
      </c>
      <c r="G82" s="32" t="s">
        <v>6</v>
      </c>
      <c r="H82" s="32">
        <v>48.739679911521314</v>
      </c>
      <c r="I82" s="32" t="s">
        <v>6</v>
      </c>
      <c r="J82" s="32">
        <v>41.7</v>
      </c>
      <c r="K82" s="32">
        <v>38.955090341889814</v>
      </c>
      <c r="L82" s="344"/>
      <c r="M82" s="12"/>
      <c r="N82" s="12"/>
      <c r="O82" s="12"/>
      <c r="P82" s="12"/>
      <c r="Q82" s="12"/>
      <c r="R82" s="12"/>
      <c r="S82" s="12"/>
      <c r="T82" s="12"/>
      <c r="U82" s="319"/>
      <c r="V82" s="12"/>
      <c r="W82" s="12"/>
      <c r="X82" s="612"/>
      <c r="Y82" s="612"/>
      <c r="Z82" s="612"/>
      <c r="AA82" s="612"/>
      <c r="AB82" s="612"/>
    </row>
    <row r="83" spans="1:28" ht="12" customHeight="1" x14ac:dyDescent="0.15">
      <c r="A83" s="55" t="s">
        <v>51</v>
      </c>
      <c r="B83" s="32">
        <v>37.07206</v>
      </c>
      <c r="C83" s="32">
        <v>26.5</v>
      </c>
      <c r="D83" s="32">
        <v>10.7</v>
      </c>
      <c r="E83" s="32">
        <v>14.8</v>
      </c>
      <c r="F83" s="32">
        <v>84.4</v>
      </c>
      <c r="G83" s="32" t="s">
        <v>6</v>
      </c>
      <c r="H83" s="32">
        <v>36.469082583344921</v>
      </c>
      <c r="I83" s="32" t="s">
        <v>6</v>
      </c>
      <c r="J83" s="32">
        <v>40.799999999999997</v>
      </c>
      <c r="K83" s="32">
        <v>22.442556493372816</v>
      </c>
      <c r="L83" s="344"/>
      <c r="M83" s="12"/>
      <c r="N83" s="12"/>
      <c r="O83" s="12"/>
      <c r="P83" s="12"/>
      <c r="Q83" s="12"/>
      <c r="R83" s="12"/>
      <c r="S83" s="12"/>
      <c r="T83" s="12"/>
      <c r="U83" s="319"/>
      <c r="V83" s="12"/>
      <c r="W83" s="12"/>
      <c r="X83" s="612"/>
      <c r="Y83" s="612"/>
      <c r="Z83" s="612"/>
      <c r="AA83" s="612"/>
      <c r="AB83" s="612"/>
    </row>
    <row r="84" spans="1:28" ht="12" customHeight="1" x14ac:dyDescent="0.15">
      <c r="A84" s="56" t="s">
        <v>52</v>
      </c>
      <c r="B84" s="44">
        <v>1.1411800000000001</v>
      </c>
      <c r="C84" s="44" t="s">
        <v>6</v>
      </c>
      <c r="D84" s="44">
        <v>0.9</v>
      </c>
      <c r="E84" s="44">
        <v>3.2</v>
      </c>
      <c r="F84" s="44">
        <v>0.2</v>
      </c>
      <c r="G84" s="44" t="s">
        <v>6</v>
      </c>
      <c r="H84" s="44">
        <v>0.29509066155283392</v>
      </c>
      <c r="I84" s="44" t="s">
        <v>6</v>
      </c>
      <c r="J84" s="44" t="s">
        <v>6</v>
      </c>
      <c r="K84" s="44">
        <v>1.6136439215189473</v>
      </c>
      <c r="L84" s="344"/>
      <c r="M84" s="12"/>
      <c r="N84" s="12"/>
      <c r="O84" s="12"/>
      <c r="P84" s="12"/>
      <c r="Q84" s="12"/>
      <c r="R84" s="12"/>
      <c r="S84" s="12"/>
      <c r="T84" s="12"/>
      <c r="U84" s="319"/>
      <c r="V84" s="12"/>
      <c r="W84" s="12"/>
      <c r="X84" s="612"/>
      <c r="Y84" s="612"/>
      <c r="Z84" s="612"/>
      <c r="AA84" s="612"/>
      <c r="AB84" s="612"/>
    </row>
    <row r="85" spans="1:28" ht="12" customHeight="1" x14ac:dyDescent="0.15">
      <c r="A85" s="153" t="s">
        <v>53</v>
      </c>
      <c r="B85" s="154">
        <v>2022</v>
      </c>
      <c r="C85" s="154">
        <v>2014</v>
      </c>
      <c r="D85" s="154">
        <v>2016</v>
      </c>
      <c r="E85" s="154">
        <v>2020</v>
      </c>
      <c r="F85" s="154">
        <v>2024</v>
      </c>
      <c r="G85" s="154"/>
      <c r="H85" s="154">
        <v>2024</v>
      </c>
      <c r="I85" s="155"/>
      <c r="J85" s="155">
        <v>2024</v>
      </c>
      <c r="K85" s="155">
        <v>2023</v>
      </c>
      <c r="L85" s="346"/>
      <c r="M85" s="12"/>
      <c r="N85" s="12"/>
      <c r="O85" s="12"/>
      <c r="P85" s="12"/>
      <c r="Q85" s="12"/>
      <c r="R85" s="12"/>
      <c r="S85" s="12"/>
      <c r="T85" s="12"/>
      <c r="U85" s="319"/>
      <c r="V85" s="12"/>
      <c r="W85" s="12"/>
      <c r="X85" s="612"/>
      <c r="Y85" s="612"/>
      <c r="Z85" s="612"/>
      <c r="AA85" s="612"/>
      <c r="AB85" s="612"/>
    </row>
    <row r="86" spans="1:28" ht="36" customHeight="1" thickBot="1" x14ac:dyDescent="0.2">
      <c r="A86" s="17" t="s">
        <v>54</v>
      </c>
      <c r="B86" s="19" t="s">
        <v>19</v>
      </c>
      <c r="C86" s="19" t="s">
        <v>20</v>
      </c>
      <c r="D86" s="19" t="s">
        <v>21</v>
      </c>
      <c r="E86" s="19" t="s">
        <v>22</v>
      </c>
      <c r="F86" s="19" t="s">
        <v>23</v>
      </c>
      <c r="G86" s="345"/>
      <c r="H86" s="12"/>
      <c r="I86" s="12"/>
      <c r="J86" s="12"/>
      <c r="K86" s="12"/>
      <c r="L86" s="12"/>
      <c r="M86" s="12"/>
      <c r="N86" s="12"/>
      <c r="O86" s="12"/>
      <c r="P86" s="12"/>
      <c r="Q86" s="12"/>
      <c r="R86" s="12"/>
      <c r="S86" s="12"/>
      <c r="T86" s="12"/>
      <c r="U86" s="319"/>
      <c r="V86" s="12"/>
      <c r="W86" s="12"/>
      <c r="X86" s="612"/>
      <c r="Y86" s="612"/>
      <c r="Z86" s="612"/>
      <c r="AA86" s="612"/>
      <c r="AB86" s="612"/>
    </row>
    <row r="87" spans="1:28" ht="12" customHeight="1" thickTop="1" x14ac:dyDescent="0.15">
      <c r="A87" s="51" t="s">
        <v>46</v>
      </c>
      <c r="B87" s="31" t="s">
        <v>6</v>
      </c>
      <c r="C87" s="31" t="s">
        <v>6</v>
      </c>
      <c r="D87" s="65">
        <v>33.606790832985787</v>
      </c>
      <c r="E87" s="65">
        <v>1</v>
      </c>
      <c r="F87" s="65" t="s">
        <v>6</v>
      </c>
      <c r="G87" s="347"/>
      <c r="H87" s="12"/>
      <c r="I87" s="12"/>
      <c r="J87" s="12"/>
      <c r="K87" s="12"/>
      <c r="L87" s="12"/>
      <c r="M87" s="12"/>
      <c r="N87" s="12"/>
      <c r="O87" s="12"/>
      <c r="P87" s="12"/>
      <c r="Q87" s="12"/>
      <c r="R87" s="12"/>
      <c r="S87" s="12"/>
      <c r="T87" s="12"/>
      <c r="U87" s="319"/>
      <c r="V87" s="12"/>
      <c r="W87" s="12"/>
      <c r="X87" s="612"/>
      <c r="Y87" s="612"/>
      <c r="Z87" s="612"/>
      <c r="AA87" s="612"/>
      <c r="AB87" s="612"/>
    </row>
    <row r="88" spans="1:28" ht="12" customHeight="1" x14ac:dyDescent="0.15">
      <c r="A88" s="33" t="s">
        <v>47</v>
      </c>
      <c r="B88" s="30">
        <v>11.072393727886306</v>
      </c>
      <c r="C88" s="30">
        <v>20</v>
      </c>
      <c r="D88" s="30">
        <v>20.143967829327259</v>
      </c>
      <c r="E88" s="30">
        <v>20</v>
      </c>
      <c r="F88" s="30">
        <v>23.605012253420192</v>
      </c>
      <c r="G88" s="347"/>
      <c r="H88" s="12"/>
      <c r="I88" s="12"/>
      <c r="J88" s="12"/>
      <c r="K88" s="12"/>
      <c r="L88" s="12"/>
      <c r="M88" s="12"/>
      <c r="N88" s="12"/>
      <c r="O88" s="12"/>
      <c r="P88" s="12"/>
      <c r="Q88" s="12"/>
      <c r="R88" s="12"/>
      <c r="S88" s="12"/>
      <c r="T88" s="12"/>
      <c r="U88" s="319"/>
      <c r="V88" s="12"/>
      <c r="W88" s="12"/>
      <c r="X88" s="612"/>
      <c r="Y88" s="612"/>
      <c r="Z88" s="612"/>
      <c r="AA88" s="612"/>
      <c r="AB88" s="612"/>
    </row>
    <row r="89" spans="1:28" ht="12" customHeight="1" x14ac:dyDescent="0.15">
      <c r="A89" s="33" t="s">
        <v>48</v>
      </c>
      <c r="B89" s="30">
        <v>16.933631883521912</v>
      </c>
      <c r="C89" s="32" t="s">
        <v>6</v>
      </c>
      <c r="D89" s="32" t="s">
        <v>6</v>
      </c>
      <c r="E89" s="66">
        <v>2</v>
      </c>
      <c r="F89" s="66">
        <v>4.1882809527882054</v>
      </c>
      <c r="G89" s="347"/>
      <c r="H89" s="12"/>
      <c r="I89" s="12"/>
      <c r="J89" s="12"/>
      <c r="K89" s="12"/>
      <c r="L89" s="12"/>
      <c r="M89" s="12"/>
      <c r="N89" s="12"/>
      <c r="O89" s="12"/>
      <c r="P89" s="12"/>
      <c r="Q89" s="12"/>
      <c r="R89" s="12"/>
      <c r="S89" s="12"/>
      <c r="T89" s="12"/>
      <c r="U89" s="319"/>
      <c r="V89" s="12"/>
      <c r="W89" s="12"/>
      <c r="X89" s="612"/>
      <c r="Y89" s="612"/>
      <c r="Z89" s="612"/>
      <c r="AA89" s="612"/>
      <c r="AB89" s="612"/>
    </row>
    <row r="90" spans="1:28" ht="12" customHeight="1" x14ac:dyDescent="0.15">
      <c r="A90" s="33" t="s">
        <v>49</v>
      </c>
      <c r="B90" s="30">
        <v>9.8869685914365402E-2</v>
      </c>
      <c r="C90" s="32" t="s">
        <v>6</v>
      </c>
      <c r="D90" s="66">
        <v>1.7609442336578205</v>
      </c>
      <c r="E90" s="66">
        <v>0.1</v>
      </c>
      <c r="F90" s="66">
        <v>0.81394560130231297</v>
      </c>
      <c r="G90" s="347"/>
      <c r="H90" s="12"/>
      <c r="I90" s="12"/>
      <c r="J90" s="12"/>
      <c r="K90" s="12"/>
      <c r="L90" s="12"/>
      <c r="M90" s="12"/>
      <c r="N90" s="12"/>
      <c r="O90" s="12"/>
      <c r="P90" s="12"/>
      <c r="Q90" s="12"/>
      <c r="R90" s="12"/>
      <c r="S90" s="12"/>
      <c r="T90" s="12"/>
      <c r="U90" s="319"/>
      <c r="V90" s="12"/>
      <c r="W90" s="12"/>
      <c r="X90" s="612"/>
      <c r="Y90" s="612"/>
      <c r="Z90" s="612"/>
      <c r="AA90" s="612"/>
      <c r="AB90" s="612"/>
    </row>
    <row r="91" spans="1:28" ht="12" customHeight="1" x14ac:dyDescent="0.15">
      <c r="A91" s="33" t="s">
        <v>50</v>
      </c>
      <c r="B91" s="30">
        <v>45.939041239217929</v>
      </c>
      <c r="C91" s="32">
        <v>45</v>
      </c>
      <c r="D91" s="32" t="s">
        <v>6</v>
      </c>
      <c r="E91" s="66">
        <v>53</v>
      </c>
      <c r="F91" s="66">
        <v>41.063457283092838</v>
      </c>
      <c r="G91" s="347"/>
      <c r="H91" s="12"/>
      <c r="I91" s="12"/>
      <c r="J91" s="12"/>
      <c r="K91" s="12"/>
      <c r="L91" s="12"/>
      <c r="M91" s="12"/>
      <c r="N91" s="12"/>
      <c r="O91" s="12"/>
      <c r="P91" s="12"/>
      <c r="Q91" s="12"/>
      <c r="R91" s="12"/>
      <c r="S91" s="12"/>
      <c r="T91" s="12"/>
      <c r="U91" s="319"/>
      <c r="V91" s="12"/>
      <c r="W91" s="12"/>
      <c r="X91" s="612"/>
      <c r="Y91" s="612"/>
      <c r="Z91" s="612"/>
      <c r="AA91" s="612"/>
      <c r="AB91" s="612"/>
    </row>
    <row r="92" spans="1:28" ht="12" customHeight="1" x14ac:dyDescent="0.15">
      <c r="A92" s="33" t="s">
        <v>51</v>
      </c>
      <c r="B92" s="30">
        <v>25.651660018826838</v>
      </c>
      <c r="C92" s="66">
        <v>35</v>
      </c>
      <c r="D92" s="66">
        <v>34.478701509187019</v>
      </c>
      <c r="E92" s="66">
        <v>22</v>
      </c>
      <c r="F92" s="66">
        <v>29.178082057119713</v>
      </c>
      <c r="G92" s="347"/>
      <c r="H92" s="12"/>
      <c r="I92" s="12"/>
      <c r="J92" s="12"/>
      <c r="K92" s="12"/>
      <c r="L92" s="12"/>
      <c r="M92" s="12"/>
      <c r="N92" s="12"/>
      <c r="O92" s="12"/>
      <c r="P92" s="12"/>
      <c r="Q92" s="12"/>
      <c r="R92" s="12"/>
      <c r="S92" s="12"/>
      <c r="T92" s="12"/>
      <c r="U92" s="319"/>
      <c r="V92" s="12"/>
      <c r="W92" s="12"/>
      <c r="X92" s="612"/>
      <c r="Y92" s="612"/>
      <c r="Z92" s="612"/>
      <c r="AA92" s="612"/>
      <c r="AB92" s="612"/>
    </row>
    <row r="93" spans="1:28" ht="12" customHeight="1" x14ac:dyDescent="0.15">
      <c r="A93" s="40" t="s">
        <v>52</v>
      </c>
      <c r="B93" s="67">
        <v>0.3044034446326559</v>
      </c>
      <c r="C93" s="603" t="s">
        <v>6</v>
      </c>
      <c r="D93" s="68">
        <v>10</v>
      </c>
      <c r="E93" s="68">
        <v>1.9</v>
      </c>
      <c r="F93" s="68">
        <v>1.1512218522767377</v>
      </c>
      <c r="G93" s="347"/>
      <c r="H93" s="12"/>
      <c r="I93" s="12"/>
      <c r="J93" s="12"/>
      <c r="K93" s="12"/>
      <c r="L93" s="12"/>
      <c r="M93" s="12"/>
      <c r="N93" s="12"/>
      <c r="O93" s="12"/>
      <c r="P93" s="12"/>
      <c r="Q93" s="12"/>
      <c r="R93" s="12"/>
      <c r="S93" s="12"/>
      <c r="T93" s="12"/>
      <c r="U93" s="319"/>
      <c r="V93" s="12"/>
      <c r="W93" s="12"/>
      <c r="X93" s="612"/>
      <c r="Y93" s="612"/>
      <c r="Z93" s="612"/>
      <c r="AA93" s="612"/>
      <c r="AB93" s="612"/>
    </row>
    <row r="94" spans="1:28" ht="12" customHeight="1" x14ac:dyDescent="0.15">
      <c r="A94" s="156" t="s">
        <v>53</v>
      </c>
      <c r="B94" s="157">
        <v>2013</v>
      </c>
      <c r="C94" s="157">
        <v>2024</v>
      </c>
      <c r="D94" s="158">
        <v>2023</v>
      </c>
      <c r="E94" s="157">
        <v>2005</v>
      </c>
      <c r="F94" s="157">
        <v>2013</v>
      </c>
      <c r="G94" s="348"/>
      <c r="H94" s="206"/>
      <c r="I94" s="12"/>
      <c r="J94" s="12"/>
      <c r="K94" s="12"/>
      <c r="L94" s="12"/>
      <c r="M94" s="12"/>
      <c r="N94" s="12"/>
      <c r="O94" s="12"/>
      <c r="P94" s="12"/>
      <c r="Q94" s="12"/>
      <c r="R94" s="12"/>
      <c r="S94" s="12"/>
      <c r="T94" s="12"/>
      <c r="U94" s="319"/>
      <c r="V94" s="12"/>
      <c r="W94" s="12"/>
      <c r="X94" s="612"/>
      <c r="Y94" s="612"/>
      <c r="Z94" s="612"/>
      <c r="AA94" s="612"/>
      <c r="AB94" s="612"/>
    </row>
    <row r="95" spans="1:28" ht="36" customHeight="1" thickBot="1" x14ac:dyDescent="0.2">
      <c r="A95" s="17" t="s">
        <v>55</v>
      </c>
      <c r="B95" s="18" t="s">
        <v>25</v>
      </c>
      <c r="C95" s="19" t="s">
        <v>26</v>
      </c>
      <c r="D95" s="19" t="s">
        <v>27</v>
      </c>
      <c r="E95" s="18" t="s">
        <v>28</v>
      </c>
      <c r="F95" s="19" t="s">
        <v>29</v>
      </c>
      <c r="G95" s="19" t="s">
        <v>30</v>
      </c>
      <c r="H95" s="19" t="s">
        <v>31</v>
      </c>
      <c r="I95" s="345"/>
      <c r="J95" s="12"/>
      <c r="K95" s="12"/>
      <c r="L95" s="12"/>
      <c r="M95" s="12"/>
      <c r="N95" s="12"/>
      <c r="O95" s="12"/>
      <c r="P95" s="12"/>
      <c r="Q95" s="12"/>
      <c r="R95" s="12"/>
      <c r="S95" s="12"/>
      <c r="T95" s="12"/>
      <c r="U95" s="319"/>
      <c r="V95" s="12"/>
      <c r="W95" s="12"/>
      <c r="X95" s="612"/>
      <c r="Y95" s="612"/>
      <c r="Z95" s="612"/>
      <c r="AA95" s="612"/>
      <c r="AB95" s="612"/>
    </row>
    <row r="96" spans="1:28" ht="12" customHeight="1" thickTop="1" x14ac:dyDescent="0.15">
      <c r="A96" s="54" t="s">
        <v>46</v>
      </c>
      <c r="B96" s="92" t="s">
        <v>6</v>
      </c>
      <c r="C96" s="547">
        <v>0.92833336241645881</v>
      </c>
      <c r="D96" s="180">
        <v>1.4216139572159547</v>
      </c>
      <c r="E96" s="547">
        <v>14.097941889028927</v>
      </c>
      <c r="F96" s="599">
        <v>2.9</v>
      </c>
      <c r="G96" s="601">
        <v>12.9</v>
      </c>
      <c r="H96" s="180">
        <v>8.5</v>
      </c>
      <c r="I96" s="344"/>
      <c r="J96" s="12"/>
      <c r="K96" s="12"/>
      <c r="L96" s="12"/>
      <c r="M96" s="12"/>
      <c r="N96" s="12"/>
      <c r="O96" s="12"/>
      <c r="P96" s="12"/>
      <c r="Q96" s="12"/>
      <c r="R96" s="12"/>
      <c r="S96" s="12"/>
      <c r="T96" s="12"/>
      <c r="U96" s="319"/>
      <c r="V96" s="12"/>
      <c r="W96" s="12"/>
      <c r="X96" s="612"/>
      <c r="Y96" s="612"/>
      <c r="Z96" s="612"/>
      <c r="AA96" s="612"/>
      <c r="AB96" s="612"/>
    </row>
    <row r="97" spans="1:32" ht="12" customHeight="1" x14ac:dyDescent="0.15">
      <c r="A97" s="55" t="s">
        <v>47</v>
      </c>
      <c r="B97" s="556">
        <v>11.256408147599856</v>
      </c>
      <c r="C97" s="547">
        <v>4.7034892271948827</v>
      </c>
      <c r="D97" s="180">
        <v>7.5710498736206153</v>
      </c>
      <c r="E97" s="547">
        <v>5.2705153411013503</v>
      </c>
      <c r="F97" s="600">
        <v>13</v>
      </c>
      <c r="G97" s="602">
        <v>13.9</v>
      </c>
      <c r="H97" s="180">
        <v>15.3</v>
      </c>
      <c r="I97" s="344"/>
      <c r="J97" s="12"/>
      <c r="K97" s="12"/>
      <c r="L97" s="12"/>
      <c r="M97" s="12"/>
      <c r="N97" s="12"/>
      <c r="O97" s="12"/>
      <c r="P97" s="12"/>
      <c r="Q97" s="12"/>
      <c r="R97" s="12"/>
      <c r="S97" s="12"/>
      <c r="T97" s="12"/>
      <c r="U97" s="319"/>
      <c r="V97" s="12"/>
      <c r="W97" s="12"/>
      <c r="X97" s="612"/>
      <c r="Y97" s="612"/>
      <c r="Z97" s="612"/>
      <c r="AA97" s="612"/>
      <c r="AB97" s="612"/>
    </row>
    <row r="98" spans="1:32" ht="12" customHeight="1" x14ac:dyDescent="0.15">
      <c r="A98" s="55" t="s">
        <v>48</v>
      </c>
      <c r="B98" s="556">
        <v>6.0165766556094704</v>
      </c>
      <c r="C98" s="547">
        <v>21.85721514948311</v>
      </c>
      <c r="D98" s="180">
        <v>22.220578262745825</v>
      </c>
      <c r="E98" s="547">
        <v>6.1393850429873282</v>
      </c>
      <c r="F98" s="600">
        <v>5.3</v>
      </c>
      <c r="G98" s="602">
        <v>4.2</v>
      </c>
      <c r="H98" s="180">
        <v>6.9</v>
      </c>
      <c r="I98" s="344"/>
      <c r="J98" s="12"/>
      <c r="K98" s="12"/>
      <c r="L98" s="12"/>
      <c r="M98" s="12"/>
      <c r="N98" s="12"/>
      <c r="O98" s="12"/>
      <c r="P98" s="12"/>
      <c r="Q98" s="12"/>
      <c r="R98" s="12"/>
      <c r="S98" s="12"/>
      <c r="T98" s="12"/>
      <c r="U98" s="319"/>
      <c r="V98" s="12"/>
      <c r="W98" s="12"/>
      <c r="X98" s="612"/>
      <c r="Y98" s="612"/>
      <c r="Z98" s="612"/>
      <c r="AA98" s="612"/>
      <c r="AB98" s="612"/>
    </row>
    <row r="99" spans="1:32" ht="12" customHeight="1" x14ac:dyDescent="0.15">
      <c r="A99" s="55" t="s">
        <v>49</v>
      </c>
      <c r="B99" s="556">
        <v>3.7256353318529487</v>
      </c>
      <c r="C99" s="547">
        <v>4.029425475322137</v>
      </c>
      <c r="D99" s="180">
        <v>9.4994143394365338</v>
      </c>
      <c r="E99" s="547">
        <v>5.1444809637888893</v>
      </c>
      <c r="F99" s="600">
        <v>11.2</v>
      </c>
      <c r="G99" s="602">
        <v>7.3</v>
      </c>
      <c r="H99" s="180">
        <v>7.5</v>
      </c>
      <c r="I99" s="344"/>
      <c r="J99" s="193"/>
      <c r="K99" s="12"/>
      <c r="L99" s="12"/>
      <c r="M99" s="12"/>
      <c r="N99" s="12"/>
      <c r="O99" s="12"/>
      <c r="P99" s="12"/>
      <c r="Q99" s="12"/>
      <c r="R99" s="12"/>
      <c r="S99" s="12"/>
      <c r="T99" s="12"/>
      <c r="U99" s="319"/>
      <c r="V99" s="12"/>
      <c r="W99" s="12"/>
      <c r="X99" s="612"/>
      <c r="Y99" s="612"/>
      <c r="Z99" s="612"/>
      <c r="AA99" s="612"/>
      <c r="AB99" s="612"/>
    </row>
    <row r="100" spans="1:32" ht="12" customHeight="1" x14ac:dyDescent="0.15">
      <c r="A100" s="55" t="s">
        <v>50</v>
      </c>
      <c r="B100" s="556">
        <v>50.254498268315196</v>
      </c>
      <c r="C100" s="547">
        <v>32.193773385948859</v>
      </c>
      <c r="D100" s="180">
        <v>32.224893656371371</v>
      </c>
      <c r="E100" s="547">
        <v>35.480390817591903</v>
      </c>
      <c r="F100" s="600">
        <v>31.8</v>
      </c>
      <c r="G100" s="602">
        <v>13.2</v>
      </c>
      <c r="H100" s="180">
        <v>38.1</v>
      </c>
      <c r="I100" s="344"/>
      <c r="J100" s="12"/>
      <c r="K100" s="12"/>
      <c r="L100" s="12"/>
      <c r="M100" s="12"/>
      <c r="N100" s="12"/>
      <c r="O100" s="12"/>
      <c r="P100" s="12"/>
      <c r="Q100" s="12"/>
      <c r="R100" s="12"/>
      <c r="S100" s="12"/>
      <c r="T100" s="12"/>
      <c r="U100" s="319"/>
      <c r="V100" s="12"/>
      <c r="W100" s="12"/>
      <c r="X100" s="612"/>
      <c r="Y100" s="612"/>
      <c r="Z100" s="612"/>
      <c r="AA100" s="612"/>
      <c r="AB100" s="612"/>
    </row>
    <row r="101" spans="1:32" ht="12" customHeight="1" x14ac:dyDescent="0.15">
      <c r="A101" s="55" t="s">
        <v>51</v>
      </c>
      <c r="B101" s="556">
        <v>28.428597929288774</v>
      </c>
      <c r="C101" s="547">
        <v>35.700000000000003</v>
      </c>
      <c r="D101" s="180">
        <v>13.574378891560322</v>
      </c>
      <c r="E101" s="547">
        <v>19.557243308134499</v>
      </c>
      <c r="F101" s="600">
        <v>35.799999999999997</v>
      </c>
      <c r="G101" s="602">
        <v>48.5</v>
      </c>
      <c r="H101" s="180">
        <v>9.8000000000000007</v>
      </c>
      <c r="I101" s="344"/>
      <c r="J101" s="12"/>
      <c r="K101" s="12"/>
      <c r="L101" s="12"/>
      <c r="M101" s="12"/>
      <c r="N101" s="12"/>
      <c r="O101" s="12"/>
      <c r="P101" s="12"/>
      <c r="Q101" s="12"/>
      <c r="R101" s="12"/>
      <c r="S101" s="12"/>
      <c r="T101" s="12"/>
      <c r="U101" s="319"/>
      <c r="V101" s="12"/>
      <c r="W101" s="12"/>
      <c r="X101" s="612"/>
      <c r="Y101" s="612"/>
      <c r="Z101" s="612"/>
      <c r="AA101" s="612"/>
      <c r="AB101" s="612"/>
    </row>
    <row r="102" spans="1:32" ht="12" customHeight="1" x14ac:dyDescent="0.15">
      <c r="A102" s="56" t="s">
        <v>52</v>
      </c>
      <c r="B102" s="557">
        <v>0.3</v>
      </c>
      <c r="C102" s="547">
        <v>0.6</v>
      </c>
      <c r="D102" s="180">
        <v>13.488071019049382</v>
      </c>
      <c r="E102" s="547">
        <v>14.310042637367093</v>
      </c>
      <c r="F102" s="557" t="s">
        <v>6</v>
      </c>
      <c r="G102" s="557" t="s">
        <v>6</v>
      </c>
      <c r="H102" s="180">
        <v>13.9</v>
      </c>
      <c r="I102" s="344"/>
      <c r="J102" s="12"/>
      <c r="K102" s="12"/>
      <c r="L102" s="12"/>
      <c r="M102" s="12"/>
      <c r="N102" s="12"/>
      <c r="O102" s="12"/>
      <c r="P102" s="12"/>
      <c r="Q102" s="12"/>
      <c r="R102" s="12"/>
      <c r="S102" s="12"/>
      <c r="T102" s="12"/>
      <c r="U102" s="319"/>
      <c r="V102" s="12"/>
      <c r="W102" s="12"/>
      <c r="X102" s="612"/>
      <c r="Y102" s="612"/>
      <c r="Z102" s="612"/>
      <c r="AA102" s="612"/>
      <c r="AB102" s="612"/>
    </row>
    <row r="103" spans="1:32" ht="12" customHeight="1" x14ac:dyDescent="0.15">
      <c r="A103" s="156" t="s">
        <v>53</v>
      </c>
      <c r="B103" s="157">
        <v>2023</v>
      </c>
      <c r="C103" s="157">
        <v>2023</v>
      </c>
      <c r="D103" s="158">
        <v>2023</v>
      </c>
      <c r="E103" s="157">
        <v>2024</v>
      </c>
      <c r="F103" s="157">
        <v>2023</v>
      </c>
      <c r="G103" s="157">
        <v>2024</v>
      </c>
      <c r="H103" s="157">
        <v>2024</v>
      </c>
      <c r="I103" s="349"/>
      <c r="J103" s="12"/>
      <c r="K103" s="12"/>
      <c r="L103" s="12"/>
      <c r="M103" s="12"/>
      <c r="N103" s="12"/>
      <c r="O103" s="12"/>
      <c r="P103" s="12"/>
      <c r="Q103" s="12"/>
      <c r="R103" s="12"/>
      <c r="S103" s="12"/>
      <c r="T103" s="12"/>
      <c r="U103" s="319"/>
      <c r="V103" s="12"/>
      <c r="W103" s="12"/>
      <c r="X103" s="612"/>
      <c r="Y103" s="612"/>
      <c r="Z103" s="612"/>
      <c r="AA103" s="612"/>
      <c r="AB103" s="612"/>
    </row>
    <row r="104" spans="1:32" ht="36" customHeight="1" thickBot="1" x14ac:dyDescent="0.2">
      <c r="A104" s="17" t="s">
        <v>56</v>
      </c>
      <c r="B104" s="18" t="s">
        <v>33</v>
      </c>
      <c r="C104" s="19" t="s">
        <v>34</v>
      </c>
      <c r="D104" s="19" t="s">
        <v>35</v>
      </c>
      <c r="E104" s="19" t="s">
        <v>57</v>
      </c>
      <c r="F104" s="19" t="s">
        <v>37</v>
      </c>
      <c r="G104" s="247"/>
      <c r="H104" s="247"/>
      <c r="I104" s="247"/>
      <c r="J104" s="247"/>
      <c r="K104" s="247"/>
      <c r="L104" s="247"/>
      <c r="M104" s="247"/>
      <c r="N104" s="247"/>
      <c r="O104" s="247"/>
      <c r="P104" s="247"/>
      <c r="Q104" s="247"/>
      <c r="R104" s="247"/>
      <c r="S104" s="247"/>
      <c r="T104" s="247"/>
      <c r="U104" s="247"/>
      <c r="V104" s="247"/>
      <c r="W104" s="247"/>
      <c r="X104" s="484"/>
      <c r="Y104" s="484"/>
      <c r="Z104" s="484"/>
      <c r="AA104" s="613"/>
      <c r="AB104" s="613"/>
      <c r="AC104" s="499"/>
      <c r="AD104" s="499"/>
      <c r="AE104" s="499"/>
      <c r="AF104" s="499"/>
    </row>
    <row r="105" spans="1:32" ht="12" customHeight="1" thickTop="1" x14ac:dyDescent="0.15">
      <c r="A105" s="54" t="s">
        <v>46</v>
      </c>
      <c r="B105" s="92" t="s">
        <v>6</v>
      </c>
      <c r="C105" s="547">
        <v>5.2</v>
      </c>
      <c r="D105" s="547">
        <v>1.6321988114532684</v>
      </c>
      <c r="E105" s="599" t="s">
        <v>6</v>
      </c>
      <c r="F105" s="408"/>
      <c r="G105" s="247"/>
      <c r="H105" s="247"/>
      <c r="I105" s="247"/>
      <c r="J105" s="247"/>
      <c r="K105" s="247"/>
      <c r="L105" s="247"/>
      <c r="M105" s="247"/>
      <c r="N105" s="247"/>
      <c r="O105" s="247"/>
      <c r="P105" s="247"/>
      <c r="Q105" s="247"/>
      <c r="R105" s="247"/>
      <c r="S105" s="247"/>
      <c r="T105" s="247"/>
      <c r="U105" s="247"/>
      <c r="V105" s="247"/>
      <c r="W105" s="247"/>
      <c r="X105" s="484"/>
      <c r="Y105" s="484"/>
      <c r="Z105" s="484"/>
      <c r="AA105" s="613"/>
      <c r="AB105" s="613"/>
      <c r="AC105" s="499"/>
      <c r="AD105" s="499"/>
      <c r="AE105" s="499"/>
      <c r="AF105" s="499"/>
    </row>
    <row r="106" spans="1:32" ht="12" customHeight="1" x14ac:dyDescent="0.15">
      <c r="A106" s="55" t="s">
        <v>47</v>
      </c>
      <c r="B106" s="30">
        <v>8.0455678177287293</v>
      </c>
      <c r="C106" s="547">
        <v>2.1</v>
      </c>
      <c r="D106" s="547">
        <v>8.5899513776337102</v>
      </c>
      <c r="E106" s="600">
        <v>5.7</v>
      </c>
      <c r="F106" s="409"/>
      <c r="G106" s="263"/>
      <c r="H106" s="166"/>
      <c r="I106" s="245"/>
      <c r="J106" s="12"/>
      <c r="K106" s="12"/>
      <c r="L106" s="12"/>
      <c r="M106" s="12"/>
      <c r="N106" s="12"/>
      <c r="O106" s="12"/>
      <c r="P106" s="12"/>
      <c r="Q106" s="12"/>
      <c r="R106" s="12"/>
      <c r="S106" s="12"/>
      <c r="T106" s="12"/>
      <c r="U106" s="319"/>
      <c r="V106" s="12"/>
      <c r="W106" s="12"/>
      <c r="X106" s="612"/>
      <c r="Y106" s="612"/>
      <c r="Z106" s="612"/>
      <c r="AA106" s="612"/>
      <c r="AB106" s="612"/>
    </row>
    <row r="107" spans="1:32" ht="12" customHeight="1" x14ac:dyDescent="0.15">
      <c r="A107" s="55" t="s">
        <v>48</v>
      </c>
      <c r="B107" s="30">
        <v>18.808591432300936</v>
      </c>
      <c r="C107" s="547">
        <v>6.7</v>
      </c>
      <c r="D107" s="547">
        <v>13.074014046461372</v>
      </c>
      <c r="E107" s="600" t="s">
        <v>6</v>
      </c>
      <c r="F107" s="409"/>
      <c r="G107" s="263"/>
      <c r="H107" s="166"/>
      <c r="I107" s="245"/>
      <c r="J107" s="12"/>
      <c r="K107" s="12"/>
      <c r="L107" s="12"/>
      <c r="M107" s="12"/>
      <c r="N107" s="12"/>
      <c r="O107" s="12"/>
      <c r="P107" s="12"/>
      <c r="Q107" s="12"/>
      <c r="R107" s="12"/>
      <c r="S107" s="12"/>
      <c r="T107" s="12"/>
      <c r="U107" s="319"/>
      <c r="V107" s="12"/>
      <c r="W107" s="12"/>
      <c r="X107" s="612"/>
      <c r="Y107" s="612"/>
      <c r="Z107" s="612"/>
      <c r="AA107" s="612"/>
      <c r="AB107" s="612"/>
    </row>
    <row r="108" spans="1:32" ht="12" customHeight="1" x14ac:dyDescent="0.15">
      <c r="A108" s="55" t="s">
        <v>49</v>
      </c>
      <c r="B108" s="30">
        <v>5.7790435504924647</v>
      </c>
      <c r="C108" s="547">
        <v>20.2</v>
      </c>
      <c r="D108" s="547">
        <v>9.508373851971907</v>
      </c>
      <c r="E108" s="600" t="s">
        <v>6</v>
      </c>
      <c r="F108" s="409"/>
      <c r="G108" s="263"/>
      <c r="H108" s="166"/>
      <c r="I108" s="245"/>
      <c r="J108" s="193"/>
      <c r="K108" s="12"/>
      <c r="L108" s="12"/>
      <c r="M108" s="12"/>
      <c r="N108" s="12"/>
      <c r="O108" s="12"/>
      <c r="P108" s="12"/>
      <c r="Q108" s="12"/>
      <c r="R108" s="12"/>
      <c r="S108" s="12"/>
      <c r="T108" s="12"/>
      <c r="U108" s="319"/>
      <c r="V108" s="12"/>
      <c r="W108" s="12"/>
      <c r="X108" s="612"/>
      <c r="Y108" s="612"/>
      <c r="Z108" s="612"/>
      <c r="AA108" s="612"/>
      <c r="AB108" s="612"/>
    </row>
    <row r="109" spans="1:32" ht="12" customHeight="1" x14ac:dyDescent="0.15">
      <c r="A109" s="55" t="s">
        <v>50</v>
      </c>
      <c r="B109" s="30">
        <v>13.729678414619675</v>
      </c>
      <c r="C109" s="547">
        <v>14.8</v>
      </c>
      <c r="D109" s="547">
        <v>37.898433279308477</v>
      </c>
      <c r="E109" s="600">
        <v>86.5</v>
      </c>
      <c r="F109" s="409"/>
      <c r="G109" s="263"/>
      <c r="H109" s="166"/>
      <c r="I109" s="245"/>
      <c r="J109" s="12"/>
      <c r="K109" s="12"/>
      <c r="L109" s="12"/>
      <c r="M109" s="12"/>
      <c r="N109" s="12"/>
      <c r="O109" s="12"/>
      <c r="P109" s="12"/>
      <c r="Q109" s="12"/>
      <c r="R109" s="12"/>
      <c r="S109" s="12"/>
      <c r="T109" s="12"/>
      <c r="U109" s="319"/>
      <c r="V109" s="12"/>
      <c r="W109" s="12"/>
      <c r="X109" s="612"/>
      <c r="Y109" s="612"/>
      <c r="Z109" s="612"/>
      <c r="AA109" s="612"/>
      <c r="AB109" s="612"/>
    </row>
    <row r="110" spans="1:32" ht="12" customHeight="1" x14ac:dyDescent="0.15">
      <c r="A110" s="55" t="s">
        <v>51</v>
      </c>
      <c r="B110" s="30">
        <v>53.411653020054587</v>
      </c>
      <c r="C110" s="547">
        <v>27.6</v>
      </c>
      <c r="D110" s="547">
        <v>29.335494327390602</v>
      </c>
      <c r="E110" s="600">
        <v>5.5</v>
      </c>
      <c r="F110" s="409"/>
      <c r="G110" s="263"/>
      <c r="H110" s="166"/>
      <c r="I110" s="245"/>
      <c r="J110" s="12"/>
      <c r="K110" s="12"/>
      <c r="L110" s="12"/>
      <c r="M110" s="12"/>
      <c r="N110" s="12"/>
      <c r="O110" s="12"/>
      <c r="P110" s="12"/>
      <c r="Q110" s="12"/>
      <c r="R110" s="12"/>
      <c r="S110" s="12"/>
      <c r="T110" s="12"/>
      <c r="U110" s="319"/>
      <c r="V110" s="12"/>
      <c r="W110" s="12"/>
      <c r="X110" s="612"/>
    </row>
    <row r="111" spans="1:32" ht="12" customHeight="1" x14ac:dyDescent="0.15">
      <c r="A111" s="56" t="s">
        <v>52</v>
      </c>
      <c r="B111" s="67">
        <v>0.22546576480360747</v>
      </c>
      <c r="C111" s="547">
        <v>23.4</v>
      </c>
      <c r="D111" s="547" t="s">
        <v>6</v>
      </c>
      <c r="E111" s="557">
        <v>2.2999999999999998</v>
      </c>
      <c r="F111" s="410"/>
      <c r="G111" s="263"/>
      <c r="H111" s="166"/>
      <c r="I111" s="245"/>
      <c r="J111" s="12"/>
      <c r="K111" s="12"/>
      <c r="L111" s="12"/>
      <c r="M111" s="12"/>
      <c r="N111" s="12"/>
      <c r="O111" s="12"/>
      <c r="P111" s="12"/>
      <c r="Q111" s="12"/>
      <c r="R111" s="12"/>
      <c r="S111" s="12"/>
      <c r="T111" s="12"/>
      <c r="U111" s="319"/>
      <c r="V111" s="12"/>
      <c r="W111" s="12"/>
      <c r="X111" s="612"/>
    </row>
    <row r="112" spans="1:32" ht="12" customHeight="1" x14ac:dyDescent="0.15">
      <c r="A112" s="156" t="s">
        <v>53</v>
      </c>
      <c r="B112" s="157">
        <v>2021</v>
      </c>
      <c r="C112" s="158">
        <v>2024</v>
      </c>
      <c r="D112" s="157">
        <v>2024</v>
      </c>
      <c r="E112" s="157">
        <v>2024</v>
      </c>
      <c r="F112" s="157"/>
      <c r="G112" s="153"/>
      <c r="H112" s="153"/>
      <c r="I112" s="12"/>
      <c r="J112" s="12"/>
      <c r="K112" s="12"/>
      <c r="L112" s="12"/>
      <c r="M112" s="12"/>
      <c r="N112" s="12"/>
      <c r="O112" s="12"/>
      <c r="P112" s="12"/>
      <c r="Q112" s="12"/>
      <c r="R112" s="12"/>
      <c r="S112" s="12"/>
      <c r="T112" s="12"/>
      <c r="U112" s="319"/>
      <c r="V112" s="12"/>
      <c r="W112" s="12"/>
      <c r="X112" s="612"/>
    </row>
    <row r="113" spans="1:24" ht="12" customHeight="1" x14ac:dyDescent="0.15">
      <c r="A113" s="12" t="s">
        <v>38</v>
      </c>
      <c r="B113" s="191"/>
      <c r="C113" s="191"/>
      <c r="D113" s="191"/>
      <c r="E113" s="191"/>
      <c r="F113" s="191"/>
      <c r="G113" s="153"/>
      <c r="H113" s="153"/>
      <c r="I113" s="191"/>
      <c r="J113" s="191"/>
      <c r="K113" s="191"/>
      <c r="L113" s="247"/>
      <c r="M113" s="191"/>
      <c r="N113" s="191"/>
      <c r="O113" s="191"/>
      <c r="P113" s="191"/>
      <c r="Q113" s="191"/>
      <c r="R113" s="191"/>
      <c r="S113" s="191"/>
      <c r="T113" s="12"/>
      <c r="U113" s="319"/>
      <c r="V113" s="12"/>
      <c r="W113" s="12"/>
      <c r="X113" s="612"/>
    </row>
    <row r="114" spans="1:24" ht="65.25" customHeight="1" x14ac:dyDescent="0.15">
      <c r="A114" s="608" t="s">
        <v>227</v>
      </c>
      <c r="B114" s="608"/>
      <c r="C114" s="608"/>
      <c r="D114" s="608"/>
      <c r="E114" s="608"/>
      <c r="F114" s="608"/>
      <c r="G114" s="608"/>
      <c r="H114" s="608"/>
      <c r="I114" s="608"/>
      <c r="J114" s="608"/>
      <c r="K114" s="608"/>
      <c r="L114" s="12"/>
      <c r="M114" s="12"/>
      <c r="N114" s="12"/>
      <c r="O114" s="12"/>
      <c r="P114" s="12"/>
      <c r="Q114" s="12"/>
      <c r="R114" s="12"/>
      <c r="S114" s="12"/>
      <c r="T114" s="12"/>
      <c r="U114" s="319"/>
      <c r="V114" s="12"/>
      <c r="W114" s="12"/>
      <c r="X114" s="612"/>
    </row>
    <row r="115" spans="1:24" ht="12" customHeight="1" x14ac:dyDescent="0.15">
      <c r="A115" s="192"/>
      <c r="B115" s="12"/>
      <c r="C115" s="12"/>
      <c r="D115" s="12"/>
      <c r="E115" s="12"/>
      <c r="F115" s="12"/>
      <c r="G115" s="12"/>
      <c r="H115" s="12"/>
      <c r="I115" s="12"/>
      <c r="J115" s="12"/>
      <c r="K115" s="12"/>
      <c r="L115" s="12"/>
      <c r="M115" s="12"/>
      <c r="N115" s="12"/>
      <c r="O115" s="12"/>
      <c r="P115" s="12"/>
      <c r="Q115" s="12"/>
      <c r="R115" s="12"/>
      <c r="S115" s="12"/>
      <c r="T115" s="12"/>
      <c r="U115" s="319"/>
      <c r="V115" s="12"/>
      <c r="W115" s="12"/>
      <c r="X115" s="612"/>
    </row>
    <row r="116" spans="1:24" ht="12" customHeight="1" x14ac:dyDescent="0.15">
      <c r="A116" s="2" t="s">
        <v>58</v>
      </c>
      <c r="B116" s="3"/>
      <c r="C116" s="3"/>
      <c r="D116" s="3"/>
      <c r="E116" s="3"/>
      <c r="F116" s="3"/>
      <c r="G116" s="3"/>
      <c r="H116" s="3"/>
      <c r="I116" s="3"/>
      <c r="J116" s="3"/>
      <c r="K116" s="3"/>
      <c r="L116" s="12"/>
      <c r="M116" s="12"/>
      <c r="N116" s="12"/>
      <c r="O116" s="12"/>
      <c r="P116" s="12"/>
      <c r="Q116" s="12"/>
      <c r="R116" s="12"/>
      <c r="S116" s="12"/>
      <c r="T116" s="12"/>
      <c r="U116" s="319"/>
      <c r="V116" s="12"/>
      <c r="W116" s="12"/>
      <c r="X116" s="612"/>
    </row>
    <row r="117" spans="1:24" ht="36" customHeight="1" thickBot="1" x14ac:dyDescent="0.2">
      <c r="A117" s="17" t="s">
        <v>44</v>
      </c>
      <c r="B117" s="18" t="s">
        <v>5</v>
      </c>
      <c r="C117" s="18" t="s">
        <v>7</v>
      </c>
      <c r="D117" s="19" t="s">
        <v>8</v>
      </c>
      <c r="E117" s="18" t="s">
        <v>10</v>
      </c>
      <c r="F117" s="19" t="s">
        <v>11</v>
      </c>
      <c r="G117" s="19" t="s">
        <v>12</v>
      </c>
      <c r="H117" s="19" t="s">
        <v>13</v>
      </c>
      <c r="I117" s="19" t="s">
        <v>14</v>
      </c>
      <c r="J117" s="19" t="s">
        <v>15</v>
      </c>
      <c r="K117" s="19" t="s">
        <v>16</v>
      </c>
      <c r="L117" s="345"/>
      <c r="M117" s="12"/>
      <c r="N117" s="12"/>
      <c r="O117" s="12"/>
      <c r="P117" s="12"/>
      <c r="Q117" s="12"/>
      <c r="R117" s="12"/>
      <c r="S117" s="12"/>
      <c r="T117" s="12"/>
      <c r="U117" s="319"/>
      <c r="V117" s="12"/>
      <c r="W117" s="12"/>
      <c r="X117" s="612"/>
    </row>
    <row r="118" spans="1:24" ht="12" customHeight="1" thickTop="1" x14ac:dyDescent="0.15">
      <c r="A118" s="77" t="s">
        <v>59</v>
      </c>
      <c r="B118" s="65" t="s">
        <v>6</v>
      </c>
      <c r="C118" s="65">
        <v>18.849769240218301</v>
      </c>
      <c r="D118" s="65" t="s">
        <v>6</v>
      </c>
      <c r="E118" s="65">
        <v>22.3</v>
      </c>
      <c r="F118" s="65">
        <v>13</v>
      </c>
      <c r="G118" s="89">
        <v>15.29</v>
      </c>
      <c r="H118" s="65">
        <v>17.834390269931149</v>
      </c>
      <c r="I118" s="65" t="s">
        <v>6</v>
      </c>
      <c r="J118" s="89">
        <v>16.600000000000001</v>
      </c>
      <c r="K118" s="65">
        <v>20</v>
      </c>
      <c r="L118" s="350"/>
      <c r="M118" s="12"/>
      <c r="N118" s="12"/>
      <c r="O118" s="12"/>
      <c r="P118" s="12"/>
      <c r="Q118" s="12"/>
      <c r="R118" s="12"/>
      <c r="S118" s="12"/>
      <c r="T118" s="12"/>
      <c r="U118" s="319"/>
      <c r="V118" s="12"/>
      <c r="W118" s="12"/>
      <c r="X118" s="612"/>
    </row>
    <row r="119" spans="1:24" ht="12" customHeight="1" x14ac:dyDescent="0.15">
      <c r="A119" s="78" t="s">
        <v>60</v>
      </c>
      <c r="B119" s="68" t="s">
        <v>6</v>
      </c>
      <c r="C119" s="68">
        <v>81.150230759781692</v>
      </c>
      <c r="D119" s="68" t="s">
        <v>6</v>
      </c>
      <c r="E119" s="68">
        <v>77.7</v>
      </c>
      <c r="F119" s="68">
        <v>87</v>
      </c>
      <c r="G119" s="90">
        <v>84.7</v>
      </c>
      <c r="H119" s="68">
        <v>82.165609730068851</v>
      </c>
      <c r="I119" s="68" t="s">
        <v>6</v>
      </c>
      <c r="J119" s="90">
        <v>83.4</v>
      </c>
      <c r="K119" s="68">
        <v>80</v>
      </c>
      <c r="L119" s="350"/>
      <c r="M119" s="12"/>
      <c r="N119" s="12"/>
      <c r="O119" s="12"/>
      <c r="P119" s="12"/>
      <c r="Q119" s="12"/>
      <c r="R119" s="12"/>
      <c r="S119" s="12"/>
      <c r="T119" s="12"/>
      <c r="U119" s="319"/>
      <c r="V119" s="12"/>
      <c r="W119" s="12"/>
      <c r="X119" s="612"/>
    </row>
    <row r="120" spans="1:24" ht="12" customHeight="1" x14ac:dyDescent="0.15">
      <c r="A120" s="153" t="s">
        <v>53</v>
      </c>
      <c r="B120" s="153"/>
      <c r="C120" s="153">
        <v>2014</v>
      </c>
      <c r="D120" s="153"/>
      <c r="E120" s="153">
        <v>2020</v>
      </c>
      <c r="F120" s="153">
        <v>2024</v>
      </c>
      <c r="G120" s="154">
        <v>2019</v>
      </c>
      <c r="H120" s="154">
        <v>2024</v>
      </c>
      <c r="I120" s="153"/>
      <c r="J120" s="153">
        <v>2024</v>
      </c>
      <c r="K120" s="153">
        <v>2023</v>
      </c>
      <c r="L120" s="349"/>
      <c r="M120" s="12"/>
      <c r="N120" s="12"/>
      <c r="O120" s="12"/>
      <c r="P120" s="12"/>
      <c r="Q120" s="12"/>
      <c r="R120" s="12"/>
      <c r="S120" s="12"/>
      <c r="T120" s="12"/>
      <c r="U120" s="319"/>
      <c r="V120" s="12"/>
      <c r="W120" s="12"/>
      <c r="X120" s="612"/>
    </row>
    <row r="121" spans="1:24" ht="36" customHeight="1" thickBot="1" x14ac:dyDescent="0.2">
      <c r="A121" s="17" t="s">
        <v>54</v>
      </c>
      <c r="B121" s="19" t="s">
        <v>19</v>
      </c>
      <c r="C121" s="19" t="s">
        <v>20</v>
      </c>
      <c r="D121" s="19" t="s">
        <v>21</v>
      </c>
      <c r="E121" s="19" t="s">
        <v>22</v>
      </c>
      <c r="F121" s="19" t="s">
        <v>23</v>
      </c>
      <c r="G121" s="345"/>
      <c r="H121" s="12"/>
      <c r="I121" s="12"/>
      <c r="J121" s="12"/>
      <c r="K121" s="12"/>
      <c r="L121" s="12"/>
      <c r="M121" s="12"/>
      <c r="N121" s="12"/>
      <c r="O121" s="12"/>
      <c r="P121" s="12"/>
      <c r="Q121" s="12"/>
      <c r="R121" s="12"/>
      <c r="S121" s="12"/>
      <c r="T121" s="12"/>
      <c r="U121" s="319"/>
      <c r="V121" s="12"/>
      <c r="W121" s="12"/>
      <c r="X121" s="612"/>
    </row>
    <row r="122" spans="1:24" ht="12" thickTop="1" x14ac:dyDescent="0.15">
      <c r="A122" s="77" t="s">
        <v>59</v>
      </c>
      <c r="B122" s="92">
        <v>28.470748788300664</v>
      </c>
      <c r="C122" s="92">
        <v>48.75</v>
      </c>
      <c r="D122" s="92">
        <v>16.222319421416149</v>
      </c>
      <c r="E122" s="65">
        <v>0.6</v>
      </c>
      <c r="F122" s="65">
        <v>13.26190665774079</v>
      </c>
      <c r="G122" s="350"/>
      <c r="H122" s="12"/>
      <c r="I122" s="12"/>
      <c r="J122" s="12"/>
      <c r="K122" s="12"/>
      <c r="L122" s="12"/>
      <c r="M122" s="12"/>
      <c r="N122" s="12"/>
      <c r="O122" s="12"/>
      <c r="P122" s="12"/>
      <c r="Q122" s="12"/>
      <c r="R122" s="12"/>
      <c r="S122" s="12"/>
      <c r="T122" s="12"/>
      <c r="U122" s="319"/>
      <c r="V122" s="12"/>
      <c r="W122" s="12"/>
      <c r="X122" s="612"/>
    </row>
    <row r="123" spans="1:24" ht="12" customHeight="1" x14ac:dyDescent="0.15">
      <c r="A123" s="78" t="s">
        <v>60</v>
      </c>
      <c r="B123" s="67">
        <v>71.46210333993514</v>
      </c>
      <c r="C123" s="67">
        <v>51.25</v>
      </c>
      <c r="D123" s="67">
        <v>83.777680578583855</v>
      </c>
      <c r="E123" s="68">
        <v>99.4</v>
      </c>
      <c r="F123" s="68">
        <v>86.738093342259205</v>
      </c>
      <c r="G123" s="350"/>
      <c r="H123" s="12"/>
      <c r="I123" s="12"/>
      <c r="J123" s="12"/>
      <c r="K123" s="12"/>
      <c r="L123" s="12"/>
      <c r="M123" s="12"/>
      <c r="N123" s="12"/>
      <c r="O123" s="12"/>
      <c r="P123" s="12"/>
      <c r="Q123" s="12"/>
      <c r="R123" s="12"/>
      <c r="S123" s="12"/>
      <c r="T123" s="12"/>
      <c r="U123" s="319"/>
      <c r="V123" s="12"/>
      <c r="W123" s="12"/>
      <c r="X123" s="612"/>
    </row>
    <row r="124" spans="1:24" ht="12" customHeight="1" x14ac:dyDescent="0.15">
      <c r="A124" s="153" t="s">
        <v>53</v>
      </c>
      <c r="B124" s="153">
        <v>2013</v>
      </c>
      <c r="C124" s="154">
        <v>2018</v>
      </c>
      <c r="D124" s="454">
        <v>2023</v>
      </c>
      <c r="E124" s="153">
        <v>2005</v>
      </c>
      <c r="F124" s="153">
        <v>2013</v>
      </c>
      <c r="G124" s="349"/>
      <c r="H124" s="12"/>
      <c r="I124" s="12"/>
      <c r="J124" s="12"/>
      <c r="K124" s="12"/>
      <c r="L124" s="12"/>
      <c r="M124" s="12"/>
      <c r="N124" s="12"/>
      <c r="O124" s="12"/>
      <c r="P124" s="12"/>
      <c r="Q124" s="12"/>
      <c r="R124" s="12"/>
      <c r="S124" s="12"/>
      <c r="T124" s="12"/>
      <c r="U124" s="319"/>
      <c r="V124" s="12"/>
      <c r="W124" s="12"/>
      <c r="X124" s="612"/>
    </row>
    <row r="125" spans="1:24" ht="36" customHeight="1" thickBot="1" x14ac:dyDescent="0.2">
      <c r="A125" s="17" t="s">
        <v>55</v>
      </c>
      <c r="B125" s="18" t="s">
        <v>25</v>
      </c>
      <c r="C125" s="19" t="s">
        <v>26</v>
      </c>
      <c r="D125" s="19" t="s">
        <v>27</v>
      </c>
      <c r="E125" s="18" t="s">
        <v>28</v>
      </c>
      <c r="F125" s="19" t="s">
        <v>29</v>
      </c>
      <c r="G125" s="19" t="s">
        <v>30</v>
      </c>
      <c r="H125" s="19" t="s">
        <v>31</v>
      </c>
      <c r="I125" s="345"/>
      <c r="J125" s="12"/>
      <c r="K125" s="12"/>
      <c r="L125" s="12"/>
      <c r="M125" s="12"/>
      <c r="N125" s="12"/>
      <c r="O125" s="12"/>
      <c r="P125" s="12"/>
      <c r="Q125" s="12"/>
      <c r="R125" s="12"/>
      <c r="S125" s="12"/>
      <c r="T125" s="12"/>
      <c r="U125" s="319"/>
      <c r="V125" s="12"/>
      <c r="W125" s="12"/>
      <c r="X125" s="612"/>
    </row>
    <row r="126" spans="1:24" ht="12" customHeight="1" thickTop="1" x14ac:dyDescent="0.15">
      <c r="A126" s="77" t="s">
        <v>59</v>
      </c>
      <c r="B126" s="597">
        <v>52.5</v>
      </c>
      <c r="C126" s="65">
        <v>49.119653794475369</v>
      </c>
      <c r="D126" s="65">
        <v>47.9</v>
      </c>
      <c r="E126" s="65">
        <v>11.984802503503236</v>
      </c>
      <c r="F126" s="587">
        <v>64.92</v>
      </c>
      <c r="G126" s="89">
        <v>22.4</v>
      </c>
      <c r="H126" s="89">
        <v>23.6</v>
      </c>
      <c r="I126" s="350"/>
      <c r="J126" s="12"/>
      <c r="K126" s="12"/>
      <c r="L126" s="12"/>
      <c r="M126" s="12"/>
      <c r="N126" s="12"/>
      <c r="O126" s="12"/>
      <c r="P126" s="12"/>
      <c r="Q126" s="12"/>
      <c r="R126" s="12"/>
      <c r="S126" s="12"/>
      <c r="T126" s="12"/>
      <c r="U126" s="319"/>
      <c r="V126" s="12"/>
      <c r="W126" s="12"/>
      <c r="X126" s="612"/>
    </row>
    <row r="127" spans="1:24" ht="12" customHeight="1" x14ac:dyDescent="0.15">
      <c r="A127" s="78" t="s">
        <v>60</v>
      </c>
      <c r="B127" s="598">
        <v>47.5</v>
      </c>
      <c r="C127" s="68">
        <v>50.880346205524631</v>
      </c>
      <c r="D127" s="68">
        <v>52.1</v>
      </c>
      <c r="E127" s="68">
        <v>88.015197496496768</v>
      </c>
      <c r="F127" s="589">
        <v>35.08</v>
      </c>
      <c r="G127" s="90">
        <v>77.599999999999994</v>
      </c>
      <c r="H127" s="90">
        <v>76.399999999999991</v>
      </c>
      <c r="I127" s="350"/>
      <c r="J127" s="12"/>
      <c r="K127" s="12"/>
      <c r="L127" s="12"/>
      <c r="M127" s="12"/>
      <c r="N127" s="12"/>
      <c r="O127" s="12"/>
      <c r="P127" s="12"/>
      <c r="Q127" s="12"/>
      <c r="R127" s="12"/>
      <c r="S127" s="12"/>
      <c r="T127" s="12"/>
      <c r="U127" s="319"/>
      <c r="V127" s="12"/>
      <c r="W127" s="12"/>
      <c r="X127" s="612"/>
    </row>
    <row r="128" spans="1:24" ht="12" customHeight="1" x14ac:dyDescent="0.15">
      <c r="A128" s="153" t="s">
        <v>53</v>
      </c>
      <c r="B128" s="153">
        <v>2023</v>
      </c>
      <c r="C128" s="153">
        <v>2023</v>
      </c>
      <c r="D128" s="153">
        <v>2023</v>
      </c>
      <c r="E128" s="153">
        <v>2024</v>
      </c>
      <c r="F128" s="153">
        <v>2023</v>
      </c>
      <c r="G128" s="154">
        <v>2024</v>
      </c>
      <c r="H128" s="153">
        <v>2024</v>
      </c>
      <c r="I128" s="349"/>
      <c r="J128" s="12"/>
      <c r="K128" s="12"/>
      <c r="L128" s="12"/>
      <c r="M128" s="12"/>
      <c r="N128" s="12"/>
      <c r="O128" s="12"/>
      <c r="P128" s="12"/>
      <c r="Q128" s="12"/>
      <c r="R128" s="12"/>
      <c r="S128" s="12"/>
      <c r="T128" s="12"/>
      <c r="U128" s="319"/>
      <c r="V128" s="12"/>
      <c r="W128" s="12"/>
      <c r="X128" s="612"/>
    </row>
    <row r="129" spans="1:24" ht="36" customHeight="1" thickBot="1" x14ac:dyDescent="0.2">
      <c r="A129" s="17" t="s">
        <v>61</v>
      </c>
      <c r="B129" s="18" t="s">
        <v>33</v>
      </c>
      <c r="C129" s="19" t="s">
        <v>34</v>
      </c>
      <c r="D129" s="19" t="s">
        <v>35</v>
      </c>
      <c r="E129" s="19" t="s">
        <v>57</v>
      </c>
      <c r="F129" s="19" t="s">
        <v>37</v>
      </c>
      <c r="G129" s="262"/>
      <c r="H129" s="262"/>
      <c r="I129" s="12"/>
      <c r="J129" s="12"/>
      <c r="K129" s="12"/>
      <c r="L129" s="12"/>
      <c r="M129" s="12"/>
      <c r="N129" s="12"/>
      <c r="O129" s="12"/>
      <c r="P129" s="12"/>
      <c r="Q129" s="12"/>
      <c r="R129" s="12"/>
      <c r="S129" s="12"/>
      <c r="T129" s="12"/>
      <c r="U129" s="319"/>
      <c r="V129" s="12"/>
      <c r="W129" s="12"/>
      <c r="X129" s="612"/>
    </row>
    <row r="130" spans="1:24" ht="12" customHeight="1" thickTop="1" x14ac:dyDescent="0.15">
      <c r="A130" s="77" t="s">
        <v>59</v>
      </c>
      <c r="B130" s="366" t="s">
        <v>17</v>
      </c>
      <c r="C130" s="98">
        <v>31.3</v>
      </c>
      <c r="D130" s="65" t="s">
        <v>17</v>
      </c>
      <c r="E130" s="65">
        <v>20.58</v>
      </c>
      <c r="F130" s="65" t="s">
        <v>17</v>
      </c>
      <c r="G130" s="264"/>
      <c r="H130" s="264"/>
      <c r="I130" s="12"/>
      <c r="J130" s="12"/>
      <c r="K130" s="12"/>
      <c r="L130" s="12"/>
      <c r="M130" s="12"/>
      <c r="N130" s="12"/>
      <c r="O130" s="12"/>
      <c r="P130" s="12"/>
      <c r="Q130" s="12"/>
      <c r="R130" s="12"/>
      <c r="S130" s="12"/>
      <c r="T130" s="12"/>
      <c r="U130" s="319"/>
      <c r="V130" s="12"/>
      <c r="W130" s="12"/>
      <c r="X130" s="612"/>
    </row>
    <row r="131" spans="1:24" ht="12" customHeight="1" x14ac:dyDescent="0.15">
      <c r="A131" s="78" t="s">
        <v>60</v>
      </c>
      <c r="B131" s="367" t="s">
        <v>17</v>
      </c>
      <c r="C131" s="99">
        <v>68.7</v>
      </c>
      <c r="D131" s="68" t="s">
        <v>17</v>
      </c>
      <c r="E131" s="68">
        <v>79.42</v>
      </c>
      <c r="F131" s="68" t="s">
        <v>17</v>
      </c>
      <c r="G131" s="264"/>
      <c r="H131" s="264"/>
      <c r="I131" s="12"/>
      <c r="J131" s="12"/>
      <c r="K131" s="12"/>
      <c r="L131" s="12"/>
      <c r="M131" s="12"/>
      <c r="N131" s="12"/>
      <c r="O131" s="12"/>
      <c r="P131" s="12"/>
      <c r="Q131" s="12"/>
      <c r="R131" s="12"/>
      <c r="S131" s="12"/>
      <c r="T131" s="12"/>
      <c r="U131" s="319"/>
      <c r="V131" s="12"/>
      <c r="W131" s="12"/>
      <c r="X131" s="612"/>
    </row>
    <row r="132" spans="1:24" ht="12" customHeight="1" x14ac:dyDescent="0.15">
      <c r="A132" s="153" t="s">
        <v>53</v>
      </c>
      <c r="B132" s="153"/>
      <c r="C132" s="158">
        <v>2016</v>
      </c>
      <c r="D132" s="153"/>
      <c r="E132" s="153">
        <v>2024</v>
      </c>
      <c r="F132" s="153"/>
      <c r="G132" s="282"/>
      <c r="H132" s="153"/>
      <c r="I132" s="193"/>
      <c r="J132" s="12"/>
      <c r="K132" s="12"/>
      <c r="L132" s="12"/>
      <c r="M132" s="12"/>
      <c r="N132" s="12"/>
      <c r="O132" s="12"/>
      <c r="P132" s="12"/>
      <c r="Q132" s="12"/>
      <c r="R132" s="12"/>
      <c r="S132" s="12"/>
      <c r="T132" s="12"/>
      <c r="U132" s="319"/>
      <c r="V132" s="12"/>
      <c r="W132" s="12"/>
      <c r="X132" s="612"/>
    </row>
    <row r="133" spans="1:24" ht="12" customHeight="1" x14ac:dyDescent="0.15">
      <c r="A133" s="12" t="s">
        <v>38</v>
      </c>
      <c r="B133" s="191"/>
      <c r="C133" s="191"/>
      <c r="D133" s="191"/>
      <c r="E133" s="191"/>
      <c r="F133" s="191"/>
      <c r="G133" s="191"/>
      <c r="H133" s="191"/>
      <c r="I133" s="191"/>
      <c r="J133" s="191"/>
      <c r="K133" s="191"/>
      <c r="L133" s="247"/>
      <c r="M133" s="191"/>
      <c r="N133" s="191"/>
      <c r="O133" s="191"/>
      <c r="P133" s="191"/>
      <c r="Q133" s="191"/>
      <c r="R133" s="191"/>
      <c r="S133" s="191"/>
      <c r="T133" s="12"/>
      <c r="U133" s="319"/>
      <c r="V133" s="12"/>
      <c r="W133" s="12"/>
      <c r="X133" s="612"/>
    </row>
    <row r="134" spans="1:24" ht="36" customHeight="1" x14ac:dyDescent="0.15">
      <c r="A134" s="608" t="s">
        <v>228</v>
      </c>
      <c r="B134" s="608"/>
      <c r="C134" s="608"/>
      <c r="D134" s="608"/>
      <c r="E134" s="608"/>
      <c r="F134" s="608"/>
      <c r="G134" s="608"/>
      <c r="H134" s="608"/>
      <c r="I134" s="608"/>
      <c r="J134" s="608"/>
      <c r="K134" s="608"/>
      <c r="L134" s="12"/>
      <c r="M134" s="12"/>
      <c r="N134" s="12"/>
      <c r="O134" s="12"/>
      <c r="P134" s="12"/>
      <c r="Q134" s="12"/>
      <c r="R134" s="12"/>
      <c r="S134" s="12"/>
      <c r="T134" s="12"/>
      <c r="U134" s="319"/>
      <c r="V134" s="12"/>
      <c r="W134" s="12"/>
      <c r="X134" s="612"/>
    </row>
    <row r="135" spans="1:24" ht="12" customHeight="1" x14ac:dyDescent="0.15">
      <c r="A135" s="192"/>
      <c r="B135" s="12"/>
      <c r="C135" s="12"/>
      <c r="D135" s="12"/>
      <c r="E135" s="12"/>
      <c r="F135" s="12"/>
      <c r="G135" s="12"/>
      <c r="H135" s="12"/>
      <c r="I135" s="12"/>
      <c r="J135" s="12"/>
      <c r="K135" s="12"/>
      <c r="L135" s="12"/>
      <c r="M135" s="12"/>
      <c r="N135" s="256"/>
      <c r="O135" s="256"/>
      <c r="P135" s="256"/>
      <c r="Q135" s="256"/>
      <c r="R135" s="256"/>
      <c r="S135" s="256"/>
      <c r="T135" s="12"/>
      <c r="U135" s="319"/>
      <c r="V135" s="12"/>
      <c r="W135" s="12"/>
      <c r="X135" s="612"/>
    </row>
    <row r="136" spans="1:24" ht="12" customHeight="1" x14ac:dyDescent="0.15">
      <c r="A136" s="2" t="s">
        <v>62</v>
      </c>
      <c r="B136" s="3"/>
      <c r="C136" s="3"/>
      <c r="D136" s="3"/>
      <c r="E136" s="3"/>
      <c r="F136" s="14"/>
      <c r="G136" s="3"/>
      <c r="H136" s="3"/>
      <c r="I136" s="3"/>
      <c r="J136" s="3"/>
      <c r="K136" s="3"/>
      <c r="L136" s="3"/>
      <c r="M136" s="3"/>
      <c r="N136" s="3"/>
      <c r="O136" s="3"/>
      <c r="P136" s="3"/>
      <c r="Q136" s="3"/>
      <c r="R136" s="3"/>
      <c r="S136" s="3"/>
      <c r="T136" s="3"/>
      <c r="U136" s="3"/>
      <c r="V136" s="3"/>
      <c r="W136" s="3"/>
      <c r="X136" s="612"/>
    </row>
    <row r="137" spans="1:24" ht="12" customHeight="1" thickBot="1" x14ac:dyDescent="0.2">
      <c r="A137" s="17" t="s">
        <v>3</v>
      </c>
      <c r="B137" s="20">
        <v>2003</v>
      </c>
      <c r="C137" s="20">
        <v>2004</v>
      </c>
      <c r="D137" s="20">
        <v>2005</v>
      </c>
      <c r="E137" s="20">
        <v>2006</v>
      </c>
      <c r="F137" s="20">
        <v>2007</v>
      </c>
      <c r="G137" s="20">
        <v>2008</v>
      </c>
      <c r="H137" s="20">
        <v>2009</v>
      </c>
      <c r="I137" s="20">
        <v>2010</v>
      </c>
      <c r="J137" s="20">
        <v>2011</v>
      </c>
      <c r="K137" s="20">
        <v>2012</v>
      </c>
      <c r="L137" s="20">
        <v>2013</v>
      </c>
      <c r="M137" s="20">
        <v>2014</v>
      </c>
      <c r="N137" s="20">
        <v>2015</v>
      </c>
      <c r="O137" s="20">
        <v>2016</v>
      </c>
      <c r="P137" s="20">
        <v>2017</v>
      </c>
      <c r="Q137" s="20">
        <v>2018</v>
      </c>
      <c r="R137" s="20">
        <v>2019</v>
      </c>
      <c r="S137" s="20">
        <v>2020</v>
      </c>
      <c r="T137" s="20">
        <v>2021</v>
      </c>
      <c r="U137" s="20">
        <v>2022</v>
      </c>
      <c r="V137" s="20">
        <v>2023</v>
      </c>
      <c r="W137" s="20">
        <v>2024</v>
      </c>
      <c r="X137" s="612"/>
    </row>
    <row r="138" spans="1:24" ht="12" customHeight="1" thickTop="1" x14ac:dyDescent="0.15">
      <c r="A138" s="58" t="s">
        <v>4</v>
      </c>
      <c r="B138" s="59"/>
      <c r="C138" s="59"/>
      <c r="D138" s="59"/>
      <c r="E138" s="59"/>
      <c r="F138" s="59"/>
      <c r="G138" s="59"/>
      <c r="H138" s="59"/>
      <c r="I138" s="59"/>
      <c r="J138" s="59"/>
      <c r="K138" s="59"/>
      <c r="L138" s="59"/>
      <c r="M138" s="59"/>
      <c r="N138" s="59"/>
      <c r="O138" s="59"/>
      <c r="P138" s="59"/>
      <c r="Q138" s="59"/>
      <c r="R138" s="59"/>
      <c r="S138" s="59"/>
      <c r="T138" s="59"/>
      <c r="U138" s="59"/>
      <c r="V138" s="60"/>
      <c r="W138" s="60"/>
      <c r="X138" s="612"/>
    </row>
    <row r="139" spans="1:24" ht="12" customHeight="1" x14ac:dyDescent="0.15">
      <c r="A139" s="37" t="s">
        <v>5</v>
      </c>
      <c r="B139" s="38" t="s">
        <v>6</v>
      </c>
      <c r="C139" s="38" t="s">
        <v>6</v>
      </c>
      <c r="D139" s="38" t="s">
        <v>6</v>
      </c>
      <c r="E139" s="38" t="s">
        <v>6</v>
      </c>
      <c r="F139" s="38" t="s">
        <v>6</v>
      </c>
      <c r="G139" s="38" t="s">
        <v>6</v>
      </c>
      <c r="H139" s="38" t="s">
        <v>6</v>
      </c>
      <c r="I139" s="39">
        <v>59179</v>
      </c>
      <c r="J139" s="39" t="s">
        <v>6</v>
      </c>
      <c r="K139" s="39" t="s">
        <v>6</v>
      </c>
      <c r="L139" s="39" t="s">
        <v>6</v>
      </c>
      <c r="M139" s="39" t="s">
        <v>6</v>
      </c>
      <c r="N139" s="39">
        <v>64722</v>
      </c>
      <c r="O139" s="39">
        <v>65486</v>
      </c>
      <c r="P139" s="39">
        <v>66123</v>
      </c>
      <c r="Q139" s="34">
        <v>64384</v>
      </c>
      <c r="R139" s="34">
        <v>61196</v>
      </c>
      <c r="S139" s="34">
        <v>58271</v>
      </c>
      <c r="T139" s="34">
        <v>60913</v>
      </c>
      <c r="U139" s="34">
        <v>61534</v>
      </c>
      <c r="V139" s="34" t="s">
        <v>6</v>
      </c>
      <c r="W139" s="34" t="s">
        <v>6</v>
      </c>
      <c r="X139" s="612"/>
    </row>
    <row r="140" spans="1:24" ht="12" customHeight="1" x14ac:dyDescent="0.15">
      <c r="A140" s="33" t="s">
        <v>7</v>
      </c>
      <c r="B140" s="34" t="s">
        <v>6</v>
      </c>
      <c r="C140" s="34" t="s">
        <v>6</v>
      </c>
      <c r="D140" s="34" t="s">
        <v>6</v>
      </c>
      <c r="E140" s="34" t="s">
        <v>6</v>
      </c>
      <c r="F140" s="34" t="s">
        <v>6</v>
      </c>
      <c r="G140" s="34" t="s">
        <v>6</v>
      </c>
      <c r="H140" s="34">
        <v>1099647</v>
      </c>
      <c r="I140" s="34" t="s">
        <v>6</v>
      </c>
      <c r="J140" s="34">
        <v>1158871</v>
      </c>
      <c r="K140" s="34" t="s">
        <v>6</v>
      </c>
      <c r="L140" s="34" t="s">
        <v>6</v>
      </c>
      <c r="M140" s="34">
        <v>1345100</v>
      </c>
      <c r="N140" s="34" t="s">
        <v>6</v>
      </c>
      <c r="O140" s="34" t="s">
        <v>6</v>
      </c>
      <c r="P140" s="34" t="s">
        <v>6</v>
      </c>
      <c r="Q140" s="34" t="s">
        <v>6</v>
      </c>
      <c r="R140" s="34" t="s">
        <v>6</v>
      </c>
      <c r="S140" s="34" t="s">
        <v>6</v>
      </c>
      <c r="T140" s="34" t="s">
        <v>6</v>
      </c>
      <c r="U140" s="34" t="s">
        <v>6</v>
      </c>
      <c r="V140" s="34" t="s">
        <v>6</v>
      </c>
      <c r="W140" s="34" t="s">
        <v>6</v>
      </c>
      <c r="X140" s="612"/>
    </row>
    <row r="141" spans="1:24" ht="12" customHeight="1" x14ac:dyDescent="0.15">
      <c r="A141" s="33" t="s">
        <v>8</v>
      </c>
      <c r="B141" s="34" t="s">
        <v>6</v>
      </c>
      <c r="C141" s="34" t="s">
        <v>6</v>
      </c>
      <c r="D141" s="34" t="s">
        <v>6</v>
      </c>
      <c r="E141" s="34" t="s">
        <v>6</v>
      </c>
      <c r="F141" s="34" t="s">
        <v>6</v>
      </c>
      <c r="G141" s="34" t="s">
        <v>6</v>
      </c>
      <c r="H141" s="34" t="s">
        <v>6</v>
      </c>
      <c r="I141" s="34">
        <v>96193623</v>
      </c>
      <c r="J141" s="34">
        <v>98238913</v>
      </c>
      <c r="K141" s="34">
        <v>101722458</v>
      </c>
      <c r="L141" s="34">
        <v>107657509</v>
      </c>
      <c r="M141" s="34">
        <v>114144082</v>
      </c>
      <c r="N141" s="34">
        <v>123229386</v>
      </c>
      <c r="O141" s="34">
        <v>112828610</v>
      </c>
      <c r="P141" s="34">
        <v>116431224</v>
      </c>
      <c r="Q141" s="34">
        <v>116978631</v>
      </c>
      <c r="R141" s="34">
        <v>119562843</v>
      </c>
      <c r="S141" s="82">
        <v>9647542</v>
      </c>
      <c r="T141" s="82">
        <v>9109297</v>
      </c>
      <c r="U141" s="82">
        <v>9416779</v>
      </c>
      <c r="V141" s="34">
        <v>9843840</v>
      </c>
      <c r="W141" s="34" t="s">
        <v>6</v>
      </c>
      <c r="X141" s="612"/>
    </row>
    <row r="142" spans="1:24" ht="12" customHeight="1" x14ac:dyDescent="0.15">
      <c r="A142" s="33" t="s">
        <v>10</v>
      </c>
      <c r="B142" s="34" t="s">
        <v>6</v>
      </c>
      <c r="C142" s="34" t="s">
        <v>6</v>
      </c>
      <c r="D142" s="34" t="s">
        <v>6</v>
      </c>
      <c r="E142" s="34">
        <v>238703</v>
      </c>
      <c r="F142" s="34" t="s">
        <v>6</v>
      </c>
      <c r="G142" s="34" t="s">
        <v>6</v>
      </c>
      <c r="H142" s="34" t="s">
        <v>6</v>
      </c>
      <c r="I142" s="34" t="s">
        <v>6</v>
      </c>
      <c r="J142" s="34" t="s">
        <v>6</v>
      </c>
      <c r="K142" s="34" t="s">
        <v>6</v>
      </c>
      <c r="L142" s="34">
        <v>472231</v>
      </c>
      <c r="M142" s="34" t="s">
        <v>6</v>
      </c>
      <c r="N142" s="34" t="s">
        <v>6</v>
      </c>
      <c r="O142" s="34" t="s">
        <v>6</v>
      </c>
      <c r="P142" s="34" t="s">
        <v>6</v>
      </c>
      <c r="Q142" s="34">
        <v>472529</v>
      </c>
      <c r="R142" s="34" t="s">
        <v>6</v>
      </c>
      <c r="S142" s="34" t="s">
        <v>6</v>
      </c>
      <c r="T142" s="34" t="s">
        <v>6</v>
      </c>
      <c r="U142" s="34" t="s">
        <v>6</v>
      </c>
      <c r="V142" s="34" t="s">
        <v>6</v>
      </c>
      <c r="W142" s="34" t="s">
        <v>6</v>
      </c>
      <c r="X142" s="612"/>
    </row>
    <row r="143" spans="1:24" ht="12" customHeight="1" x14ac:dyDescent="0.15">
      <c r="A143" s="33" t="s">
        <v>11</v>
      </c>
      <c r="B143" s="34" t="s">
        <v>6</v>
      </c>
      <c r="C143" s="34" t="s">
        <v>6</v>
      </c>
      <c r="D143" s="34">
        <v>5707000</v>
      </c>
      <c r="E143" s="34">
        <v>5846000</v>
      </c>
      <c r="F143" s="34">
        <v>6133000</v>
      </c>
      <c r="G143" s="34">
        <v>6283000</v>
      </c>
      <c r="H143" s="34">
        <v>6476000</v>
      </c>
      <c r="I143" s="34">
        <v>6798000</v>
      </c>
      <c r="J143" s="34">
        <v>7074000</v>
      </c>
      <c r="K143" s="34">
        <v>7339000</v>
      </c>
      <c r="L143" s="34">
        <v>7785000</v>
      </c>
      <c r="M143" s="34">
        <v>8836000</v>
      </c>
      <c r="N143" s="34">
        <v>9069000</v>
      </c>
      <c r="O143" s="34">
        <v>6663000</v>
      </c>
      <c r="P143" s="34">
        <v>6889000</v>
      </c>
      <c r="Q143" s="34">
        <v>7106000</v>
      </c>
      <c r="R143" s="34">
        <v>7318000</v>
      </c>
      <c r="S143" s="34">
        <v>7253000</v>
      </c>
      <c r="T143" s="34">
        <v>7315000</v>
      </c>
      <c r="U143" s="34">
        <v>7594000</v>
      </c>
      <c r="V143" s="34">
        <v>7857000</v>
      </c>
      <c r="W143" s="34" t="s">
        <v>6</v>
      </c>
      <c r="X143" s="612"/>
    </row>
    <row r="144" spans="1:24" ht="12" customHeight="1" x14ac:dyDescent="0.15">
      <c r="A144" s="33" t="s">
        <v>45</v>
      </c>
      <c r="B144" s="34" t="s">
        <v>6</v>
      </c>
      <c r="C144" s="34" t="s">
        <v>6</v>
      </c>
      <c r="D144" s="34" t="s">
        <v>6</v>
      </c>
      <c r="E144" s="34" t="s">
        <v>6</v>
      </c>
      <c r="F144" s="34" t="s">
        <v>6</v>
      </c>
      <c r="G144" s="34" t="s">
        <v>6</v>
      </c>
      <c r="H144" s="34" t="s">
        <v>6</v>
      </c>
      <c r="I144" s="34" t="s">
        <v>6</v>
      </c>
      <c r="J144" s="34" t="s">
        <v>6</v>
      </c>
      <c r="K144" s="34" t="s">
        <v>6</v>
      </c>
      <c r="L144" s="34" t="s">
        <v>6</v>
      </c>
      <c r="M144" s="34" t="s">
        <v>6</v>
      </c>
      <c r="N144" s="34" t="s">
        <v>6</v>
      </c>
      <c r="O144" s="34" t="s">
        <v>6</v>
      </c>
      <c r="P144" s="34" t="s">
        <v>6</v>
      </c>
      <c r="Q144" s="34" t="s">
        <v>6</v>
      </c>
      <c r="R144" s="34" t="s">
        <v>6</v>
      </c>
      <c r="S144" s="34" t="s">
        <v>6</v>
      </c>
      <c r="T144" s="34" t="s">
        <v>6</v>
      </c>
      <c r="U144" s="34" t="s">
        <v>6</v>
      </c>
      <c r="V144" s="34" t="s">
        <v>6</v>
      </c>
      <c r="W144" s="34" t="s">
        <v>6</v>
      </c>
      <c r="X144" s="612"/>
    </row>
    <row r="145" spans="1:24" ht="12" customHeight="1" x14ac:dyDescent="0.15">
      <c r="A145" s="33" t="s">
        <v>13</v>
      </c>
      <c r="B145" s="34" t="s">
        <v>6</v>
      </c>
      <c r="C145" s="34" t="s">
        <v>6</v>
      </c>
      <c r="D145" s="34" t="s">
        <v>6</v>
      </c>
      <c r="E145" s="34">
        <v>3327855</v>
      </c>
      <c r="F145" s="34">
        <v>3355742</v>
      </c>
      <c r="G145" s="34">
        <v>3395505</v>
      </c>
      <c r="H145" s="34">
        <v>3595641</v>
      </c>
      <c r="I145" s="34">
        <v>3532935</v>
      </c>
      <c r="J145" s="34">
        <v>3872406</v>
      </c>
      <c r="K145" s="34">
        <v>4930851</v>
      </c>
      <c r="L145" s="34">
        <v>4770445</v>
      </c>
      <c r="M145" s="34">
        <v>4891836</v>
      </c>
      <c r="N145" s="34">
        <v>4784870</v>
      </c>
      <c r="O145" s="34">
        <v>4879179</v>
      </c>
      <c r="P145" s="34">
        <v>4922251</v>
      </c>
      <c r="Q145" s="34">
        <v>5714262</v>
      </c>
      <c r="R145" s="34">
        <v>5510760</v>
      </c>
      <c r="S145" s="34">
        <v>5380815</v>
      </c>
      <c r="T145" s="34">
        <v>5461731</v>
      </c>
      <c r="U145" s="34">
        <v>5607748</v>
      </c>
      <c r="V145" s="34">
        <v>6364367</v>
      </c>
      <c r="W145" s="34">
        <v>6252202</v>
      </c>
      <c r="X145" s="612"/>
    </row>
    <row r="146" spans="1:24" ht="12" customHeight="1" x14ac:dyDescent="0.15">
      <c r="A146" s="33" t="s">
        <v>14</v>
      </c>
      <c r="B146" s="34" t="s">
        <v>6</v>
      </c>
      <c r="C146" s="34" t="s">
        <v>6</v>
      </c>
      <c r="D146" s="34" t="s">
        <v>6</v>
      </c>
      <c r="E146" s="34" t="s">
        <v>6</v>
      </c>
      <c r="F146" s="34" t="s">
        <v>6</v>
      </c>
      <c r="G146" s="34" t="s">
        <v>6</v>
      </c>
      <c r="H146" s="34" t="s">
        <v>6</v>
      </c>
      <c r="I146" s="34" t="s">
        <v>6</v>
      </c>
      <c r="J146" s="34" t="s">
        <v>6</v>
      </c>
      <c r="K146" s="34" t="s">
        <v>6</v>
      </c>
      <c r="L146" s="34" t="s">
        <v>6</v>
      </c>
      <c r="M146" s="34">
        <v>2450000</v>
      </c>
      <c r="N146" s="34">
        <v>2470000</v>
      </c>
      <c r="O146" s="34">
        <v>2480000</v>
      </c>
      <c r="P146" s="34">
        <v>2470000</v>
      </c>
      <c r="Q146" s="34">
        <v>2480000</v>
      </c>
      <c r="R146" s="34">
        <v>2330000</v>
      </c>
      <c r="S146" s="34">
        <v>2190000</v>
      </c>
      <c r="T146" s="34">
        <v>2200000</v>
      </c>
      <c r="U146" s="34">
        <v>2360000</v>
      </c>
      <c r="V146" s="34">
        <v>2420000</v>
      </c>
      <c r="W146" s="232">
        <v>2500000</v>
      </c>
      <c r="X146" s="612"/>
    </row>
    <row r="147" spans="1:24" ht="12" customHeight="1" x14ac:dyDescent="0.15">
      <c r="A147" s="33" t="s">
        <v>15</v>
      </c>
      <c r="B147" s="34" t="s">
        <v>6</v>
      </c>
      <c r="C147" s="34" t="s">
        <v>6</v>
      </c>
      <c r="D147" s="34" t="s">
        <v>6</v>
      </c>
      <c r="E147" s="34" t="s">
        <v>6</v>
      </c>
      <c r="F147" s="34">
        <v>8900567</v>
      </c>
      <c r="G147" s="34" t="s">
        <v>6</v>
      </c>
      <c r="H147" s="34">
        <v>9701354</v>
      </c>
      <c r="I147" s="34">
        <v>10507507</v>
      </c>
      <c r="J147" s="34">
        <v>10995977</v>
      </c>
      <c r="K147" s="34">
        <v>11783143</v>
      </c>
      <c r="L147" s="34">
        <v>11414702</v>
      </c>
      <c r="M147" s="34">
        <v>10501166</v>
      </c>
      <c r="N147" s="34">
        <v>10749735</v>
      </c>
      <c r="O147" s="34">
        <v>11747093</v>
      </c>
      <c r="P147" s="34">
        <v>13088802</v>
      </c>
      <c r="Q147" s="34">
        <v>13950241</v>
      </c>
      <c r="R147" s="34">
        <v>12060369</v>
      </c>
      <c r="S147" s="34">
        <v>12714916</v>
      </c>
      <c r="T147" s="34">
        <v>12601726</v>
      </c>
      <c r="U147" s="34">
        <v>12828236</v>
      </c>
      <c r="V147" s="34">
        <v>12930004</v>
      </c>
      <c r="W147" s="34">
        <v>13426373</v>
      </c>
      <c r="X147" s="612"/>
    </row>
    <row r="148" spans="1:24" ht="12" customHeight="1" x14ac:dyDescent="0.15">
      <c r="A148" s="40" t="s">
        <v>16</v>
      </c>
      <c r="B148" s="36" t="s">
        <v>6</v>
      </c>
      <c r="C148" s="36" t="s">
        <v>6</v>
      </c>
      <c r="D148" s="36" t="s">
        <v>6</v>
      </c>
      <c r="E148" s="36" t="s">
        <v>6</v>
      </c>
      <c r="F148" s="36">
        <v>2834950</v>
      </c>
      <c r="G148" s="36">
        <v>3347883</v>
      </c>
      <c r="H148" s="36">
        <v>3872711</v>
      </c>
      <c r="I148" s="36">
        <v>4394037</v>
      </c>
      <c r="J148" s="36">
        <v>5060430</v>
      </c>
      <c r="K148" s="36">
        <v>5107958</v>
      </c>
      <c r="L148" s="36">
        <v>5179702</v>
      </c>
      <c r="M148" s="36">
        <v>5321882</v>
      </c>
      <c r="N148" s="36">
        <v>5682980</v>
      </c>
      <c r="O148" s="36">
        <v>6205320</v>
      </c>
      <c r="P148" s="36">
        <v>5538134</v>
      </c>
      <c r="Q148" s="36">
        <v>5627952</v>
      </c>
      <c r="R148" s="36">
        <v>5681518</v>
      </c>
      <c r="S148" s="34">
        <v>5332083</v>
      </c>
      <c r="T148" s="34">
        <v>5341847</v>
      </c>
      <c r="U148" s="34">
        <v>5539889</v>
      </c>
      <c r="V148" s="382">
        <v>5781695</v>
      </c>
      <c r="W148" s="382" t="s">
        <v>6</v>
      </c>
      <c r="X148" s="612"/>
    </row>
    <row r="149" spans="1:24" ht="12" customHeight="1" x14ac:dyDescent="0.15">
      <c r="A149" s="61" t="s">
        <v>18</v>
      </c>
      <c r="B149" s="69"/>
      <c r="C149" s="69"/>
      <c r="D149" s="69"/>
      <c r="E149" s="69"/>
      <c r="F149" s="69"/>
      <c r="G149" s="69"/>
      <c r="H149" s="69"/>
      <c r="I149" s="69"/>
      <c r="J149" s="69"/>
      <c r="K149" s="69"/>
      <c r="L149" s="69"/>
      <c r="M149" s="69"/>
      <c r="N149" s="69"/>
      <c r="O149" s="69"/>
      <c r="P149" s="69"/>
      <c r="Q149" s="69"/>
      <c r="R149" s="69"/>
      <c r="S149" s="69"/>
      <c r="T149" s="69"/>
      <c r="U149" s="69"/>
      <c r="V149" s="394"/>
      <c r="W149" s="394"/>
      <c r="X149" s="612"/>
    </row>
    <row r="150" spans="1:24" ht="12" customHeight="1" x14ac:dyDescent="0.15">
      <c r="A150" s="37" t="s">
        <v>19</v>
      </c>
      <c r="B150" s="41" t="s">
        <v>6</v>
      </c>
      <c r="C150" s="41" t="s">
        <v>6</v>
      </c>
      <c r="D150" s="41" t="s">
        <v>6</v>
      </c>
      <c r="E150" s="41" t="s">
        <v>6</v>
      </c>
      <c r="F150" s="41" t="s">
        <v>6</v>
      </c>
      <c r="G150" s="41" t="s">
        <v>6</v>
      </c>
      <c r="H150" s="41" t="s">
        <v>6</v>
      </c>
      <c r="I150" s="41" t="s">
        <v>6</v>
      </c>
      <c r="J150" s="41" t="s">
        <v>6</v>
      </c>
      <c r="K150" s="41" t="s">
        <v>6</v>
      </c>
      <c r="L150" s="72">
        <v>21033994</v>
      </c>
      <c r="M150" s="41" t="s">
        <v>6</v>
      </c>
      <c r="N150" s="41" t="s">
        <v>6</v>
      </c>
      <c r="O150" s="41" t="s">
        <v>6</v>
      </c>
      <c r="P150" s="41" t="s">
        <v>6</v>
      </c>
      <c r="Q150" s="41" t="s">
        <v>6</v>
      </c>
      <c r="R150" s="41" t="s">
        <v>6</v>
      </c>
      <c r="S150" s="41" t="s">
        <v>6</v>
      </c>
      <c r="T150" s="41" t="s">
        <v>6</v>
      </c>
      <c r="U150" s="41" t="s">
        <v>6</v>
      </c>
      <c r="V150" s="41" t="s">
        <v>6</v>
      </c>
      <c r="W150" s="34" t="s">
        <v>6</v>
      </c>
      <c r="X150" s="612"/>
    </row>
    <row r="151" spans="1:24" ht="12" customHeight="1" x14ac:dyDescent="0.15">
      <c r="A151" s="33" t="s">
        <v>20</v>
      </c>
      <c r="B151" s="32" t="s">
        <v>6</v>
      </c>
      <c r="C151" s="32" t="s">
        <v>6</v>
      </c>
      <c r="D151" s="32" t="s">
        <v>6</v>
      </c>
      <c r="E151" s="32" t="s">
        <v>6</v>
      </c>
      <c r="F151" s="32" t="s">
        <v>6</v>
      </c>
      <c r="G151" s="43">
        <v>80523000</v>
      </c>
      <c r="H151" s="43">
        <v>84200000</v>
      </c>
      <c r="I151" s="43">
        <v>88084000</v>
      </c>
      <c r="J151" s="43">
        <v>92179000</v>
      </c>
      <c r="K151" s="43">
        <v>96515000</v>
      </c>
      <c r="L151" s="43">
        <v>101169000</v>
      </c>
      <c r="M151" s="43">
        <v>106140000</v>
      </c>
      <c r="N151" s="43">
        <v>111429000</v>
      </c>
      <c r="O151" s="43">
        <v>117132000</v>
      </c>
      <c r="P151" s="43">
        <v>111228000</v>
      </c>
      <c r="Q151" s="34">
        <v>110989000</v>
      </c>
      <c r="R151" s="452" t="s">
        <v>6</v>
      </c>
      <c r="S151" s="34" t="s">
        <v>6</v>
      </c>
      <c r="T151" s="34" t="s">
        <v>6</v>
      </c>
      <c r="U151" s="34">
        <v>95258881</v>
      </c>
      <c r="V151" s="34">
        <v>183643124</v>
      </c>
      <c r="W151" s="34">
        <v>243621355</v>
      </c>
      <c r="X151" s="612"/>
    </row>
    <row r="152" spans="1:24" ht="12" customHeight="1" x14ac:dyDescent="0.15">
      <c r="A152" s="33" t="s">
        <v>21</v>
      </c>
      <c r="B152" s="32" t="s">
        <v>6</v>
      </c>
      <c r="C152" s="32" t="s">
        <v>6</v>
      </c>
      <c r="D152" s="32" t="s">
        <v>6</v>
      </c>
      <c r="E152" s="32" t="s">
        <v>6</v>
      </c>
      <c r="F152" s="32" t="s">
        <v>6</v>
      </c>
      <c r="G152" s="73">
        <v>1761863</v>
      </c>
      <c r="H152" s="74">
        <v>1843908</v>
      </c>
      <c r="I152" s="73">
        <v>1914469</v>
      </c>
      <c r="J152" s="73">
        <v>1987387</v>
      </c>
      <c r="K152" s="73">
        <v>2062497</v>
      </c>
      <c r="L152" s="73">
        <v>2140706</v>
      </c>
      <c r="M152" s="73">
        <v>2157744</v>
      </c>
      <c r="N152" s="73">
        <v>2263363</v>
      </c>
      <c r="O152" s="73">
        <v>2337373</v>
      </c>
      <c r="P152" s="75">
        <v>2466992</v>
      </c>
      <c r="Q152" s="73">
        <v>2606086</v>
      </c>
      <c r="R152" s="75">
        <v>2808052</v>
      </c>
      <c r="S152" s="34">
        <v>3119745</v>
      </c>
      <c r="T152" s="34">
        <v>3289516</v>
      </c>
      <c r="U152" s="34">
        <v>3535404</v>
      </c>
      <c r="V152" s="34">
        <v>3678812</v>
      </c>
      <c r="W152" s="32" t="s">
        <v>6</v>
      </c>
      <c r="X152" s="612"/>
    </row>
    <row r="153" spans="1:24" ht="12" customHeight="1" x14ac:dyDescent="0.15">
      <c r="A153" s="33" t="s">
        <v>63</v>
      </c>
      <c r="B153" s="32" t="s">
        <v>6</v>
      </c>
      <c r="C153" s="32" t="s">
        <v>6</v>
      </c>
      <c r="D153" s="32" t="s">
        <v>6</v>
      </c>
      <c r="E153" s="32" t="s">
        <v>6</v>
      </c>
      <c r="F153" s="32" t="s">
        <v>6</v>
      </c>
      <c r="G153" s="32" t="s">
        <v>6</v>
      </c>
      <c r="H153" s="32" t="s">
        <v>6</v>
      </c>
      <c r="I153" s="32" t="s">
        <v>6</v>
      </c>
      <c r="J153" s="32" t="s">
        <v>6</v>
      </c>
      <c r="K153" s="32" t="s">
        <v>6</v>
      </c>
      <c r="L153" s="32" t="s">
        <v>6</v>
      </c>
      <c r="M153" s="32" t="s">
        <v>6</v>
      </c>
      <c r="N153" s="34">
        <v>24066900</v>
      </c>
      <c r="O153" s="32" t="s">
        <v>6</v>
      </c>
      <c r="P153" s="32" t="s">
        <v>6</v>
      </c>
      <c r="Q153" s="34">
        <v>27324000</v>
      </c>
      <c r="R153" s="380">
        <v>28185000</v>
      </c>
      <c r="S153" s="420" t="s">
        <v>6</v>
      </c>
      <c r="T153" s="380">
        <v>30520000</v>
      </c>
      <c r="U153" s="32" t="s">
        <v>6</v>
      </c>
      <c r="V153" s="32" t="s">
        <v>6</v>
      </c>
      <c r="W153" s="32" t="s">
        <v>6</v>
      </c>
      <c r="X153" s="612"/>
    </row>
    <row r="154" spans="1:24" ht="12" customHeight="1" x14ac:dyDescent="0.15">
      <c r="A154" s="40" t="s">
        <v>23</v>
      </c>
      <c r="B154" s="44" t="s">
        <v>6</v>
      </c>
      <c r="C154" s="44" t="s">
        <v>6</v>
      </c>
      <c r="D154" s="44" t="s">
        <v>6</v>
      </c>
      <c r="E154" s="44" t="s">
        <v>6</v>
      </c>
      <c r="F154" s="44" t="s">
        <v>6</v>
      </c>
      <c r="G154" s="44" t="s">
        <v>6</v>
      </c>
      <c r="H154" s="44" t="s">
        <v>6</v>
      </c>
      <c r="I154" s="44" t="s">
        <v>6</v>
      </c>
      <c r="J154" s="44" t="s">
        <v>6</v>
      </c>
      <c r="K154" s="44" t="s">
        <v>6</v>
      </c>
      <c r="L154" s="76">
        <v>2255182</v>
      </c>
      <c r="M154" s="36">
        <v>418432.23599999998</v>
      </c>
      <c r="N154" s="44" t="s">
        <v>6</v>
      </c>
      <c r="O154" s="44" t="s">
        <v>6</v>
      </c>
      <c r="P154" s="44" t="s">
        <v>6</v>
      </c>
      <c r="Q154" s="36">
        <v>471041</v>
      </c>
      <c r="R154" s="421">
        <v>424915</v>
      </c>
      <c r="S154" s="422" t="s">
        <v>6</v>
      </c>
      <c r="T154" s="422" t="s">
        <v>6</v>
      </c>
      <c r="U154" s="422" t="s">
        <v>6</v>
      </c>
      <c r="V154" s="422" t="s">
        <v>6</v>
      </c>
      <c r="W154" s="422" t="s">
        <v>6</v>
      </c>
      <c r="X154" s="612"/>
    </row>
    <row r="155" spans="1:24" ht="12" customHeight="1" x14ac:dyDescent="0.15">
      <c r="A155" s="61" t="s">
        <v>24</v>
      </c>
      <c r="B155" s="62"/>
      <c r="C155" s="62"/>
      <c r="D155" s="62"/>
      <c r="E155" s="62"/>
      <c r="F155" s="62"/>
      <c r="G155" s="62"/>
      <c r="H155" s="62"/>
      <c r="I155" s="62"/>
      <c r="J155" s="62"/>
      <c r="K155" s="62"/>
      <c r="L155" s="62"/>
      <c r="M155" s="62"/>
      <c r="N155" s="62"/>
      <c r="O155" s="62"/>
      <c r="P155" s="62"/>
      <c r="Q155" s="62"/>
      <c r="R155" s="62"/>
      <c r="S155" s="62"/>
      <c r="T155" s="62"/>
      <c r="U155" s="62"/>
      <c r="V155" s="63"/>
      <c r="W155" s="63"/>
      <c r="X155" s="612"/>
    </row>
    <row r="156" spans="1:24" s="79" customFormat="1" ht="12" customHeight="1" x14ac:dyDescent="0.15">
      <c r="A156" s="176" t="s">
        <v>25</v>
      </c>
      <c r="B156" s="41" t="s">
        <v>6</v>
      </c>
      <c r="C156" s="265">
        <v>365486.1</v>
      </c>
      <c r="D156" s="265">
        <v>375802</v>
      </c>
      <c r="E156" s="265">
        <v>383432.4</v>
      </c>
      <c r="F156" s="265">
        <v>448310.49999999994</v>
      </c>
      <c r="G156" s="265">
        <v>471393.7</v>
      </c>
      <c r="H156" s="265">
        <v>465761.39999999997</v>
      </c>
      <c r="I156" s="265">
        <v>258619</v>
      </c>
      <c r="J156" s="265">
        <v>280927</v>
      </c>
      <c r="K156" s="265">
        <v>290388</v>
      </c>
      <c r="L156" s="266" t="s">
        <v>6</v>
      </c>
      <c r="M156" s="267">
        <v>370269</v>
      </c>
      <c r="N156" s="267">
        <v>365262</v>
      </c>
      <c r="O156" s="267">
        <v>238311</v>
      </c>
      <c r="P156" s="267">
        <v>168185</v>
      </c>
      <c r="Q156" s="267">
        <v>212963</v>
      </c>
      <c r="R156" s="267">
        <v>248069</v>
      </c>
      <c r="S156" s="267">
        <v>232955</v>
      </c>
      <c r="T156" s="414">
        <v>240656</v>
      </c>
      <c r="U156" s="414">
        <v>256583</v>
      </c>
      <c r="V156" s="39">
        <v>283102</v>
      </c>
      <c r="W156" s="71" t="s">
        <v>6</v>
      </c>
      <c r="X156" s="618"/>
    </row>
    <row r="157" spans="1:24" s="79" customFormat="1" ht="12" customHeight="1" x14ac:dyDescent="0.15">
      <c r="A157" s="130" t="s">
        <v>26</v>
      </c>
      <c r="B157" s="32" t="s">
        <v>6</v>
      </c>
      <c r="C157" s="267">
        <v>68565</v>
      </c>
      <c r="D157" s="267">
        <v>73447</v>
      </c>
      <c r="E157" s="267">
        <v>87524</v>
      </c>
      <c r="F157" s="267">
        <v>92108</v>
      </c>
      <c r="G157" s="268">
        <v>103246</v>
      </c>
      <c r="H157" s="268">
        <v>105902</v>
      </c>
      <c r="I157" s="268">
        <v>93205</v>
      </c>
      <c r="J157" s="268">
        <v>90182</v>
      </c>
      <c r="K157" s="268">
        <v>95503</v>
      </c>
      <c r="L157" s="268">
        <v>108976</v>
      </c>
      <c r="M157" s="268">
        <v>115035</v>
      </c>
      <c r="N157" s="268">
        <v>284066</v>
      </c>
      <c r="O157" s="268">
        <v>281099</v>
      </c>
      <c r="P157" s="268">
        <v>290132</v>
      </c>
      <c r="Q157" s="268">
        <v>283432</v>
      </c>
      <c r="R157" s="267">
        <v>332255</v>
      </c>
      <c r="S157" s="267">
        <v>348723</v>
      </c>
      <c r="T157" s="415">
        <v>357840</v>
      </c>
      <c r="U157" s="415">
        <v>370120</v>
      </c>
      <c r="V157" s="34">
        <v>390845</v>
      </c>
      <c r="W157" s="47" t="s">
        <v>6</v>
      </c>
      <c r="X157" s="618"/>
    </row>
    <row r="158" spans="1:24" s="79" customFormat="1" ht="12" customHeight="1" x14ac:dyDescent="0.15">
      <c r="A158" s="130" t="s">
        <v>27</v>
      </c>
      <c r="B158" s="32" t="s">
        <v>6</v>
      </c>
      <c r="C158" s="267">
        <v>205685</v>
      </c>
      <c r="D158" s="267">
        <v>253481</v>
      </c>
      <c r="E158" s="267">
        <v>246516.28412467599</v>
      </c>
      <c r="F158" s="267">
        <v>244952.74471549498</v>
      </c>
      <c r="G158" s="267">
        <v>226064</v>
      </c>
      <c r="H158" s="267">
        <v>257776.487312668</v>
      </c>
      <c r="I158" s="269">
        <v>265939</v>
      </c>
      <c r="J158" s="269">
        <v>349993</v>
      </c>
      <c r="K158" s="269">
        <v>364953</v>
      </c>
      <c r="L158" s="269">
        <v>372463</v>
      </c>
      <c r="M158" s="269">
        <v>405636.75617974898</v>
      </c>
      <c r="N158" s="269">
        <v>428153</v>
      </c>
      <c r="O158" s="269">
        <v>448990</v>
      </c>
      <c r="P158" s="269">
        <v>474576</v>
      </c>
      <c r="Q158" s="269">
        <v>490897.40147366404</v>
      </c>
      <c r="R158" s="269">
        <v>491668</v>
      </c>
      <c r="S158" s="267">
        <v>442163.72359738697</v>
      </c>
      <c r="T158" s="415">
        <v>460075</v>
      </c>
      <c r="U158" s="415">
        <v>468411</v>
      </c>
      <c r="V158" s="464">
        <v>490962</v>
      </c>
      <c r="W158" s="47" t="s">
        <v>6</v>
      </c>
      <c r="X158" s="618"/>
    </row>
    <row r="159" spans="1:24" s="79" customFormat="1" ht="12" customHeight="1" x14ac:dyDescent="0.15">
      <c r="A159" s="130" t="s">
        <v>28</v>
      </c>
      <c r="B159" s="32" t="s">
        <v>6</v>
      </c>
      <c r="C159" s="47" t="s">
        <v>6</v>
      </c>
      <c r="D159" s="268">
        <v>1875526</v>
      </c>
      <c r="E159" s="267">
        <v>1951888</v>
      </c>
      <c r="F159" s="267">
        <v>2121198</v>
      </c>
      <c r="G159" s="267">
        <v>2152960</v>
      </c>
      <c r="H159" s="267">
        <v>2296600</v>
      </c>
      <c r="I159" s="267">
        <v>2630580</v>
      </c>
      <c r="J159" s="267">
        <v>2427136</v>
      </c>
      <c r="K159" s="267">
        <v>2383338</v>
      </c>
      <c r="L159" s="267">
        <v>2576902</v>
      </c>
      <c r="M159" s="267">
        <v>2810962</v>
      </c>
      <c r="N159" s="267">
        <v>3183844</v>
      </c>
      <c r="O159" s="267">
        <v>3166792</v>
      </c>
      <c r="P159" s="267">
        <v>3190133</v>
      </c>
      <c r="Q159" s="267">
        <v>3312457</v>
      </c>
      <c r="R159" s="267">
        <v>3448727</v>
      </c>
      <c r="S159" s="268">
        <v>3472606</v>
      </c>
      <c r="T159" s="416">
        <v>3512000</v>
      </c>
      <c r="U159" s="417">
        <v>4107000</v>
      </c>
      <c r="V159" s="189">
        <v>4326000</v>
      </c>
      <c r="W159" s="611">
        <v>4422058</v>
      </c>
      <c r="X159" s="618"/>
    </row>
    <row r="160" spans="1:24" s="79" customFormat="1" ht="12" customHeight="1" x14ac:dyDescent="0.15">
      <c r="A160" s="130" t="s">
        <v>29</v>
      </c>
      <c r="B160" s="32" t="s">
        <v>6</v>
      </c>
      <c r="C160" s="301">
        <v>87000</v>
      </c>
      <c r="D160" s="302">
        <v>84199.999999999985</v>
      </c>
      <c r="E160" s="301">
        <v>87900</v>
      </c>
      <c r="F160" s="301">
        <v>90800</v>
      </c>
      <c r="G160" s="301">
        <v>96800</v>
      </c>
      <c r="H160" s="301">
        <v>92900</v>
      </c>
      <c r="I160" s="301">
        <v>88600</v>
      </c>
      <c r="J160" s="301">
        <v>86000</v>
      </c>
      <c r="K160" s="303">
        <v>87400</v>
      </c>
      <c r="L160" s="303">
        <v>88000</v>
      </c>
      <c r="M160" s="303">
        <v>88500</v>
      </c>
      <c r="N160" s="303">
        <v>88300.000000000015</v>
      </c>
      <c r="O160" s="303">
        <v>87400</v>
      </c>
      <c r="P160" s="303">
        <v>89400</v>
      </c>
      <c r="Q160" s="301">
        <v>91000</v>
      </c>
      <c r="R160" s="301">
        <v>107800.00000000001</v>
      </c>
      <c r="S160" s="302">
        <v>100800</v>
      </c>
      <c r="T160" s="418">
        <v>92900</v>
      </c>
      <c r="U160" s="380">
        <v>92100</v>
      </c>
      <c r="V160" s="34">
        <v>106200</v>
      </c>
      <c r="W160" s="47" t="s">
        <v>6</v>
      </c>
      <c r="X160" s="618"/>
    </row>
    <row r="161" spans="1:28" s="79" customFormat="1" ht="12" customHeight="1" x14ac:dyDescent="0.15">
      <c r="A161" s="130" t="s">
        <v>30</v>
      </c>
      <c r="B161" s="32" t="s">
        <v>6</v>
      </c>
      <c r="C161" s="302">
        <v>16500</v>
      </c>
      <c r="D161" s="302">
        <v>17200</v>
      </c>
      <c r="E161" s="302">
        <v>18100</v>
      </c>
      <c r="F161" s="302">
        <v>18900</v>
      </c>
      <c r="G161" s="302">
        <v>19400</v>
      </c>
      <c r="H161" s="302">
        <v>20900</v>
      </c>
      <c r="I161" s="302">
        <v>19900</v>
      </c>
      <c r="J161" s="302">
        <v>18700</v>
      </c>
      <c r="K161" s="492">
        <v>19600</v>
      </c>
      <c r="L161" s="492">
        <v>27500</v>
      </c>
      <c r="M161" s="492">
        <v>30200</v>
      </c>
      <c r="N161" s="492">
        <v>28400</v>
      </c>
      <c r="O161" s="492">
        <v>21400</v>
      </c>
      <c r="P161" s="492" t="s">
        <v>6</v>
      </c>
      <c r="Q161" s="301">
        <v>774549</v>
      </c>
      <c r="R161" s="301">
        <v>812095</v>
      </c>
      <c r="S161" s="302">
        <v>844109</v>
      </c>
      <c r="T161" s="302">
        <v>879892</v>
      </c>
      <c r="U161" s="268">
        <v>654971</v>
      </c>
      <c r="V161" s="268">
        <v>686000</v>
      </c>
      <c r="W161" s="34">
        <v>712000</v>
      </c>
      <c r="X161" s="618"/>
    </row>
    <row r="162" spans="1:28" s="79" customFormat="1" ht="12" customHeight="1" x14ac:dyDescent="0.15">
      <c r="A162" s="304" t="s">
        <v>31</v>
      </c>
      <c r="B162" s="44" t="s">
        <v>6</v>
      </c>
      <c r="C162" s="305">
        <v>5974900</v>
      </c>
      <c r="D162" s="305">
        <v>6602500</v>
      </c>
      <c r="E162" s="305">
        <v>7234100.0000000009</v>
      </c>
      <c r="F162" s="305">
        <v>7743100</v>
      </c>
      <c r="G162" s="305">
        <v>8071100</v>
      </c>
      <c r="H162" s="305">
        <v>8370099.9999999981</v>
      </c>
      <c r="I162" s="305">
        <v>8643900.0000000019</v>
      </c>
      <c r="J162" s="305">
        <v>8950699.9999999981</v>
      </c>
      <c r="K162" s="305">
        <v>9239699.9999999981</v>
      </c>
      <c r="L162" s="306">
        <v>9604000</v>
      </c>
      <c r="M162" s="305">
        <v>9950800.0000000019</v>
      </c>
      <c r="N162" s="305">
        <v>10170400</v>
      </c>
      <c r="O162" s="305">
        <v>10397500</v>
      </c>
      <c r="P162" s="305">
        <v>10541500</v>
      </c>
      <c r="Q162" s="305">
        <v>10128800</v>
      </c>
      <c r="R162" s="305">
        <v>10318899.999999998</v>
      </c>
      <c r="S162" s="305">
        <v>9865699.9999999981</v>
      </c>
      <c r="T162" s="419">
        <v>10080600</v>
      </c>
      <c r="U162" s="380">
        <v>10131100</v>
      </c>
      <c r="V162" s="34">
        <v>10373300</v>
      </c>
      <c r="W162" s="34">
        <v>10628700</v>
      </c>
      <c r="X162" s="618"/>
    </row>
    <row r="163" spans="1:28" ht="12" customHeight="1" x14ac:dyDescent="0.15">
      <c r="A163" s="61" t="s">
        <v>32</v>
      </c>
      <c r="B163" s="62"/>
      <c r="C163" s="62"/>
      <c r="D163" s="62"/>
      <c r="E163" s="62"/>
      <c r="F163" s="62"/>
      <c r="G163" s="62"/>
      <c r="H163" s="62"/>
      <c r="I163" s="62"/>
      <c r="J163" s="62"/>
      <c r="K163" s="62"/>
      <c r="L163" s="62"/>
      <c r="M163" s="62"/>
      <c r="N163" s="62"/>
      <c r="O163" s="62"/>
      <c r="P163" s="62"/>
      <c r="Q163" s="62"/>
      <c r="R163" s="62"/>
      <c r="S163" s="62"/>
      <c r="T163" s="62"/>
      <c r="U163" s="62"/>
      <c r="V163" s="63"/>
      <c r="W163" s="63"/>
      <c r="X163" s="612"/>
    </row>
    <row r="164" spans="1:28" ht="12" customHeight="1" x14ac:dyDescent="0.15">
      <c r="A164" s="37" t="s">
        <v>33</v>
      </c>
      <c r="B164" s="38" t="s">
        <v>6</v>
      </c>
      <c r="C164" s="38" t="s">
        <v>6</v>
      </c>
      <c r="D164" s="38" t="s">
        <v>6</v>
      </c>
      <c r="E164" s="38" t="s">
        <v>6</v>
      </c>
      <c r="F164" s="38" t="s">
        <v>6</v>
      </c>
      <c r="G164" s="38" t="s">
        <v>6</v>
      </c>
      <c r="H164" s="38" t="s">
        <v>6</v>
      </c>
      <c r="I164" s="38" t="s">
        <v>6</v>
      </c>
      <c r="J164" s="38" t="s">
        <v>6</v>
      </c>
      <c r="K164" s="38" t="s">
        <v>6</v>
      </c>
      <c r="L164" s="38" t="s">
        <v>6</v>
      </c>
      <c r="M164" s="283">
        <v>30880</v>
      </c>
      <c r="N164" s="38" t="s">
        <v>6</v>
      </c>
      <c r="O164" s="38" t="s">
        <v>6</v>
      </c>
      <c r="P164" s="38" t="s">
        <v>6</v>
      </c>
      <c r="Q164" s="283">
        <v>22902</v>
      </c>
      <c r="R164" s="283">
        <v>24083</v>
      </c>
      <c r="S164" s="283">
        <v>21302</v>
      </c>
      <c r="T164" s="38">
        <v>20282</v>
      </c>
      <c r="U164" s="38" t="s">
        <v>6</v>
      </c>
      <c r="V164" s="38" t="s">
        <v>6</v>
      </c>
      <c r="W164" s="38" t="s">
        <v>6</v>
      </c>
      <c r="X164" s="612"/>
    </row>
    <row r="165" spans="1:28" ht="12" customHeight="1" x14ac:dyDescent="0.15">
      <c r="A165" s="33" t="s">
        <v>34</v>
      </c>
      <c r="B165" s="35" t="s">
        <v>6</v>
      </c>
      <c r="C165" s="35" t="s">
        <v>6</v>
      </c>
      <c r="D165" s="35" t="s">
        <v>6</v>
      </c>
      <c r="E165" s="35" t="s">
        <v>6</v>
      </c>
      <c r="F165" s="35" t="s">
        <v>6</v>
      </c>
      <c r="G165" s="35" t="s">
        <v>6</v>
      </c>
      <c r="H165" s="35" t="s">
        <v>6</v>
      </c>
      <c r="I165" s="35" t="s">
        <v>6</v>
      </c>
      <c r="J165" s="34">
        <v>64068</v>
      </c>
      <c r="K165" s="35" t="s">
        <v>6</v>
      </c>
      <c r="L165" s="35" t="s">
        <v>6</v>
      </c>
      <c r="M165" s="231" t="s">
        <v>6</v>
      </c>
      <c r="N165" s="231" t="s">
        <v>6</v>
      </c>
      <c r="O165" s="231">
        <v>291346</v>
      </c>
      <c r="P165" s="231" t="s">
        <v>6</v>
      </c>
      <c r="Q165" s="231" t="s">
        <v>6</v>
      </c>
      <c r="R165" s="231" t="s">
        <v>6</v>
      </c>
      <c r="S165" s="231" t="s">
        <v>6</v>
      </c>
      <c r="T165" s="35" t="s">
        <v>6</v>
      </c>
      <c r="U165" s="35" t="s">
        <v>6</v>
      </c>
      <c r="V165" s="35" t="s">
        <v>6</v>
      </c>
      <c r="W165" s="35" t="s">
        <v>6</v>
      </c>
      <c r="X165" s="612"/>
    </row>
    <row r="166" spans="1:28" ht="12" customHeight="1" x14ac:dyDescent="0.15">
      <c r="A166" s="33" t="s">
        <v>35</v>
      </c>
      <c r="B166" s="35" t="s">
        <v>6</v>
      </c>
      <c r="C166" s="35" t="s">
        <v>6</v>
      </c>
      <c r="D166" s="35" t="s">
        <v>6</v>
      </c>
      <c r="E166" s="35" t="s">
        <v>6</v>
      </c>
      <c r="F166" s="35" t="s">
        <v>6</v>
      </c>
      <c r="G166" s="35" t="s">
        <v>6</v>
      </c>
      <c r="H166" s="35" t="s">
        <v>6</v>
      </c>
      <c r="I166" s="35" t="s">
        <v>6</v>
      </c>
      <c r="J166" s="35" t="s">
        <v>6</v>
      </c>
      <c r="K166" s="35" t="s">
        <v>6</v>
      </c>
      <c r="L166" s="35" t="s">
        <v>6</v>
      </c>
      <c r="M166" s="35" t="s">
        <v>6</v>
      </c>
      <c r="N166" s="35" t="s">
        <v>6</v>
      </c>
      <c r="O166" s="35" t="s">
        <v>6</v>
      </c>
      <c r="P166" s="35" t="s">
        <v>6</v>
      </c>
      <c r="Q166" s="35" t="s">
        <v>6</v>
      </c>
      <c r="R166" s="35" t="s">
        <v>6</v>
      </c>
      <c r="S166" s="35" t="s">
        <v>6</v>
      </c>
      <c r="T166" s="35" t="s">
        <v>6</v>
      </c>
      <c r="U166" s="35" t="s">
        <v>6</v>
      </c>
      <c r="V166" s="35" t="s">
        <v>6</v>
      </c>
      <c r="W166" s="35" t="s">
        <v>6</v>
      </c>
      <c r="X166" s="612"/>
    </row>
    <row r="167" spans="1:28" ht="12" customHeight="1" x14ac:dyDescent="0.15">
      <c r="A167" s="516" t="s">
        <v>36</v>
      </c>
      <c r="B167" s="35" t="s">
        <v>6</v>
      </c>
      <c r="C167" s="35" t="s">
        <v>6</v>
      </c>
      <c r="D167" s="35" t="s">
        <v>6</v>
      </c>
      <c r="E167" s="35" t="s">
        <v>6</v>
      </c>
      <c r="F167" s="35" t="s">
        <v>6</v>
      </c>
      <c r="G167" s="35" t="s">
        <v>6</v>
      </c>
      <c r="H167" s="35" t="s">
        <v>6</v>
      </c>
      <c r="I167" s="35" t="s">
        <v>6</v>
      </c>
      <c r="J167" s="35" t="s">
        <v>6</v>
      </c>
      <c r="K167" s="35" t="s">
        <v>6</v>
      </c>
      <c r="L167" s="35" t="s">
        <v>6</v>
      </c>
      <c r="M167" s="35" t="s">
        <v>6</v>
      </c>
      <c r="N167" s="35" t="s">
        <v>6</v>
      </c>
      <c r="O167" s="35" t="s">
        <v>6</v>
      </c>
      <c r="P167" s="35" t="s">
        <v>6</v>
      </c>
      <c r="Q167" s="35" t="s">
        <v>6</v>
      </c>
      <c r="R167" s="35" t="s">
        <v>6</v>
      </c>
      <c r="S167" s="35" t="s">
        <v>6</v>
      </c>
      <c r="T167" s="35" t="s">
        <v>6</v>
      </c>
      <c r="U167" s="35" t="s">
        <v>6</v>
      </c>
      <c r="V167" s="35" t="s">
        <v>6</v>
      </c>
      <c r="W167" s="35">
        <v>21381</v>
      </c>
      <c r="X167" s="613"/>
      <c r="Y167" s="499"/>
      <c r="Z167" s="499"/>
      <c r="AA167" s="499"/>
      <c r="AB167" s="499"/>
    </row>
    <row r="168" spans="1:28" ht="12" customHeight="1" x14ac:dyDescent="0.15">
      <c r="A168" s="516" t="s">
        <v>37</v>
      </c>
      <c r="B168" s="36" t="s">
        <v>6</v>
      </c>
      <c r="C168" s="36" t="s">
        <v>6</v>
      </c>
      <c r="D168" s="36" t="s">
        <v>6</v>
      </c>
      <c r="E168" s="36" t="s">
        <v>6</v>
      </c>
      <c r="F168" s="36" t="s">
        <v>6</v>
      </c>
      <c r="G168" s="36" t="s">
        <v>6</v>
      </c>
      <c r="H168" s="36" t="s">
        <v>6</v>
      </c>
      <c r="I168" s="36" t="s">
        <v>6</v>
      </c>
      <c r="J168" s="36" t="s">
        <v>6</v>
      </c>
      <c r="K168" s="36" t="s">
        <v>6</v>
      </c>
      <c r="L168" s="36" t="s">
        <v>6</v>
      </c>
      <c r="M168" s="36" t="s">
        <v>6</v>
      </c>
      <c r="N168" s="36" t="s">
        <v>6</v>
      </c>
      <c r="O168" s="36" t="s">
        <v>6</v>
      </c>
      <c r="P168" s="36" t="s">
        <v>6</v>
      </c>
      <c r="Q168" s="36" t="s">
        <v>6</v>
      </c>
      <c r="R168" s="36" t="s">
        <v>6</v>
      </c>
      <c r="S168" s="36" t="s">
        <v>6</v>
      </c>
      <c r="T168" s="36" t="s">
        <v>6</v>
      </c>
      <c r="U168" s="36" t="s">
        <v>6</v>
      </c>
      <c r="V168" s="36" t="s">
        <v>6</v>
      </c>
      <c r="W168" s="36" t="s">
        <v>6</v>
      </c>
      <c r="X168" s="613"/>
      <c r="Y168" s="499"/>
      <c r="Z168" s="499"/>
      <c r="AA168" s="499"/>
      <c r="AB168" s="499"/>
    </row>
    <row r="169" spans="1:28" ht="12" customHeight="1" x14ac:dyDescent="0.15">
      <c r="A169" s="252" t="s">
        <v>38</v>
      </c>
      <c r="B169" s="191"/>
      <c r="C169" s="191"/>
      <c r="D169" s="191"/>
      <c r="E169" s="191"/>
      <c r="F169" s="191"/>
      <c r="G169" s="191"/>
      <c r="H169" s="191"/>
      <c r="I169" s="191"/>
      <c r="J169" s="191"/>
      <c r="K169" s="191"/>
      <c r="L169" s="191"/>
      <c r="M169" s="191"/>
      <c r="N169" s="191"/>
      <c r="O169" s="191"/>
      <c r="P169" s="191"/>
      <c r="Q169" s="191"/>
      <c r="R169" s="191"/>
      <c r="S169" s="191"/>
      <c r="T169" s="191"/>
      <c r="U169" s="191"/>
      <c r="V169" s="12"/>
      <c r="W169" s="12"/>
      <c r="X169" s="612"/>
    </row>
    <row r="170" spans="1:28" ht="50" customHeight="1" x14ac:dyDescent="0.15">
      <c r="A170" s="607" t="s">
        <v>229</v>
      </c>
      <c r="B170" s="607"/>
      <c r="C170" s="607"/>
      <c r="D170" s="607"/>
      <c r="E170" s="607"/>
      <c r="F170" s="607"/>
      <c r="G170" s="607"/>
      <c r="H170" s="607"/>
      <c r="I170" s="607"/>
      <c r="J170" s="607"/>
      <c r="K170" s="607"/>
      <c r="L170" s="607"/>
      <c r="M170" s="607"/>
      <c r="N170" s="607"/>
      <c r="O170" s="607"/>
      <c r="P170" s="607"/>
      <c r="Q170" s="607"/>
      <c r="R170" s="607"/>
      <c r="S170" s="607"/>
      <c r="T170" s="607"/>
      <c r="U170" s="607"/>
      <c r="V170" s="607"/>
      <c r="W170" s="607"/>
      <c r="X170" s="616"/>
    </row>
    <row r="171" spans="1:28" ht="12" customHeight="1" x14ac:dyDescent="0.1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612"/>
    </row>
    <row r="172" spans="1:28" ht="12" customHeight="1" x14ac:dyDescent="0.15">
      <c r="A172" s="2" t="s">
        <v>64</v>
      </c>
      <c r="B172" s="3"/>
      <c r="C172" s="3"/>
      <c r="D172" s="3"/>
      <c r="E172" s="3"/>
      <c r="F172" s="13"/>
      <c r="G172" s="13"/>
      <c r="H172" s="13"/>
      <c r="I172" s="13"/>
      <c r="J172" s="13"/>
      <c r="K172" s="13"/>
      <c r="L172" s="13"/>
      <c r="M172" s="13"/>
      <c r="N172" s="13"/>
      <c r="O172" s="13"/>
      <c r="P172" s="13"/>
      <c r="Q172" s="13"/>
      <c r="R172" s="13"/>
      <c r="S172" s="13"/>
      <c r="T172" s="13"/>
      <c r="U172" s="13"/>
      <c r="V172" s="3"/>
      <c r="W172" s="3"/>
      <c r="X172" s="612"/>
    </row>
    <row r="173" spans="1:28" ht="12" customHeight="1" thickBot="1" x14ac:dyDescent="0.2">
      <c r="A173" s="17" t="s">
        <v>3</v>
      </c>
      <c r="B173" s="20">
        <v>2003</v>
      </c>
      <c r="C173" s="20">
        <v>2004</v>
      </c>
      <c r="D173" s="20">
        <v>2005</v>
      </c>
      <c r="E173" s="20">
        <v>2006</v>
      </c>
      <c r="F173" s="20">
        <v>2007</v>
      </c>
      <c r="G173" s="20">
        <v>2008</v>
      </c>
      <c r="H173" s="20">
        <v>2009</v>
      </c>
      <c r="I173" s="20">
        <v>2010</v>
      </c>
      <c r="J173" s="20">
        <v>2011</v>
      </c>
      <c r="K173" s="20">
        <v>2012</v>
      </c>
      <c r="L173" s="20">
        <v>2013</v>
      </c>
      <c r="M173" s="20">
        <v>2014</v>
      </c>
      <c r="N173" s="20">
        <v>2015</v>
      </c>
      <c r="O173" s="20">
        <v>2016</v>
      </c>
      <c r="P173" s="20">
        <v>2017</v>
      </c>
      <c r="Q173" s="20">
        <v>2018</v>
      </c>
      <c r="R173" s="20">
        <v>2019</v>
      </c>
      <c r="S173" s="20">
        <v>2020</v>
      </c>
      <c r="T173" s="20">
        <v>2021</v>
      </c>
      <c r="U173" s="20">
        <v>2022</v>
      </c>
      <c r="V173" s="20">
        <v>2023</v>
      </c>
      <c r="W173" s="20">
        <v>2024</v>
      </c>
      <c r="X173" s="612"/>
    </row>
    <row r="174" spans="1:28" ht="12" customHeight="1" thickTop="1" x14ac:dyDescent="0.15">
      <c r="A174" s="58" t="s">
        <v>4</v>
      </c>
      <c r="B174" s="59"/>
      <c r="C174" s="59"/>
      <c r="D174" s="59"/>
      <c r="E174" s="59"/>
      <c r="F174" s="59"/>
      <c r="G174" s="59"/>
      <c r="H174" s="59"/>
      <c r="I174" s="59"/>
      <c r="J174" s="59"/>
      <c r="K174" s="59"/>
      <c r="L174" s="332"/>
      <c r="M174" s="332"/>
      <c r="N174" s="332"/>
      <c r="O174" s="332"/>
      <c r="P174" s="332"/>
      <c r="Q174" s="332"/>
      <c r="R174" s="332"/>
      <c r="S174" s="332"/>
      <c r="T174" s="332"/>
      <c r="U174" s="332"/>
      <c r="V174" s="60"/>
      <c r="W174" s="60"/>
      <c r="X174" s="612"/>
    </row>
    <row r="175" spans="1:28" ht="12" customHeight="1" x14ac:dyDescent="0.15">
      <c r="A175" s="37" t="s">
        <v>5</v>
      </c>
      <c r="B175" s="71" t="s">
        <v>6</v>
      </c>
      <c r="C175" s="71" t="s">
        <v>6</v>
      </c>
      <c r="D175" s="71" t="s">
        <v>6</v>
      </c>
      <c r="E175" s="71" t="s">
        <v>6</v>
      </c>
      <c r="F175" s="71" t="s">
        <v>6</v>
      </c>
      <c r="G175" s="71" t="s">
        <v>6</v>
      </c>
      <c r="H175" s="71" t="s">
        <v>6</v>
      </c>
      <c r="I175" s="41">
        <v>59.4</v>
      </c>
      <c r="J175" s="71" t="s">
        <v>6</v>
      </c>
      <c r="K175" s="71" t="s">
        <v>6</v>
      </c>
      <c r="L175" s="71" t="s">
        <v>6</v>
      </c>
      <c r="M175" s="71" t="s">
        <v>6</v>
      </c>
      <c r="N175" s="41">
        <v>55.1</v>
      </c>
      <c r="O175" s="41">
        <v>56.5</v>
      </c>
      <c r="P175" s="41">
        <v>57.3</v>
      </c>
      <c r="Q175" s="32">
        <v>57.4</v>
      </c>
      <c r="R175" s="32">
        <v>52.8</v>
      </c>
      <c r="S175" s="32">
        <v>50.1</v>
      </c>
      <c r="T175" s="32">
        <v>52.224422781793088</v>
      </c>
      <c r="U175" s="32">
        <v>52.328834689729653</v>
      </c>
      <c r="V175" s="32" t="s">
        <v>6</v>
      </c>
      <c r="W175" s="32" t="s">
        <v>6</v>
      </c>
      <c r="X175" s="612"/>
    </row>
    <row r="176" spans="1:28" ht="12" customHeight="1" x14ac:dyDescent="0.15">
      <c r="A176" s="33" t="s">
        <v>7</v>
      </c>
      <c r="B176" s="32" t="s">
        <v>6</v>
      </c>
      <c r="C176" s="32" t="s">
        <v>6</v>
      </c>
      <c r="D176" s="32" t="s">
        <v>6</v>
      </c>
      <c r="E176" s="32" t="s">
        <v>6</v>
      </c>
      <c r="F176" s="32" t="s">
        <v>6</v>
      </c>
      <c r="G176" s="32" t="s">
        <v>6</v>
      </c>
      <c r="H176" s="32">
        <v>74.820577092654887</v>
      </c>
      <c r="I176" s="32" t="s">
        <v>6</v>
      </c>
      <c r="J176" s="32">
        <v>72</v>
      </c>
      <c r="K176" s="32" t="s">
        <v>6</v>
      </c>
      <c r="L176" s="32" t="s">
        <v>6</v>
      </c>
      <c r="M176" s="32">
        <v>71.75</v>
      </c>
      <c r="N176" s="32" t="s">
        <v>6</v>
      </c>
      <c r="O176" s="32" t="s">
        <v>6</v>
      </c>
      <c r="P176" s="32" t="s">
        <v>6</v>
      </c>
      <c r="Q176" s="32" t="s">
        <v>6</v>
      </c>
      <c r="R176" s="32" t="s">
        <v>6</v>
      </c>
      <c r="S176" s="32" t="s">
        <v>6</v>
      </c>
      <c r="T176" s="32" t="s">
        <v>6</v>
      </c>
      <c r="U176" s="32" t="s">
        <v>6</v>
      </c>
      <c r="V176" s="32" t="s">
        <v>6</v>
      </c>
      <c r="W176" s="32" t="s">
        <v>6</v>
      </c>
      <c r="X176" s="612"/>
    </row>
    <row r="177" spans="1:24" ht="12" customHeight="1" x14ac:dyDescent="0.15">
      <c r="A177" s="33" t="s">
        <v>8</v>
      </c>
      <c r="B177" s="32" t="s">
        <v>6</v>
      </c>
      <c r="C177" s="32" t="s">
        <v>6</v>
      </c>
      <c r="D177" s="32" t="s">
        <v>6</v>
      </c>
      <c r="E177" s="32" t="s">
        <v>6</v>
      </c>
      <c r="F177" s="32" t="s">
        <v>6</v>
      </c>
      <c r="G177" s="32" t="s">
        <v>6</v>
      </c>
      <c r="H177" s="32" t="s">
        <v>6</v>
      </c>
      <c r="I177" s="32">
        <v>97.3</v>
      </c>
      <c r="J177" s="32">
        <v>97.3</v>
      </c>
      <c r="K177" s="32">
        <v>97.2</v>
      </c>
      <c r="L177" s="32">
        <v>97.2</v>
      </c>
      <c r="M177" s="32">
        <v>97</v>
      </c>
      <c r="N177" s="32">
        <v>96.7</v>
      </c>
      <c r="O177" s="32">
        <v>97</v>
      </c>
      <c r="P177" s="32">
        <v>96.8</v>
      </c>
      <c r="Q177" s="32">
        <v>97</v>
      </c>
      <c r="R177" s="32">
        <v>96.9</v>
      </c>
      <c r="S177" s="30">
        <v>65.380570869688938</v>
      </c>
      <c r="T177" s="30">
        <v>63.581182510014457</v>
      </c>
      <c r="U177" s="32">
        <v>63.625225720464314</v>
      </c>
      <c r="V177" s="32" t="s">
        <v>6</v>
      </c>
      <c r="W177" s="32" t="s">
        <v>6</v>
      </c>
      <c r="X177" s="612"/>
    </row>
    <row r="178" spans="1:24" ht="12" customHeight="1" x14ac:dyDescent="0.15">
      <c r="A178" s="33" t="s">
        <v>10</v>
      </c>
      <c r="B178" s="32" t="s">
        <v>6</v>
      </c>
      <c r="C178" s="32" t="s">
        <v>6</v>
      </c>
      <c r="D178" s="32" t="s">
        <v>6</v>
      </c>
      <c r="E178" s="32">
        <v>87.4</v>
      </c>
      <c r="F178" s="32" t="s">
        <v>6</v>
      </c>
      <c r="G178" s="32" t="s">
        <v>6</v>
      </c>
      <c r="H178" s="32" t="s">
        <v>6</v>
      </c>
      <c r="I178" s="32" t="s">
        <v>6</v>
      </c>
      <c r="J178" s="32" t="s">
        <v>6</v>
      </c>
      <c r="K178" s="32" t="s">
        <v>6</v>
      </c>
      <c r="L178" s="32">
        <v>82.860336332626787</v>
      </c>
      <c r="M178" s="32" t="s">
        <v>6</v>
      </c>
      <c r="N178" s="32" t="s">
        <v>6</v>
      </c>
      <c r="O178" s="32" t="s">
        <v>6</v>
      </c>
      <c r="P178" s="32" t="s">
        <v>6</v>
      </c>
      <c r="Q178" s="32">
        <v>82.397488992545448</v>
      </c>
      <c r="R178" s="32" t="s">
        <v>6</v>
      </c>
      <c r="S178" s="32" t="s">
        <v>6</v>
      </c>
      <c r="T178" s="32" t="s">
        <v>6</v>
      </c>
      <c r="U178" s="32" t="s">
        <v>6</v>
      </c>
      <c r="V178" s="32" t="s">
        <v>6</v>
      </c>
      <c r="W178" s="32" t="s">
        <v>6</v>
      </c>
      <c r="X178" s="612"/>
    </row>
    <row r="179" spans="1:24" ht="12" customHeight="1" x14ac:dyDescent="0.15">
      <c r="A179" s="33" t="s">
        <v>11</v>
      </c>
      <c r="B179" s="32">
        <v>56.4</v>
      </c>
      <c r="C179" s="32">
        <v>56.6</v>
      </c>
      <c r="D179" s="32">
        <v>56.812594307308615</v>
      </c>
      <c r="E179" s="32">
        <v>56.892222259288992</v>
      </c>
      <c r="F179" s="32">
        <v>58.196658053174978</v>
      </c>
      <c r="G179" s="32">
        <v>58.942654018503163</v>
      </c>
      <c r="H179" s="32">
        <v>58.000002399916731</v>
      </c>
      <c r="I179" s="32">
        <v>55.499995880522178</v>
      </c>
      <c r="J179" s="32">
        <v>57.270849949462701</v>
      </c>
      <c r="K179" s="32">
        <v>57.245591802049198</v>
      </c>
      <c r="L179" s="32">
        <v>57.470561417322308</v>
      </c>
      <c r="M179" s="32">
        <v>63.782597472005918</v>
      </c>
      <c r="N179" s="32">
        <v>46.6</v>
      </c>
      <c r="O179" s="32">
        <v>47</v>
      </c>
      <c r="P179" s="32">
        <v>47.6</v>
      </c>
      <c r="Q179" s="32">
        <v>48</v>
      </c>
      <c r="R179" s="32">
        <v>48.4</v>
      </c>
      <c r="S179" s="32">
        <v>48</v>
      </c>
      <c r="T179" s="32">
        <v>47.841726618705039</v>
      </c>
      <c r="U179" s="32">
        <v>48.2</v>
      </c>
      <c r="V179" s="32">
        <v>48.497006357632245</v>
      </c>
      <c r="W179" s="32" t="s">
        <v>6</v>
      </c>
      <c r="X179" s="612"/>
    </row>
    <row r="180" spans="1:24" ht="12" customHeight="1" x14ac:dyDescent="0.15">
      <c r="A180" s="33" t="s">
        <v>45</v>
      </c>
      <c r="B180" s="32" t="s">
        <v>6</v>
      </c>
      <c r="C180" s="32" t="s">
        <v>6</v>
      </c>
      <c r="D180" s="32" t="s">
        <v>6</v>
      </c>
      <c r="E180" s="32" t="s">
        <v>6</v>
      </c>
      <c r="F180" s="32" t="s">
        <v>6</v>
      </c>
      <c r="G180" s="32" t="s">
        <v>6</v>
      </c>
      <c r="H180" s="32" t="s">
        <v>6</v>
      </c>
      <c r="I180" s="32" t="s">
        <v>6</v>
      </c>
      <c r="J180" s="32" t="s">
        <v>6</v>
      </c>
      <c r="K180" s="32" t="s">
        <v>6</v>
      </c>
      <c r="L180" s="32" t="s">
        <v>6</v>
      </c>
      <c r="M180" s="32" t="s">
        <v>6</v>
      </c>
      <c r="N180" s="32" t="s">
        <v>6</v>
      </c>
      <c r="O180" s="32" t="s">
        <v>6</v>
      </c>
      <c r="P180" s="32" t="s">
        <v>6</v>
      </c>
      <c r="Q180" s="32" t="s">
        <v>6</v>
      </c>
      <c r="R180" s="32" t="s">
        <v>6</v>
      </c>
      <c r="S180" s="32" t="s">
        <v>6</v>
      </c>
      <c r="T180" s="32" t="s">
        <v>6</v>
      </c>
      <c r="U180" s="32" t="s">
        <v>6</v>
      </c>
      <c r="V180" s="32" t="s">
        <v>6</v>
      </c>
      <c r="W180" s="32" t="s">
        <v>6</v>
      </c>
      <c r="X180" s="612"/>
    </row>
    <row r="181" spans="1:24" ht="12" customHeight="1" x14ac:dyDescent="0.15">
      <c r="A181" s="33" t="s">
        <v>13</v>
      </c>
      <c r="B181" s="32" t="s">
        <v>6</v>
      </c>
      <c r="C181" s="32" t="s">
        <v>6</v>
      </c>
      <c r="D181" s="32" t="s">
        <v>6</v>
      </c>
      <c r="E181" s="32">
        <v>66.758938976100353</v>
      </c>
      <c r="F181" s="32">
        <v>64.685348856440498</v>
      </c>
      <c r="G181" s="32">
        <v>61.239965443792954</v>
      </c>
      <c r="H181" s="32">
        <v>63.19296217411118</v>
      </c>
      <c r="I181" s="32">
        <v>62.31698568623235</v>
      </c>
      <c r="J181" s="32">
        <v>61.023691161727037</v>
      </c>
      <c r="K181" s="32">
        <v>64.900000000000006</v>
      </c>
      <c r="L181" s="32">
        <v>63.7</v>
      </c>
      <c r="M181" s="32">
        <v>62.8</v>
      </c>
      <c r="N181" s="32">
        <v>61.6</v>
      </c>
      <c r="O181" s="32">
        <v>63.3</v>
      </c>
      <c r="P181" s="32">
        <v>62.8</v>
      </c>
      <c r="Q181" s="32">
        <v>63.2</v>
      </c>
      <c r="R181" s="32">
        <v>62.4</v>
      </c>
      <c r="S181" s="32">
        <v>62.7</v>
      </c>
      <c r="T181" s="32">
        <v>64.7</v>
      </c>
      <c r="U181" s="32">
        <v>65.096094766900123</v>
      </c>
      <c r="V181" s="32">
        <v>66.762906427489384</v>
      </c>
      <c r="W181" s="32">
        <v>66.575991931063058</v>
      </c>
      <c r="X181" s="612"/>
    </row>
    <row r="182" spans="1:24" ht="12" customHeight="1" x14ac:dyDescent="0.15">
      <c r="A182" s="33" t="s">
        <v>14</v>
      </c>
      <c r="B182" s="47" t="s">
        <v>6</v>
      </c>
      <c r="C182" s="47" t="s">
        <v>6</v>
      </c>
      <c r="D182" s="47" t="s">
        <v>6</v>
      </c>
      <c r="E182" s="47" t="s">
        <v>6</v>
      </c>
      <c r="F182" s="32" t="s">
        <v>6</v>
      </c>
      <c r="G182" s="32" t="s">
        <v>6</v>
      </c>
      <c r="H182" s="32" t="s">
        <v>6</v>
      </c>
      <c r="I182" s="32" t="s">
        <v>6</v>
      </c>
      <c r="J182" s="32" t="s">
        <v>6</v>
      </c>
      <c r="K182" s="32" t="s">
        <v>6</v>
      </c>
      <c r="L182" s="32" t="s">
        <v>6</v>
      </c>
      <c r="M182" s="32">
        <v>71.900000000000006</v>
      </c>
      <c r="N182" s="32">
        <v>72</v>
      </c>
      <c r="O182" s="32">
        <v>72.099999999999994</v>
      </c>
      <c r="P182" s="32">
        <v>72</v>
      </c>
      <c r="Q182" s="32">
        <v>71.8</v>
      </c>
      <c r="R182" s="32">
        <v>70.3</v>
      </c>
      <c r="S182" s="32">
        <v>70.099999999999994</v>
      </c>
      <c r="T182" s="32">
        <v>69.2</v>
      </c>
      <c r="U182" s="32">
        <v>69.3</v>
      </c>
      <c r="V182" s="32">
        <v>69.400000000000006</v>
      </c>
      <c r="W182" s="32">
        <v>69.599999999999994</v>
      </c>
      <c r="X182" s="612"/>
    </row>
    <row r="183" spans="1:24" ht="12" customHeight="1" x14ac:dyDescent="0.15">
      <c r="A183" s="33" t="s">
        <v>15</v>
      </c>
      <c r="B183" s="47" t="s">
        <v>6</v>
      </c>
      <c r="C183" s="47" t="s">
        <v>6</v>
      </c>
      <c r="D183" s="47" t="s">
        <v>6</v>
      </c>
      <c r="E183" s="47" t="s">
        <v>6</v>
      </c>
      <c r="F183" s="32">
        <v>76</v>
      </c>
      <c r="G183" s="32" t="s">
        <v>6</v>
      </c>
      <c r="H183" s="32">
        <v>78.2</v>
      </c>
      <c r="I183" s="32">
        <v>77.900000000000006</v>
      </c>
      <c r="J183" s="32">
        <v>83.9</v>
      </c>
      <c r="K183" s="32">
        <v>80.959999999999994</v>
      </c>
      <c r="L183" s="32">
        <v>80.959999999999994</v>
      </c>
      <c r="M183" s="32">
        <v>80.3</v>
      </c>
      <c r="N183" s="32">
        <v>80.44</v>
      </c>
      <c r="O183" s="32">
        <v>78.48</v>
      </c>
      <c r="P183" s="32">
        <v>82.22</v>
      </c>
      <c r="Q183" s="32">
        <v>85.47</v>
      </c>
      <c r="R183" s="32">
        <v>69.48</v>
      </c>
      <c r="S183" s="32">
        <v>71.7</v>
      </c>
      <c r="T183" s="32">
        <v>71.860655498389164</v>
      </c>
      <c r="U183" s="32">
        <v>70.99163495077245</v>
      </c>
      <c r="V183" s="32">
        <v>70.41626346152411</v>
      </c>
      <c r="W183" s="32">
        <v>68.8</v>
      </c>
      <c r="X183" s="612"/>
    </row>
    <row r="184" spans="1:24" ht="12" customHeight="1" x14ac:dyDescent="0.15">
      <c r="A184" s="40" t="s">
        <v>16</v>
      </c>
      <c r="B184" s="53" t="s">
        <v>6</v>
      </c>
      <c r="C184" s="53" t="s">
        <v>6</v>
      </c>
      <c r="D184" s="53" t="s">
        <v>6</v>
      </c>
      <c r="E184" s="53" t="s">
        <v>6</v>
      </c>
      <c r="F184" s="44">
        <v>39.23608554530955</v>
      </c>
      <c r="G184" s="44">
        <v>42.119057677699445</v>
      </c>
      <c r="H184" s="44">
        <v>44.417085189105542</v>
      </c>
      <c r="I184" s="44">
        <v>45.105281554055821</v>
      </c>
      <c r="J184" s="44">
        <v>46.786524296091372</v>
      </c>
      <c r="K184" s="44">
        <v>46.413627327492627</v>
      </c>
      <c r="L184" s="44">
        <v>45.178792273493606</v>
      </c>
      <c r="M184" s="44">
        <v>44.169269823121475</v>
      </c>
      <c r="N184" s="44">
        <v>44.201941749989267</v>
      </c>
      <c r="O184" s="44">
        <v>44.284882769936871</v>
      </c>
      <c r="P184" s="44">
        <v>38.145816535597838</v>
      </c>
      <c r="Q184" s="44">
        <v>37.980992065495229</v>
      </c>
      <c r="R184" s="44">
        <v>37.5</v>
      </c>
      <c r="S184" s="32">
        <v>36.299999999999997</v>
      </c>
      <c r="T184" s="32">
        <v>36.1</v>
      </c>
      <c r="U184" s="32">
        <v>36.110167418955172</v>
      </c>
      <c r="V184" s="383">
        <v>37.1</v>
      </c>
      <c r="W184" s="383" t="s">
        <v>17</v>
      </c>
      <c r="X184" s="612"/>
    </row>
    <row r="185" spans="1:24" ht="12" customHeight="1" x14ac:dyDescent="0.15">
      <c r="A185" s="61" t="s">
        <v>18</v>
      </c>
      <c r="B185" s="69"/>
      <c r="C185" s="69"/>
      <c r="D185" s="69"/>
      <c r="E185" s="69"/>
      <c r="F185" s="69"/>
      <c r="G185" s="69"/>
      <c r="H185" s="69"/>
      <c r="I185" s="69"/>
      <c r="J185" s="69"/>
      <c r="K185" s="69"/>
      <c r="L185" s="69"/>
      <c r="M185" s="69"/>
      <c r="N185" s="69"/>
      <c r="O185" s="69"/>
      <c r="P185" s="69"/>
      <c r="Q185" s="69"/>
      <c r="R185" s="69"/>
      <c r="S185" s="69"/>
      <c r="T185" s="69"/>
      <c r="U185" s="69"/>
      <c r="V185" s="394"/>
      <c r="W185" s="394"/>
      <c r="X185" s="612"/>
    </row>
    <row r="186" spans="1:24" ht="12" customHeight="1" x14ac:dyDescent="0.15">
      <c r="A186" s="37" t="s">
        <v>19</v>
      </c>
      <c r="B186" s="41" t="s">
        <v>6</v>
      </c>
      <c r="C186" s="41" t="s">
        <v>6</v>
      </c>
      <c r="D186" s="71" t="s">
        <v>6</v>
      </c>
      <c r="E186" s="71" t="s">
        <v>6</v>
      </c>
      <c r="F186" s="71" t="s">
        <v>6</v>
      </c>
      <c r="G186" s="71" t="s">
        <v>6</v>
      </c>
      <c r="H186" s="71" t="s">
        <v>6</v>
      </c>
      <c r="I186" s="71" t="s">
        <v>6</v>
      </c>
      <c r="J186" s="71" t="s">
        <v>6</v>
      </c>
      <c r="K186" s="71" t="s">
        <v>6</v>
      </c>
      <c r="L186" s="93">
        <v>85.85</v>
      </c>
      <c r="M186" s="71" t="s">
        <v>6</v>
      </c>
      <c r="N186" s="71" t="s">
        <v>6</v>
      </c>
      <c r="O186" s="71" t="s">
        <v>6</v>
      </c>
      <c r="P186" s="71" t="s">
        <v>6</v>
      </c>
      <c r="Q186" s="71" t="s">
        <v>6</v>
      </c>
      <c r="R186" s="71" t="s">
        <v>6</v>
      </c>
      <c r="S186" s="71" t="s">
        <v>6</v>
      </c>
      <c r="T186" s="71" t="s">
        <v>6</v>
      </c>
      <c r="U186" s="71" t="s">
        <v>6</v>
      </c>
      <c r="V186" s="71" t="s">
        <v>6</v>
      </c>
      <c r="W186" s="47" t="s">
        <v>6</v>
      </c>
      <c r="X186" s="612"/>
    </row>
    <row r="187" spans="1:24" ht="12" customHeight="1" x14ac:dyDescent="0.15">
      <c r="A187" s="33" t="s">
        <v>20</v>
      </c>
      <c r="B187" s="47" t="s">
        <v>6</v>
      </c>
      <c r="C187" s="47" t="s">
        <v>6</v>
      </c>
      <c r="D187" s="47" t="s">
        <v>6</v>
      </c>
      <c r="E187" s="47" t="s">
        <v>6</v>
      </c>
      <c r="F187" s="47" t="s">
        <v>6</v>
      </c>
      <c r="G187" s="47" t="s">
        <v>6</v>
      </c>
      <c r="H187" s="47" t="s">
        <v>6</v>
      </c>
      <c r="I187" s="47" t="s">
        <v>6</v>
      </c>
      <c r="J187" s="47" t="s">
        <v>6</v>
      </c>
      <c r="K187" s="47" t="s">
        <v>6</v>
      </c>
      <c r="L187" s="47" t="s">
        <v>6</v>
      </c>
      <c r="M187" s="47" t="s">
        <v>6</v>
      </c>
      <c r="N187" s="47" t="s">
        <v>6</v>
      </c>
      <c r="O187" s="47" t="s">
        <v>6</v>
      </c>
      <c r="P187" s="47" t="s">
        <v>6</v>
      </c>
      <c r="Q187" s="47" t="s">
        <v>6</v>
      </c>
      <c r="R187" s="47" t="s">
        <v>6</v>
      </c>
      <c r="S187" s="47" t="s">
        <v>6</v>
      </c>
      <c r="T187" s="47" t="s">
        <v>6</v>
      </c>
      <c r="U187" s="47" t="s">
        <v>6</v>
      </c>
      <c r="V187" s="47" t="s">
        <v>6</v>
      </c>
      <c r="W187" s="47" t="s">
        <v>6</v>
      </c>
      <c r="X187" s="612"/>
    </row>
    <row r="188" spans="1:24" ht="12" customHeight="1" x14ac:dyDescent="0.15">
      <c r="A188" s="33" t="s">
        <v>21</v>
      </c>
      <c r="B188" s="32" t="s">
        <v>6</v>
      </c>
      <c r="C188" s="32" t="s">
        <v>6</v>
      </c>
      <c r="D188" s="32" t="s">
        <v>6</v>
      </c>
      <c r="E188" s="32" t="s">
        <v>6</v>
      </c>
      <c r="F188" s="32" t="s">
        <v>6</v>
      </c>
      <c r="G188" s="32" t="s">
        <v>6</v>
      </c>
      <c r="H188" s="32" t="s">
        <v>6</v>
      </c>
      <c r="I188" s="32" t="s">
        <v>6</v>
      </c>
      <c r="J188" s="32" t="s">
        <v>6</v>
      </c>
      <c r="K188" s="32" t="s">
        <v>6</v>
      </c>
      <c r="L188" s="32" t="s">
        <v>6</v>
      </c>
      <c r="M188" s="32" t="s">
        <v>6</v>
      </c>
      <c r="N188" s="32" t="s">
        <v>6</v>
      </c>
      <c r="O188" s="32" t="s">
        <v>6</v>
      </c>
      <c r="P188" s="32" t="s">
        <v>6</v>
      </c>
      <c r="Q188" s="32" t="s">
        <v>6</v>
      </c>
      <c r="R188" s="32" t="s">
        <v>6</v>
      </c>
      <c r="S188" s="32">
        <v>73.5</v>
      </c>
      <c r="T188" s="47" t="s">
        <v>6</v>
      </c>
      <c r="U188" s="47" t="s">
        <v>6</v>
      </c>
      <c r="V188" s="47" t="s">
        <v>6</v>
      </c>
      <c r="W188" s="47" t="s">
        <v>6</v>
      </c>
      <c r="X188" s="612"/>
    </row>
    <row r="189" spans="1:24" ht="12" customHeight="1" x14ac:dyDescent="0.15">
      <c r="A189" s="33" t="s">
        <v>63</v>
      </c>
      <c r="B189" s="47" t="s">
        <v>6</v>
      </c>
      <c r="C189" s="47" t="s">
        <v>6</v>
      </c>
      <c r="D189" s="47" t="s">
        <v>6</v>
      </c>
      <c r="E189" s="47" t="s">
        <v>6</v>
      </c>
      <c r="F189" s="47" t="s">
        <v>6</v>
      </c>
      <c r="G189" s="47" t="s">
        <v>6</v>
      </c>
      <c r="H189" s="47" t="s">
        <v>6</v>
      </c>
      <c r="I189" s="47" t="s">
        <v>6</v>
      </c>
      <c r="J189" s="47" t="s">
        <v>6</v>
      </c>
      <c r="K189" s="47" t="s">
        <v>6</v>
      </c>
      <c r="L189" s="47" t="s">
        <v>6</v>
      </c>
      <c r="M189" s="47" t="s">
        <v>6</v>
      </c>
      <c r="N189" s="32">
        <v>72.599999999999994</v>
      </c>
      <c r="O189" s="32" t="s">
        <v>6</v>
      </c>
      <c r="P189" s="32" t="s">
        <v>6</v>
      </c>
      <c r="Q189" s="32">
        <v>72</v>
      </c>
      <c r="R189" s="420">
        <v>72.400000000000006</v>
      </c>
      <c r="S189" s="379" t="s">
        <v>6</v>
      </c>
      <c r="T189" s="420">
        <v>72.5</v>
      </c>
      <c r="U189" s="47" t="s">
        <v>6</v>
      </c>
      <c r="V189" s="47" t="s">
        <v>6</v>
      </c>
      <c r="W189" s="47" t="s">
        <v>6</v>
      </c>
      <c r="X189" s="612"/>
    </row>
    <row r="190" spans="1:24" ht="12" customHeight="1" x14ac:dyDescent="0.15">
      <c r="A190" s="40" t="s">
        <v>23</v>
      </c>
      <c r="B190" s="44" t="s">
        <v>6</v>
      </c>
      <c r="C190" s="44" t="s">
        <v>6</v>
      </c>
      <c r="D190" s="53" t="s">
        <v>6</v>
      </c>
      <c r="E190" s="53" t="s">
        <v>6</v>
      </c>
      <c r="F190" s="53" t="s">
        <v>6</v>
      </c>
      <c r="G190" s="53" t="s">
        <v>6</v>
      </c>
      <c r="H190" s="53" t="s">
        <v>6</v>
      </c>
      <c r="I190" s="53" t="s">
        <v>6</v>
      </c>
      <c r="J190" s="53" t="s">
        <v>6</v>
      </c>
      <c r="K190" s="53" t="s">
        <v>6</v>
      </c>
      <c r="L190" s="44">
        <v>75.094659918571324</v>
      </c>
      <c r="M190" s="44">
        <v>38.682000000000002</v>
      </c>
      <c r="N190" s="53" t="s">
        <v>6</v>
      </c>
      <c r="O190" s="53" t="s">
        <v>6</v>
      </c>
      <c r="P190" s="53" t="s">
        <v>6</v>
      </c>
      <c r="Q190" s="44">
        <v>32.401000000000003</v>
      </c>
      <c r="R190" s="44">
        <v>28.9</v>
      </c>
      <c r="S190" s="53" t="s">
        <v>6</v>
      </c>
      <c r="T190" s="47" t="s">
        <v>6</v>
      </c>
      <c r="U190" s="47" t="s">
        <v>6</v>
      </c>
      <c r="V190" s="47" t="s">
        <v>6</v>
      </c>
      <c r="W190" s="47" t="s">
        <v>6</v>
      </c>
      <c r="X190" s="612"/>
    </row>
    <row r="191" spans="1:24" ht="12" customHeight="1" x14ac:dyDescent="0.15">
      <c r="A191" s="61" t="s">
        <v>24</v>
      </c>
      <c r="B191" s="62"/>
      <c r="C191" s="62"/>
      <c r="D191" s="62"/>
      <c r="E191" s="62"/>
      <c r="F191" s="62"/>
      <c r="G191" s="62"/>
      <c r="H191" s="62"/>
      <c r="I191" s="62"/>
      <c r="J191" s="62"/>
      <c r="K191" s="62"/>
      <c r="L191" s="334"/>
      <c r="M191" s="334"/>
      <c r="N191" s="334"/>
      <c r="O191" s="334"/>
      <c r="P191" s="334"/>
      <c r="Q191" s="334"/>
      <c r="R191" s="334"/>
      <c r="S191" s="334"/>
      <c r="T191" s="334"/>
      <c r="U191" s="334"/>
      <c r="V191" s="335"/>
      <c r="W191" s="335"/>
      <c r="X191" s="612"/>
    </row>
    <row r="192" spans="1:24" ht="12" customHeight="1" x14ac:dyDescent="0.15">
      <c r="A192" s="37" t="s">
        <v>25</v>
      </c>
      <c r="B192" s="47" t="s">
        <v>6</v>
      </c>
      <c r="C192" s="46">
        <v>68.2</v>
      </c>
      <c r="D192" s="46">
        <v>68.2</v>
      </c>
      <c r="E192" s="46">
        <v>68.2</v>
      </c>
      <c r="F192" s="46">
        <v>68.2</v>
      </c>
      <c r="G192" s="46">
        <v>68.2</v>
      </c>
      <c r="H192" s="46">
        <v>68.2</v>
      </c>
      <c r="I192" s="46">
        <v>68.2</v>
      </c>
      <c r="J192" s="46">
        <v>68.2</v>
      </c>
      <c r="K192" s="46">
        <v>68.2</v>
      </c>
      <c r="L192" s="71" t="s">
        <v>6</v>
      </c>
      <c r="M192" s="49">
        <v>68.2</v>
      </c>
      <c r="N192" s="49">
        <v>68.2</v>
      </c>
      <c r="O192" s="49">
        <v>64.3</v>
      </c>
      <c r="P192" s="49">
        <v>66.230472672570968</v>
      </c>
      <c r="Q192" s="49">
        <v>68.256277944263715</v>
      </c>
      <c r="R192" s="49">
        <v>69.794248640375429</v>
      </c>
      <c r="S192" s="49">
        <v>68.718694505572302</v>
      </c>
      <c r="T192" s="423">
        <v>69.599999999999994</v>
      </c>
      <c r="U192" s="596">
        <v>69.5</v>
      </c>
      <c r="V192" s="32">
        <v>69.7</v>
      </c>
      <c r="W192" s="47" t="s">
        <v>6</v>
      </c>
      <c r="X192" s="612"/>
    </row>
    <row r="193" spans="1:28" ht="12" customHeight="1" x14ac:dyDescent="0.15">
      <c r="A193" s="33" t="s">
        <v>26</v>
      </c>
      <c r="B193" s="47" t="s">
        <v>6</v>
      </c>
      <c r="C193" s="49">
        <v>5.4</v>
      </c>
      <c r="D193" s="49">
        <v>5.6</v>
      </c>
      <c r="E193" s="49">
        <v>6.5</v>
      </c>
      <c r="F193" s="49">
        <v>6.7</v>
      </c>
      <c r="G193" s="32">
        <v>7.3</v>
      </c>
      <c r="H193" s="32">
        <v>7.6</v>
      </c>
      <c r="I193" s="32">
        <v>6.7</v>
      </c>
      <c r="J193" s="32">
        <v>6.5</v>
      </c>
      <c r="K193" s="32">
        <v>6.4</v>
      </c>
      <c r="L193" s="32">
        <v>7.9</v>
      </c>
      <c r="M193" s="32">
        <v>7.6</v>
      </c>
      <c r="N193" s="32">
        <v>6.3</v>
      </c>
      <c r="O193" s="32">
        <v>20.399999999999999</v>
      </c>
      <c r="P193" s="32">
        <v>20.8</v>
      </c>
      <c r="Q193" s="32">
        <v>42.9</v>
      </c>
      <c r="R193" s="49">
        <v>43.690284268578445</v>
      </c>
      <c r="S193" s="49">
        <v>42.140733758700698</v>
      </c>
      <c r="T193" s="404">
        <v>41.746775427920781</v>
      </c>
      <c r="U193" s="181">
        <v>41.81716908204919</v>
      </c>
      <c r="V193" s="32">
        <v>44.006940315984792</v>
      </c>
      <c r="W193" s="47" t="s">
        <v>6</v>
      </c>
      <c r="X193" s="612"/>
    </row>
    <row r="194" spans="1:28" ht="12" customHeight="1" x14ac:dyDescent="0.15">
      <c r="A194" s="33" t="s">
        <v>27</v>
      </c>
      <c r="B194" s="47" t="s">
        <v>6</v>
      </c>
      <c r="C194" s="49">
        <v>63.7</v>
      </c>
      <c r="D194" s="49">
        <v>65.171322772272461</v>
      </c>
      <c r="E194" s="49">
        <v>68.3</v>
      </c>
      <c r="F194" s="49">
        <v>67.8</v>
      </c>
      <c r="G194" s="49">
        <v>64.7</v>
      </c>
      <c r="H194" s="49">
        <v>66.5</v>
      </c>
      <c r="I194" s="169">
        <v>66.900000000000006</v>
      </c>
      <c r="J194" s="169">
        <v>69.5</v>
      </c>
      <c r="K194" s="169">
        <v>68.3</v>
      </c>
      <c r="L194" s="169">
        <v>67.599999999999994</v>
      </c>
      <c r="M194" s="169">
        <v>68.5</v>
      </c>
      <c r="N194" s="169">
        <v>68.3</v>
      </c>
      <c r="O194" s="169">
        <v>67.3</v>
      </c>
      <c r="P194" s="169">
        <v>67</v>
      </c>
      <c r="Q194" s="169">
        <v>66.900000000000006</v>
      </c>
      <c r="R194" s="169">
        <v>65</v>
      </c>
      <c r="S194" s="49">
        <v>62.8</v>
      </c>
      <c r="T194" s="404">
        <v>61.8</v>
      </c>
      <c r="U194" s="596">
        <v>60.1</v>
      </c>
      <c r="V194" s="32">
        <v>59.6</v>
      </c>
      <c r="W194" s="47" t="s">
        <v>6</v>
      </c>
      <c r="X194" s="612"/>
    </row>
    <row r="195" spans="1:28" ht="12" customHeight="1" x14ac:dyDescent="0.15">
      <c r="A195" s="33" t="s">
        <v>28</v>
      </c>
      <c r="B195" s="47" t="s">
        <v>6</v>
      </c>
      <c r="C195" s="47" t="s">
        <v>6</v>
      </c>
      <c r="D195" s="32">
        <v>25.830133590414501</v>
      </c>
      <c r="E195" s="49">
        <v>26.364395218477746</v>
      </c>
      <c r="F195" s="49">
        <v>27.7967199787082</v>
      </c>
      <c r="G195" s="49">
        <v>27.401109810110473</v>
      </c>
      <c r="H195" s="49">
        <v>29.058379937748313</v>
      </c>
      <c r="I195" s="49">
        <v>32.419462177417365</v>
      </c>
      <c r="J195" s="49">
        <v>29.236966367929071</v>
      </c>
      <c r="K195" s="49">
        <v>28.015869097577319</v>
      </c>
      <c r="L195" s="49">
        <v>30.066594731226857</v>
      </c>
      <c r="M195" s="49">
        <v>33.030892703963524</v>
      </c>
      <c r="N195" s="49">
        <v>37.753240131383919</v>
      </c>
      <c r="O195" s="49">
        <v>37.023780017303061</v>
      </c>
      <c r="P195" s="49">
        <v>37.158516982714438</v>
      </c>
      <c r="Q195" s="49">
        <v>38.096160903711322</v>
      </c>
      <c r="R195" s="49">
        <v>39.275642425105872</v>
      </c>
      <c r="S195" s="32">
        <v>39.768553510977959</v>
      </c>
      <c r="T195" s="420">
        <v>39.9</v>
      </c>
      <c r="U195" s="181">
        <v>45.839322936185859</v>
      </c>
      <c r="V195" s="181">
        <v>47.6</v>
      </c>
      <c r="W195" s="32">
        <v>47.991856902358364</v>
      </c>
      <c r="X195" s="612"/>
    </row>
    <row r="196" spans="1:28" ht="12" customHeight="1" x14ac:dyDescent="0.15">
      <c r="A196" s="33" t="s">
        <v>29</v>
      </c>
      <c r="B196" s="47" t="s">
        <v>6</v>
      </c>
      <c r="C196" s="49">
        <v>44.054424937842754</v>
      </c>
      <c r="D196" s="32">
        <v>43.420190904449797</v>
      </c>
      <c r="E196" s="49">
        <v>43.599892860331543</v>
      </c>
      <c r="F196" s="49">
        <v>44.240888715649966</v>
      </c>
      <c r="G196" s="49">
        <v>45.55079760952426</v>
      </c>
      <c r="H196" s="49">
        <v>47.158078549419535</v>
      </c>
      <c r="I196" s="49">
        <v>48.232386468801373</v>
      </c>
      <c r="J196" s="49">
        <v>47.199323842244489</v>
      </c>
      <c r="K196" s="49">
        <v>48.299300931170734</v>
      </c>
      <c r="L196" s="49">
        <v>48.480361046470634</v>
      </c>
      <c r="M196" s="49">
        <v>48.536927003752425</v>
      </c>
      <c r="N196" s="49">
        <v>48.789948497043049</v>
      </c>
      <c r="O196" s="49">
        <v>48.222791503740034</v>
      </c>
      <c r="P196" s="49">
        <v>48.716160251100746</v>
      </c>
      <c r="Q196" s="49">
        <v>48.874280312795392</v>
      </c>
      <c r="R196" s="49">
        <v>52.991773985659776</v>
      </c>
      <c r="S196" s="32">
        <v>52.625259080206533</v>
      </c>
      <c r="T196" s="420">
        <v>49.283819628647215</v>
      </c>
      <c r="U196" s="181">
        <v>47.061829330608077</v>
      </c>
      <c r="V196" s="181">
        <v>51.156069364161851</v>
      </c>
      <c r="W196" s="47" t="s">
        <v>6</v>
      </c>
      <c r="X196" s="612"/>
    </row>
    <row r="197" spans="1:28" ht="12" customHeight="1" x14ac:dyDescent="0.15">
      <c r="A197" s="33" t="s">
        <v>30</v>
      </c>
      <c r="B197" s="94" t="s">
        <v>6</v>
      </c>
      <c r="C197" s="30">
        <v>0.78947368421052633</v>
      </c>
      <c r="D197" s="30">
        <v>0.81439393939393945</v>
      </c>
      <c r="E197" s="30">
        <v>0.84698175011698651</v>
      </c>
      <c r="F197" s="30">
        <v>0.87906976744186038</v>
      </c>
      <c r="G197" s="30">
        <v>0.89483394833948326</v>
      </c>
      <c r="H197" s="30">
        <v>0.94186570527264524</v>
      </c>
      <c r="I197" s="30">
        <v>0.89117778772951173</v>
      </c>
      <c r="J197" s="30">
        <v>0.8314806580702534</v>
      </c>
      <c r="K197" s="30">
        <v>0.85529760865770654</v>
      </c>
      <c r="L197" s="30">
        <v>1.1917659804983749</v>
      </c>
      <c r="M197" s="30">
        <v>1.2989247311827956</v>
      </c>
      <c r="N197" s="30">
        <v>1.1932773109243697</v>
      </c>
      <c r="O197" s="30">
        <v>0.89750041939271918</v>
      </c>
      <c r="P197" s="94" t="s">
        <v>6</v>
      </c>
      <c r="Q197" s="120">
        <v>31.926999175597693</v>
      </c>
      <c r="R197" s="120">
        <v>32.971782379212343</v>
      </c>
      <c r="S197" s="30">
        <v>33.683519553072621</v>
      </c>
      <c r="T197" s="30">
        <v>34.723441199684295</v>
      </c>
      <c r="U197" s="47" t="s">
        <v>6</v>
      </c>
      <c r="V197" s="47" t="s">
        <v>6</v>
      </c>
      <c r="W197" s="47" t="s">
        <v>6</v>
      </c>
      <c r="X197" s="612"/>
    </row>
    <row r="198" spans="1:28" ht="12" customHeight="1" x14ac:dyDescent="0.15">
      <c r="A198" s="33" t="s">
        <v>31</v>
      </c>
      <c r="B198" s="53" t="s">
        <v>6</v>
      </c>
      <c r="C198" s="118">
        <v>60.287974491958103</v>
      </c>
      <c r="D198" s="118">
        <v>64.753881309886935</v>
      </c>
      <c r="E198" s="118">
        <v>69.113404031718744</v>
      </c>
      <c r="F198" s="118">
        <v>72.126795461743399</v>
      </c>
      <c r="G198" s="118">
        <v>73.138264131794045</v>
      </c>
      <c r="H198" s="118">
        <v>73.887942373390047</v>
      </c>
      <c r="I198" s="118">
        <v>74.334388221939406</v>
      </c>
      <c r="J198" s="118">
        <v>75.095435058016108</v>
      </c>
      <c r="K198" s="118">
        <v>75.587787758307556</v>
      </c>
      <c r="L198" s="44">
        <v>76.689051607803066</v>
      </c>
      <c r="M198" s="118">
        <v>77.629033264682036</v>
      </c>
      <c r="N198" s="118">
        <v>77.884563840622448</v>
      </c>
      <c r="O198" s="118">
        <v>78.186097575648205</v>
      </c>
      <c r="P198" s="118">
        <v>77.967944498272956</v>
      </c>
      <c r="Q198" s="118">
        <v>76.310733739668933</v>
      </c>
      <c r="R198" s="118">
        <v>76.204648002776679</v>
      </c>
      <c r="S198" s="118">
        <v>74.534424272644145</v>
      </c>
      <c r="T198" s="406">
        <v>74.457115844831151</v>
      </c>
      <c r="U198" s="181">
        <v>73.916183916767594</v>
      </c>
      <c r="V198" s="181">
        <v>74.019922649883682</v>
      </c>
      <c r="W198" s="32">
        <v>74.5</v>
      </c>
      <c r="X198" s="612"/>
    </row>
    <row r="199" spans="1:28" ht="12" customHeight="1" x14ac:dyDescent="0.15">
      <c r="A199" s="61" t="s">
        <v>32</v>
      </c>
      <c r="B199" s="62"/>
      <c r="C199" s="62"/>
      <c r="D199" s="62"/>
      <c r="E199" s="62"/>
      <c r="F199" s="62"/>
      <c r="G199" s="62"/>
      <c r="H199" s="62"/>
      <c r="I199" s="62"/>
      <c r="J199" s="62"/>
      <c r="K199" s="62"/>
      <c r="L199" s="62"/>
      <c r="M199" s="62"/>
      <c r="N199" s="62"/>
      <c r="O199" s="62"/>
      <c r="P199" s="62"/>
      <c r="Q199" s="62"/>
      <c r="R199" s="62"/>
      <c r="S199" s="62"/>
      <c r="T199" s="62"/>
      <c r="U199" s="62"/>
      <c r="V199" s="63"/>
      <c r="W199" s="63"/>
      <c r="X199" s="612"/>
    </row>
    <row r="200" spans="1:28" ht="12" customHeight="1" x14ac:dyDescent="0.15">
      <c r="A200" s="37" t="s">
        <v>33</v>
      </c>
      <c r="B200" s="38" t="s">
        <v>6</v>
      </c>
      <c r="C200" s="38" t="s">
        <v>6</v>
      </c>
      <c r="D200" s="38" t="s">
        <v>6</v>
      </c>
      <c r="E200" s="38" t="s">
        <v>6</v>
      </c>
      <c r="F200" s="38" t="s">
        <v>6</v>
      </c>
      <c r="G200" s="38" t="s">
        <v>6</v>
      </c>
      <c r="H200" s="38" t="s">
        <v>6</v>
      </c>
      <c r="I200" s="38" t="s">
        <v>6</v>
      </c>
      <c r="J200" s="38" t="s">
        <v>6</v>
      </c>
      <c r="K200" s="38" t="s">
        <v>6</v>
      </c>
      <c r="L200" s="38" t="s">
        <v>6</v>
      </c>
      <c r="M200" s="119">
        <v>27.777278042637406</v>
      </c>
      <c r="N200" s="46" t="s">
        <v>6</v>
      </c>
      <c r="O200" s="46" t="s">
        <v>6</v>
      </c>
      <c r="P200" s="46" t="s">
        <v>6</v>
      </c>
      <c r="Q200" s="119">
        <v>22.108951895508124</v>
      </c>
      <c r="R200" s="119">
        <v>20.237134886222311</v>
      </c>
      <c r="S200" s="119">
        <v>28.260235081854123</v>
      </c>
      <c r="T200" s="119">
        <v>26.77244347057038</v>
      </c>
      <c r="U200" s="35" t="s">
        <v>6</v>
      </c>
      <c r="V200" s="35" t="s">
        <v>6</v>
      </c>
      <c r="W200" s="35" t="s">
        <v>6</v>
      </c>
      <c r="X200" s="612"/>
    </row>
    <row r="201" spans="1:28" ht="12" customHeight="1" x14ac:dyDescent="0.15">
      <c r="A201" s="33" t="s">
        <v>34</v>
      </c>
      <c r="B201" s="35" t="s">
        <v>6</v>
      </c>
      <c r="C201" s="35" t="s">
        <v>6</v>
      </c>
      <c r="D201" s="35" t="s">
        <v>6</v>
      </c>
      <c r="E201" s="35" t="s">
        <v>6</v>
      </c>
      <c r="F201" s="35" t="s">
        <v>6</v>
      </c>
      <c r="G201" s="35" t="s">
        <v>6</v>
      </c>
      <c r="H201" s="35" t="s">
        <v>6</v>
      </c>
      <c r="I201" s="35" t="s">
        <v>6</v>
      </c>
      <c r="J201" s="35" t="s">
        <v>6</v>
      </c>
      <c r="K201" s="35" t="s">
        <v>6</v>
      </c>
      <c r="L201" s="35" t="s">
        <v>6</v>
      </c>
      <c r="M201" s="231" t="s">
        <v>6</v>
      </c>
      <c r="N201" s="231" t="s">
        <v>6</v>
      </c>
      <c r="O201" s="231" t="s">
        <v>6</v>
      </c>
      <c r="P201" s="231" t="s">
        <v>6</v>
      </c>
      <c r="Q201" s="231" t="s">
        <v>6</v>
      </c>
      <c r="R201" s="231" t="s">
        <v>6</v>
      </c>
      <c r="S201" s="231" t="s">
        <v>6</v>
      </c>
      <c r="T201" s="35" t="s">
        <v>6</v>
      </c>
      <c r="U201" s="35" t="s">
        <v>6</v>
      </c>
      <c r="V201" s="35" t="s">
        <v>6</v>
      </c>
      <c r="W201" s="35" t="s">
        <v>6</v>
      </c>
      <c r="X201" s="612"/>
    </row>
    <row r="202" spans="1:28" ht="12" customHeight="1" x14ac:dyDescent="0.15">
      <c r="A202" s="33" t="s">
        <v>35</v>
      </c>
      <c r="B202" s="35" t="s">
        <v>6</v>
      </c>
      <c r="C202" s="35" t="s">
        <v>6</v>
      </c>
      <c r="D202" s="35" t="s">
        <v>6</v>
      </c>
      <c r="E202" s="35" t="s">
        <v>6</v>
      </c>
      <c r="F202" s="35" t="s">
        <v>6</v>
      </c>
      <c r="G202" s="35" t="s">
        <v>6</v>
      </c>
      <c r="H202" s="35" t="s">
        <v>6</v>
      </c>
      <c r="I202" s="35" t="s">
        <v>6</v>
      </c>
      <c r="J202" s="35" t="s">
        <v>6</v>
      </c>
      <c r="K202" s="35" t="s">
        <v>6</v>
      </c>
      <c r="L202" s="35" t="s">
        <v>6</v>
      </c>
      <c r="M202" s="35" t="s">
        <v>6</v>
      </c>
      <c r="N202" s="35" t="s">
        <v>6</v>
      </c>
      <c r="O202" s="35" t="s">
        <v>6</v>
      </c>
      <c r="P202" s="35" t="s">
        <v>6</v>
      </c>
      <c r="Q202" s="35" t="s">
        <v>6</v>
      </c>
      <c r="R202" s="35" t="s">
        <v>6</v>
      </c>
      <c r="S202" s="35" t="s">
        <v>6</v>
      </c>
      <c r="T202" s="35" t="s">
        <v>6</v>
      </c>
      <c r="U202" s="35" t="s">
        <v>6</v>
      </c>
      <c r="V202" s="35" t="s">
        <v>6</v>
      </c>
      <c r="W202" s="35" t="s">
        <v>6</v>
      </c>
      <c r="X202" s="612"/>
    </row>
    <row r="203" spans="1:28" ht="12" customHeight="1" x14ac:dyDescent="0.15">
      <c r="A203" s="508" t="s">
        <v>36</v>
      </c>
      <c r="B203" s="35" t="s">
        <v>6</v>
      </c>
      <c r="C203" s="35" t="s">
        <v>6</v>
      </c>
      <c r="D203" s="35" t="s">
        <v>6</v>
      </c>
      <c r="E203" s="35" t="s">
        <v>6</v>
      </c>
      <c r="F203" s="35" t="s">
        <v>6</v>
      </c>
      <c r="G203" s="35" t="s">
        <v>6</v>
      </c>
      <c r="H203" s="35" t="s">
        <v>6</v>
      </c>
      <c r="I203" s="35" t="s">
        <v>6</v>
      </c>
      <c r="J203" s="35" t="s">
        <v>6</v>
      </c>
      <c r="K203" s="35" t="s">
        <v>6</v>
      </c>
      <c r="L203" s="35" t="s">
        <v>6</v>
      </c>
      <c r="M203" s="35" t="s">
        <v>6</v>
      </c>
      <c r="N203" s="35" t="s">
        <v>6</v>
      </c>
      <c r="O203" s="35" t="s">
        <v>6</v>
      </c>
      <c r="P203" s="35" t="s">
        <v>6</v>
      </c>
      <c r="Q203" s="35" t="s">
        <v>6</v>
      </c>
      <c r="R203" s="35" t="s">
        <v>6</v>
      </c>
      <c r="S203" s="35" t="s">
        <v>6</v>
      </c>
      <c r="T203" s="35" t="s">
        <v>6</v>
      </c>
      <c r="U203" s="35" t="s">
        <v>6</v>
      </c>
      <c r="V203" s="35" t="s">
        <v>6</v>
      </c>
      <c r="W203" s="35" t="s">
        <v>6</v>
      </c>
      <c r="X203" s="613"/>
      <c r="Y203" s="499"/>
      <c r="Z203" s="499"/>
      <c r="AA203" s="499"/>
      <c r="AB203" s="499"/>
    </row>
    <row r="204" spans="1:28" ht="12" customHeight="1" x14ac:dyDescent="0.15">
      <c r="A204" s="508" t="s">
        <v>37</v>
      </c>
      <c r="B204" s="36" t="s">
        <v>6</v>
      </c>
      <c r="C204" s="36" t="s">
        <v>6</v>
      </c>
      <c r="D204" s="36" t="s">
        <v>6</v>
      </c>
      <c r="E204" s="36" t="s">
        <v>6</v>
      </c>
      <c r="F204" s="36" t="s">
        <v>6</v>
      </c>
      <c r="G204" s="36" t="s">
        <v>6</v>
      </c>
      <c r="H204" s="36" t="s">
        <v>6</v>
      </c>
      <c r="I204" s="36" t="s">
        <v>6</v>
      </c>
      <c r="J204" s="36" t="s">
        <v>6</v>
      </c>
      <c r="K204" s="36" t="s">
        <v>6</v>
      </c>
      <c r="L204" s="36" t="s">
        <v>6</v>
      </c>
      <c r="M204" s="36" t="s">
        <v>6</v>
      </c>
      <c r="N204" s="36" t="s">
        <v>6</v>
      </c>
      <c r="O204" s="36" t="s">
        <v>6</v>
      </c>
      <c r="P204" s="36" t="s">
        <v>6</v>
      </c>
      <c r="Q204" s="36" t="s">
        <v>6</v>
      </c>
      <c r="R204" s="36" t="s">
        <v>6</v>
      </c>
      <c r="S204" s="36" t="s">
        <v>6</v>
      </c>
      <c r="T204" s="36" t="s">
        <v>6</v>
      </c>
      <c r="U204" s="36" t="s">
        <v>6</v>
      </c>
      <c r="V204" s="36" t="s">
        <v>6</v>
      </c>
      <c r="W204" s="36" t="s">
        <v>6</v>
      </c>
      <c r="X204" s="613"/>
      <c r="Y204" s="499"/>
      <c r="Z204" s="499"/>
      <c r="AA204" s="499"/>
      <c r="AB204" s="499"/>
    </row>
    <row r="205" spans="1:28" ht="12" customHeight="1" x14ac:dyDescent="0.15">
      <c r="A205" s="252" t="s">
        <v>38</v>
      </c>
      <c r="B205" s="191"/>
      <c r="C205" s="248"/>
      <c r="D205" s="248"/>
      <c r="E205" s="248"/>
      <c r="F205" s="248"/>
      <c r="G205" s="248"/>
      <c r="H205" s="248"/>
      <c r="I205" s="248"/>
      <c r="J205" s="248"/>
      <c r="K205" s="248"/>
      <c r="L205" s="248"/>
      <c r="M205" s="248"/>
      <c r="N205" s="248"/>
      <c r="O205" s="248"/>
      <c r="P205" s="191"/>
      <c r="Q205" s="191"/>
      <c r="R205" s="191"/>
      <c r="S205" s="191"/>
      <c r="T205" s="12"/>
      <c r="U205" s="319"/>
      <c r="V205" s="12"/>
      <c r="W205" s="12"/>
      <c r="X205" s="612"/>
    </row>
    <row r="206" spans="1:28" ht="24" customHeight="1" x14ac:dyDescent="0.15">
      <c r="A206" s="607" t="s">
        <v>230</v>
      </c>
      <c r="B206" s="607"/>
      <c r="C206" s="607"/>
      <c r="D206" s="607"/>
      <c r="E206" s="607"/>
      <c r="F206" s="607"/>
      <c r="G206" s="607"/>
      <c r="H206" s="607"/>
      <c r="I206" s="607"/>
      <c r="J206" s="607"/>
      <c r="K206" s="607"/>
      <c r="L206" s="607"/>
      <c r="M206" s="607"/>
      <c r="N206" s="607"/>
      <c r="O206" s="607"/>
      <c r="P206" s="607"/>
      <c r="Q206" s="607"/>
      <c r="R206" s="607"/>
      <c r="S206" s="607"/>
      <c r="T206" s="607"/>
      <c r="U206" s="607"/>
      <c r="V206" s="607"/>
      <c r="W206" s="607"/>
      <c r="X206" s="616"/>
    </row>
    <row r="207" spans="1:28" ht="12" customHeight="1" x14ac:dyDescent="0.1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612"/>
    </row>
    <row r="208" spans="1:28" ht="12" customHeight="1" x14ac:dyDescent="0.15">
      <c r="A208" s="2" t="s">
        <v>65</v>
      </c>
      <c r="B208" s="3"/>
      <c r="C208" s="3"/>
      <c r="D208" s="3"/>
      <c r="E208" s="3"/>
      <c r="F208" s="3"/>
      <c r="G208" s="3"/>
      <c r="H208" s="3"/>
      <c r="I208" s="3"/>
      <c r="J208" s="3"/>
      <c r="K208" s="3"/>
      <c r="L208" s="162"/>
      <c r="M208" s="12"/>
      <c r="N208" s="12"/>
      <c r="O208" s="12"/>
      <c r="P208" s="12"/>
      <c r="Q208" s="12"/>
      <c r="R208" s="12"/>
      <c r="S208" s="12"/>
      <c r="T208" s="12"/>
      <c r="U208" s="319"/>
      <c r="V208" s="12"/>
      <c r="W208" s="12"/>
      <c r="X208" s="612"/>
    </row>
    <row r="209" spans="1:24" ht="36" customHeight="1" thickBot="1" x14ac:dyDescent="0.2">
      <c r="A209" s="17" t="s">
        <v>44</v>
      </c>
      <c r="B209" s="18" t="s">
        <v>5</v>
      </c>
      <c r="C209" s="19" t="s">
        <v>7</v>
      </c>
      <c r="D209" s="19" t="s">
        <v>8</v>
      </c>
      <c r="E209" s="18" t="s">
        <v>10</v>
      </c>
      <c r="F209" s="19" t="s">
        <v>11</v>
      </c>
      <c r="G209" s="19" t="s">
        <v>45</v>
      </c>
      <c r="H209" s="19" t="s">
        <v>13</v>
      </c>
      <c r="I209" s="19" t="s">
        <v>14</v>
      </c>
      <c r="J209" s="19" t="s">
        <v>15</v>
      </c>
      <c r="K209" s="19" t="s">
        <v>16</v>
      </c>
      <c r="L209" s="345"/>
      <c r="M209" s="12"/>
      <c r="N209" s="12"/>
      <c r="O209" s="12"/>
      <c r="P209" s="12"/>
      <c r="Q209" s="12"/>
      <c r="R209" s="12"/>
      <c r="S209" s="12"/>
      <c r="T209" s="12"/>
      <c r="U209" s="319"/>
      <c r="V209" s="12"/>
      <c r="W209" s="12"/>
      <c r="X209" s="612"/>
    </row>
    <row r="210" spans="1:24" ht="12" customHeight="1" thickTop="1" x14ac:dyDescent="0.15">
      <c r="A210" s="51" t="s">
        <v>46</v>
      </c>
      <c r="B210" s="466">
        <v>1.3683491999999999</v>
      </c>
      <c r="C210" s="31" t="s">
        <v>6</v>
      </c>
      <c r="D210" s="31" t="s">
        <v>6</v>
      </c>
      <c r="E210" s="31">
        <v>2.1</v>
      </c>
      <c r="F210" s="31">
        <v>10.1</v>
      </c>
      <c r="G210" s="52" t="s">
        <v>6</v>
      </c>
      <c r="H210" s="31">
        <v>1.8822008629919507</v>
      </c>
      <c r="I210" s="31" t="s">
        <v>6</v>
      </c>
      <c r="J210" s="31">
        <v>0.6</v>
      </c>
      <c r="K210" s="31">
        <v>1.1868491852302827</v>
      </c>
      <c r="L210" s="347"/>
      <c r="M210" s="12"/>
      <c r="N210" s="12"/>
      <c r="O210" s="12"/>
      <c r="P210" s="12"/>
      <c r="Q210" s="12"/>
      <c r="R210" s="12"/>
      <c r="S210" s="12"/>
      <c r="T210" s="12"/>
      <c r="U210" s="319"/>
      <c r="V210" s="12"/>
      <c r="W210" s="12"/>
      <c r="X210" s="612"/>
    </row>
    <row r="211" spans="1:24" ht="12" customHeight="1" x14ac:dyDescent="0.15">
      <c r="A211" s="33" t="s">
        <v>47</v>
      </c>
      <c r="B211" s="467">
        <v>9.8855917000000009</v>
      </c>
      <c r="C211" s="32">
        <v>15.2</v>
      </c>
      <c r="D211" s="32">
        <v>20.5</v>
      </c>
      <c r="E211" s="32">
        <v>22.5</v>
      </c>
      <c r="F211" s="32">
        <v>16.3</v>
      </c>
      <c r="G211" s="47" t="s">
        <v>6</v>
      </c>
      <c r="H211" s="32">
        <v>12.869417846704248</v>
      </c>
      <c r="I211" s="32" t="s">
        <v>6</v>
      </c>
      <c r="J211" s="32">
        <v>21.2</v>
      </c>
      <c r="K211" s="32">
        <v>27.526927657027912</v>
      </c>
      <c r="L211" s="347"/>
      <c r="M211" s="12"/>
      <c r="N211" s="12"/>
      <c r="O211" s="12"/>
      <c r="P211" s="12"/>
      <c r="Q211" s="12"/>
      <c r="R211" s="12"/>
      <c r="S211" s="12"/>
      <c r="T211" s="12"/>
      <c r="U211" s="319"/>
      <c r="V211" s="12"/>
      <c r="W211" s="12"/>
      <c r="X211" s="612"/>
    </row>
    <row r="212" spans="1:24" ht="12" customHeight="1" x14ac:dyDescent="0.15">
      <c r="A212" s="33" t="s">
        <v>48</v>
      </c>
      <c r="B212" s="467">
        <v>5.1434978999999998</v>
      </c>
      <c r="C212" s="32" t="s">
        <v>6</v>
      </c>
      <c r="D212" s="32">
        <v>4.7</v>
      </c>
      <c r="E212" s="32">
        <v>3.1</v>
      </c>
      <c r="F212" s="32" t="s">
        <v>6</v>
      </c>
      <c r="G212" s="47" t="s">
        <v>6</v>
      </c>
      <c r="H212" s="32">
        <v>4.5175443787644731</v>
      </c>
      <c r="I212" s="32" t="s">
        <v>6</v>
      </c>
      <c r="J212" s="32" t="s">
        <v>6</v>
      </c>
      <c r="K212" s="32">
        <v>8.2991752418624642</v>
      </c>
      <c r="L212" s="347"/>
      <c r="M212" s="12"/>
      <c r="N212" s="12"/>
      <c r="O212" s="12"/>
      <c r="P212" s="12"/>
      <c r="Q212" s="12"/>
      <c r="R212" s="12"/>
      <c r="S212" s="12"/>
      <c r="T212" s="12"/>
      <c r="U212" s="319"/>
      <c r="V212" s="12"/>
      <c r="W212" s="12"/>
      <c r="X212" s="612"/>
    </row>
    <row r="213" spans="1:24" ht="12" customHeight="1" x14ac:dyDescent="0.15">
      <c r="A213" s="33" t="s">
        <v>49</v>
      </c>
      <c r="B213" s="467">
        <v>13.30809</v>
      </c>
      <c r="C213" s="32" t="s">
        <v>6</v>
      </c>
      <c r="D213" s="32" t="s">
        <v>6</v>
      </c>
      <c r="E213" s="32">
        <v>2.8</v>
      </c>
      <c r="F213" s="32">
        <v>8.6</v>
      </c>
      <c r="G213" s="47" t="s">
        <v>6</v>
      </c>
      <c r="H213" s="32">
        <v>1.6930035209994816</v>
      </c>
      <c r="I213" s="32" t="s">
        <v>6</v>
      </c>
      <c r="J213" s="32" t="s">
        <v>6</v>
      </c>
      <c r="K213" s="32">
        <v>16.966806446898357</v>
      </c>
      <c r="L213" s="347"/>
      <c r="M213" s="12"/>
      <c r="N213" s="12"/>
      <c r="O213" s="12"/>
      <c r="P213" s="12"/>
      <c r="Q213" s="12"/>
      <c r="R213" s="12"/>
      <c r="S213" s="12"/>
      <c r="T213" s="12"/>
      <c r="U213" s="319"/>
      <c r="V213" s="12"/>
      <c r="W213" s="12"/>
      <c r="X213" s="612"/>
    </row>
    <row r="214" spans="1:24" ht="12" customHeight="1" x14ac:dyDescent="0.15">
      <c r="A214" s="33" t="s">
        <v>50</v>
      </c>
      <c r="B214" s="467">
        <v>24.726168000000001</v>
      </c>
      <c r="C214" s="32">
        <v>46.7</v>
      </c>
      <c r="D214" s="32">
        <v>54.4</v>
      </c>
      <c r="E214" s="32">
        <v>46.6</v>
      </c>
      <c r="F214" s="32" t="s">
        <v>6</v>
      </c>
      <c r="G214" s="47" t="s">
        <v>6</v>
      </c>
      <c r="H214" s="32">
        <v>37.878158767103173</v>
      </c>
      <c r="I214" s="32" t="s">
        <v>6</v>
      </c>
      <c r="J214" s="32">
        <v>33.49</v>
      </c>
      <c r="K214" s="32">
        <v>24.428614792028981</v>
      </c>
      <c r="L214" s="347"/>
      <c r="M214" s="12"/>
      <c r="N214" s="12"/>
      <c r="O214" s="12"/>
      <c r="P214" s="12"/>
      <c r="Q214" s="12"/>
      <c r="R214" s="12"/>
      <c r="S214" s="12"/>
      <c r="T214" s="12"/>
      <c r="U214" s="319"/>
      <c r="V214" s="12"/>
      <c r="W214" s="12"/>
      <c r="X214" s="612"/>
    </row>
    <row r="215" spans="1:24" ht="12" customHeight="1" x14ac:dyDescent="0.15">
      <c r="A215" s="33" t="s">
        <v>51</v>
      </c>
      <c r="B215" s="467">
        <v>43.119250999999998</v>
      </c>
      <c r="C215" s="32">
        <v>38.1</v>
      </c>
      <c r="D215" s="32">
        <v>19.5</v>
      </c>
      <c r="E215" s="32">
        <v>21.1</v>
      </c>
      <c r="F215" s="32">
        <v>64.7</v>
      </c>
      <c r="G215" s="47" t="s">
        <v>6</v>
      </c>
      <c r="H215" s="32">
        <v>39.857093548800883</v>
      </c>
      <c r="I215" s="32" t="s">
        <v>6</v>
      </c>
      <c r="J215" s="32">
        <v>44.7</v>
      </c>
      <c r="K215" s="32">
        <v>19.654097976458459</v>
      </c>
      <c r="L215" s="347"/>
      <c r="M215" s="12"/>
      <c r="N215" s="12"/>
      <c r="O215" s="12"/>
      <c r="P215" s="12"/>
      <c r="Q215" s="12"/>
      <c r="R215" s="12"/>
      <c r="S215" s="12"/>
      <c r="T215" s="12"/>
      <c r="U215" s="319"/>
      <c r="V215" s="12"/>
      <c r="W215" s="12"/>
      <c r="X215" s="612"/>
    </row>
    <row r="216" spans="1:24" ht="12" customHeight="1" x14ac:dyDescent="0.15">
      <c r="A216" s="40" t="s">
        <v>52</v>
      </c>
      <c r="B216" s="468">
        <v>2.4490525999999999</v>
      </c>
      <c r="C216" s="44" t="s">
        <v>6</v>
      </c>
      <c r="D216" s="44">
        <v>0.9</v>
      </c>
      <c r="E216" s="44">
        <v>1.8</v>
      </c>
      <c r="F216" s="44">
        <v>0.27653410587305771</v>
      </c>
      <c r="G216" s="53" t="s">
        <v>6</v>
      </c>
      <c r="H216" s="44">
        <v>1.302581074635782</v>
      </c>
      <c r="I216" s="44" t="s">
        <v>6</v>
      </c>
      <c r="J216" s="44" t="s">
        <v>6</v>
      </c>
      <c r="K216" s="44">
        <v>1.9375287004935404</v>
      </c>
      <c r="L216" s="347"/>
      <c r="M216" s="12"/>
      <c r="N216" s="12"/>
      <c r="O216" s="12"/>
      <c r="P216" s="12"/>
      <c r="Q216" s="12"/>
      <c r="R216" s="12"/>
      <c r="S216" s="12"/>
      <c r="T216" s="12"/>
      <c r="U216" s="319"/>
      <c r="V216" s="12"/>
      <c r="W216" s="12"/>
      <c r="X216" s="612"/>
    </row>
    <row r="217" spans="1:24" ht="12" customHeight="1" x14ac:dyDescent="0.15">
      <c r="A217" s="153" t="s">
        <v>53</v>
      </c>
      <c r="B217" s="286">
        <v>2022</v>
      </c>
      <c r="C217" s="155">
        <v>2014</v>
      </c>
      <c r="D217" s="155">
        <v>2016</v>
      </c>
      <c r="E217" s="155">
        <v>2020</v>
      </c>
      <c r="F217" s="155">
        <v>2023</v>
      </c>
      <c r="G217" s="155"/>
      <c r="H217" s="155">
        <v>2024</v>
      </c>
      <c r="I217" s="155"/>
      <c r="J217" s="155">
        <v>2024</v>
      </c>
      <c r="K217" s="155">
        <v>2023</v>
      </c>
      <c r="L217" s="351"/>
      <c r="M217" s="12"/>
      <c r="N217" s="12"/>
      <c r="O217" s="12"/>
      <c r="P217" s="12"/>
      <c r="Q217" s="12"/>
      <c r="R217" s="12"/>
      <c r="S217" s="12"/>
      <c r="T217" s="12"/>
      <c r="U217" s="319"/>
      <c r="V217" s="12"/>
      <c r="W217" s="12"/>
      <c r="X217" s="612"/>
    </row>
    <row r="218" spans="1:24" ht="36" customHeight="1" thickBot="1" x14ac:dyDescent="0.2">
      <c r="A218" s="17" t="s">
        <v>54</v>
      </c>
      <c r="B218" s="19" t="s">
        <v>19</v>
      </c>
      <c r="C218" s="19" t="s">
        <v>20</v>
      </c>
      <c r="D218" s="19" t="s">
        <v>41</v>
      </c>
      <c r="E218" s="19" t="s">
        <v>63</v>
      </c>
      <c r="F218" s="19" t="s">
        <v>23</v>
      </c>
      <c r="G218" s="345"/>
      <c r="H218" s="12"/>
      <c r="I218" s="12"/>
      <c r="J218" s="12"/>
      <c r="K218" s="12"/>
      <c r="L218" s="12"/>
      <c r="M218" s="12"/>
      <c r="N218" s="12"/>
      <c r="O218" s="12"/>
      <c r="P218" s="12"/>
      <c r="Q218" s="12"/>
      <c r="R218" s="12"/>
      <c r="S218" s="12"/>
      <c r="T218" s="12"/>
      <c r="U218" s="319"/>
      <c r="V218" s="12"/>
      <c r="W218" s="12"/>
      <c r="X218" s="612"/>
    </row>
    <row r="219" spans="1:24" ht="12" thickTop="1" x14ac:dyDescent="0.15">
      <c r="A219" s="51" t="s">
        <v>46</v>
      </c>
      <c r="B219" s="95" t="s">
        <v>6</v>
      </c>
      <c r="C219" s="65" t="s">
        <v>6</v>
      </c>
      <c r="D219" s="65" t="s">
        <v>6</v>
      </c>
      <c r="E219" s="65" t="s">
        <v>6</v>
      </c>
      <c r="F219" s="65" t="s">
        <v>6</v>
      </c>
      <c r="G219" s="350"/>
      <c r="H219" s="12"/>
      <c r="I219" s="12"/>
      <c r="J219" s="12"/>
      <c r="K219" s="12"/>
      <c r="L219" s="12"/>
      <c r="M219" s="12"/>
      <c r="N219" s="12"/>
      <c r="O219" s="12"/>
      <c r="P219" s="12"/>
      <c r="Q219" s="12"/>
      <c r="R219" s="12"/>
      <c r="S219" s="12"/>
      <c r="T219" s="12"/>
      <c r="U219" s="319"/>
      <c r="V219" s="12"/>
      <c r="W219" s="12"/>
      <c r="X219" s="612"/>
    </row>
    <row r="220" spans="1:24" ht="12" customHeight="1" x14ac:dyDescent="0.15">
      <c r="A220" s="33" t="s">
        <v>47</v>
      </c>
      <c r="B220" s="96">
        <v>20.28661793856174</v>
      </c>
      <c r="C220" s="96">
        <v>32.47</v>
      </c>
      <c r="D220" s="66" t="s">
        <v>6</v>
      </c>
      <c r="E220" s="66">
        <v>20.2</v>
      </c>
      <c r="F220" s="96">
        <v>28.110059409839206</v>
      </c>
      <c r="G220" s="350"/>
      <c r="H220" s="159"/>
      <c r="I220" s="12"/>
      <c r="J220" s="12"/>
      <c r="K220" s="12"/>
      <c r="L220" s="12"/>
      <c r="M220" s="12"/>
      <c r="N220" s="12"/>
      <c r="O220" s="12"/>
      <c r="P220" s="12"/>
      <c r="Q220" s="12"/>
      <c r="R220" s="12"/>
      <c r="S220" s="12"/>
      <c r="T220" s="12"/>
      <c r="U220" s="319"/>
      <c r="V220" s="12"/>
      <c r="W220" s="12"/>
      <c r="X220" s="612"/>
    </row>
    <row r="221" spans="1:24" ht="12" customHeight="1" x14ac:dyDescent="0.15">
      <c r="A221" s="33" t="s">
        <v>48</v>
      </c>
      <c r="B221" s="30">
        <v>9.3520517311167808</v>
      </c>
      <c r="C221" s="66" t="s">
        <v>6</v>
      </c>
      <c r="D221" s="66" t="s">
        <v>6</v>
      </c>
      <c r="E221" s="66">
        <v>11.7</v>
      </c>
      <c r="F221" s="96">
        <v>3.3601279187223025</v>
      </c>
      <c r="G221" s="350"/>
      <c r="H221" s="159"/>
      <c r="I221" s="12"/>
      <c r="J221" s="12"/>
      <c r="K221" s="12"/>
      <c r="L221" s="12"/>
      <c r="M221" s="12"/>
      <c r="N221" s="12"/>
      <c r="O221" s="12"/>
      <c r="P221" s="12"/>
      <c r="Q221" s="12"/>
      <c r="R221" s="12"/>
      <c r="S221" s="12"/>
      <c r="T221" s="12"/>
      <c r="U221" s="319"/>
      <c r="V221" s="12"/>
      <c r="W221" s="12"/>
      <c r="X221" s="612"/>
    </row>
    <row r="222" spans="1:24" ht="12" customHeight="1" x14ac:dyDescent="0.15">
      <c r="A222" s="33" t="s">
        <v>49</v>
      </c>
      <c r="B222" s="30">
        <v>0.19131411751852739</v>
      </c>
      <c r="C222" s="66" t="s">
        <v>6</v>
      </c>
      <c r="D222" s="66" t="s">
        <v>6</v>
      </c>
      <c r="E222" s="66">
        <v>19.600000000000001</v>
      </c>
      <c r="F222" s="96">
        <v>2.1282982925546587</v>
      </c>
      <c r="G222" s="350"/>
      <c r="H222" s="159"/>
      <c r="I222" s="12"/>
      <c r="J222" s="12"/>
      <c r="K222" s="12"/>
      <c r="L222" s="12"/>
      <c r="M222" s="12"/>
      <c r="N222" s="12"/>
      <c r="O222" s="12"/>
      <c r="P222" s="12"/>
      <c r="Q222" s="12"/>
      <c r="R222" s="12"/>
      <c r="S222" s="12"/>
      <c r="T222" s="12"/>
      <c r="U222" s="319"/>
      <c r="V222" s="12"/>
      <c r="W222" s="12"/>
      <c r="X222" s="612"/>
    </row>
    <row r="223" spans="1:24" ht="12" customHeight="1" x14ac:dyDescent="0.15">
      <c r="A223" s="33" t="s">
        <v>50</v>
      </c>
      <c r="B223" s="30">
        <v>39.862234438214635</v>
      </c>
      <c r="C223" s="30">
        <v>34.880000000000003</v>
      </c>
      <c r="D223" s="66" t="s">
        <v>6</v>
      </c>
      <c r="E223" s="66">
        <v>30.5</v>
      </c>
      <c r="F223" s="96">
        <v>30.803899640915901</v>
      </c>
      <c r="G223" s="350"/>
      <c r="H223" s="159"/>
      <c r="I223" s="12"/>
      <c r="J223" s="12"/>
      <c r="K223" s="12"/>
      <c r="L223" s="12"/>
      <c r="M223" s="12"/>
      <c r="N223" s="12"/>
      <c r="O223" s="12"/>
      <c r="P223" s="12"/>
      <c r="Q223" s="12"/>
      <c r="R223" s="12"/>
      <c r="S223" s="12"/>
      <c r="T223" s="12"/>
      <c r="U223" s="319"/>
      <c r="V223" s="12"/>
      <c r="W223" s="12"/>
      <c r="X223" s="612"/>
    </row>
    <row r="224" spans="1:24" ht="12" customHeight="1" x14ac:dyDescent="0.15">
      <c r="A224" s="33" t="s">
        <v>51</v>
      </c>
      <c r="B224" s="30">
        <v>29.873137740744816</v>
      </c>
      <c r="C224" s="30">
        <v>32.64</v>
      </c>
      <c r="D224" s="66" t="s">
        <v>6</v>
      </c>
      <c r="E224" s="66">
        <v>17.5</v>
      </c>
      <c r="F224" s="96">
        <v>33.166325378616889</v>
      </c>
      <c r="G224" s="350"/>
      <c r="H224" s="159"/>
      <c r="I224" s="12"/>
      <c r="J224" s="12"/>
      <c r="K224" s="12"/>
      <c r="L224" s="12"/>
      <c r="M224" s="12"/>
      <c r="N224" s="12"/>
      <c r="O224" s="12"/>
      <c r="P224" s="12"/>
      <c r="Q224" s="12"/>
      <c r="R224" s="12"/>
      <c r="S224" s="12"/>
      <c r="T224" s="12"/>
      <c r="U224" s="319"/>
      <c r="V224" s="12"/>
      <c r="W224" s="12"/>
      <c r="X224" s="612"/>
    </row>
    <row r="225" spans="1:24" ht="12" customHeight="1" x14ac:dyDescent="0.15">
      <c r="A225" s="40" t="s">
        <v>52</v>
      </c>
      <c r="B225" s="67">
        <v>0.4346440338435012</v>
      </c>
      <c r="C225" s="91">
        <v>0.01</v>
      </c>
      <c r="D225" s="68" t="s">
        <v>6</v>
      </c>
      <c r="E225" s="68">
        <v>0.5</v>
      </c>
      <c r="F225" s="97">
        <v>2.4312893593510414</v>
      </c>
      <c r="G225" s="350"/>
      <c r="H225" s="159"/>
      <c r="I225" s="12"/>
      <c r="J225" s="12"/>
      <c r="K225" s="12"/>
      <c r="L225" s="12"/>
      <c r="M225" s="12"/>
      <c r="N225" s="12"/>
      <c r="O225" s="12"/>
      <c r="P225" s="12"/>
      <c r="Q225" s="12"/>
      <c r="R225" s="12"/>
      <c r="S225" s="12"/>
      <c r="T225" s="12"/>
      <c r="U225" s="319"/>
      <c r="V225" s="12"/>
      <c r="W225" s="12"/>
      <c r="X225" s="612"/>
    </row>
    <row r="226" spans="1:24" ht="12" customHeight="1" x14ac:dyDescent="0.15">
      <c r="A226" s="160" t="s">
        <v>53</v>
      </c>
      <c r="B226" s="154">
        <v>2013</v>
      </c>
      <c r="C226" s="154">
        <v>2016</v>
      </c>
      <c r="D226" s="154"/>
      <c r="E226" s="154" t="s">
        <v>66</v>
      </c>
      <c r="F226" s="154">
        <v>2013</v>
      </c>
      <c r="G226" s="349"/>
      <c r="H226" s="206"/>
      <c r="I226" s="12"/>
      <c r="J226" s="12"/>
      <c r="K226" s="12"/>
      <c r="L226" s="12"/>
      <c r="M226" s="12"/>
      <c r="N226" s="12"/>
      <c r="O226" s="12"/>
      <c r="P226" s="12"/>
      <c r="Q226" s="12"/>
      <c r="R226" s="12"/>
      <c r="S226" s="12"/>
      <c r="T226" s="12"/>
      <c r="U226" s="319"/>
      <c r="V226" s="12"/>
      <c r="W226" s="12"/>
      <c r="X226" s="612"/>
    </row>
    <row r="227" spans="1:24" ht="36" customHeight="1" thickBot="1" x14ac:dyDescent="0.2">
      <c r="A227" s="17" t="s">
        <v>55</v>
      </c>
      <c r="B227" s="18" t="s">
        <v>25</v>
      </c>
      <c r="C227" s="19" t="s">
        <v>26</v>
      </c>
      <c r="D227" s="19" t="s">
        <v>27</v>
      </c>
      <c r="E227" s="18" t="s">
        <v>28</v>
      </c>
      <c r="F227" s="18" t="s">
        <v>29</v>
      </c>
      <c r="G227" s="19" t="s">
        <v>30</v>
      </c>
      <c r="H227" s="19" t="s">
        <v>31</v>
      </c>
      <c r="I227" s="345"/>
      <c r="J227" s="12"/>
      <c r="K227" s="12"/>
      <c r="L227" s="12"/>
      <c r="M227" s="12"/>
      <c r="N227" s="12"/>
      <c r="O227" s="12"/>
      <c r="P227" s="12"/>
      <c r="Q227" s="12"/>
      <c r="R227" s="12"/>
      <c r="S227" s="12"/>
      <c r="T227" s="12"/>
      <c r="U227" s="319"/>
      <c r="V227" s="12"/>
      <c r="W227" s="12"/>
      <c r="X227" s="612"/>
    </row>
    <row r="228" spans="1:24" ht="12" customHeight="1" thickTop="1" x14ac:dyDescent="0.15">
      <c r="A228" s="51" t="s">
        <v>46</v>
      </c>
      <c r="B228" s="65" t="s">
        <v>6</v>
      </c>
      <c r="C228" s="65">
        <v>5.3274315905282146</v>
      </c>
      <c r="D228" s="594">
        <v>1.9433533403940544</v>
      </c>
      <c r="E228" s="65">
        <v>10.5166870267192</v>
      </c>
      <c r="F228" s="587">
        <v>4.0999999999999996</v>
      </c>
      <c r="G228" s="31">
        <v>13.572042579597616</v>
      </c>
      <c r="H228" s="31">
        <v>30.2</v>
      </c>
      <c r="I228" s="350"/>
      <c r="J228" s="12"/>
      <c r="K228" s="12"/>
      <c r="L228" s="12"/>
      <c r="M228" s="12"/>
      <c r="N228" s="12"/>
      <c r="O228" s="12"/>
      <c r="P228" s="12"/>
      <c r="Q228" s="12"/>
      <c r="R228" s="12"/>
      <c r="S228" s="12"/>
      <c r="T228" s="12"/>
      <c r="U228" s="319"/>
      <c r="V228" s="12"/>
      <c r="W228" s="12"/>
      <c r="X228" s="612"/>
    </row>
    <row r="229" spans="1:24" ht="12" customHeight="1" x14ac:dyDescent="0.15">
      <c r="A229" s="33" t="s">
        <v>47</v>
      </c>
      <c r="B229" s="30">
        <v>19.971247112348202</v>
      </c>
      <c r="C229" s="66">
        <v>14.229681843185919</v>
      </c>
      <c r="D229" s="595">
        <v>12.224265309563791</v>
      </c>
      <c r="E229" s="66">
        <v>10.4177285779608</v>
      </c>
      <c r="F229" s="588">
        <v>30.6</v>
      </c>
      <c r="G229" s="32">
        <v>7.2156276774776575</v>
      </c>
      <c r="H229" s="32">
        <v>11.1</v>
      </c>
      <c r="I229" s="350"/>
      <c r="J229" s="12"/>
      <c r="K229" s="12"/>
      <c r="L229" s="12"/>
      <c r="M229" s="12"/>
      <c r="N229" s="12"/>
      <c r="O229" s="12"/>
      <c r="P229" s="12"/>
      <c r="Q229" s="12"/>
      <c r="R229" s="12"/>
      <c r="S229" s="12"/>
      <c r="T229" s="12"/>
      <c r="U229" s="319"/>
      <c r="V229" s="12"/>
      <c r="W229" s="12"/>
      <c r="X229" s="612"/>
    </row>
    <row r="230" spans="1:24" ht="12" customHeight="1" x14ac:dyDescent="0.15">
      <c r="A230" s="33" t="s">
        <v>48</v>
      </c>
      <c r="B230" s="30">
        <v>3.7862678469244302</v>
      </c>
      <c r="C230" s="66">
        <v>10.785449474855762</v>
      </c>
      <c r="D230" s="595">
        <v>11.571011874319662</v>
      </c>
      <c r="E230" s="66">
        <v>5.9247752969318803</v>
      </c>
      <c r="F230" s="588">
        <v>3.9</v>
      </c>
      <c r="G230" s="32">
        <v>2.1977941738984068</v>
      </c>
      <c r="H230" s="32">
        <v>4.5</v>
      </c>
      <c r="I230" s="350"/>
      <c r="J230" s="12"/>
      <c r="K230" s="12"/>
      <c r="L230" s="12"/>
      <c r="M230" s="12"/>
      <c r="N230" s="12"/>
      <c r="O230" s="12"/>
      <c r="P230" s="12"/>
      <c r="Q230" s="12"/>
      <c r="R230" s="12"/>
      <c r="S230" s="12"/>
      <c r="T230" s="12"/>
      <c r="U230" s="319"/>
      <c r="V230" s="12"/>
      <c r="W230" s="12"/>
      <c r="X230" s="612"/>
    </row>
    <row r="231" spans="1:24" ht="12" customHeight="1" x14ac:dyDescent="0.15">
      <c r="A231" s="33" t="s">
        <v>49</v>
      </c>
      <c r="B231" s="30">
        <v>8.6929799153661929</v>
      </c>
      <c r="C231" s="66">
        <v>14.226355716460489</v>
      </c>
      <c r="D231" s="595">
        <v>10.497921196089161</v>
      </c>
      <c r="E231" s="66">
        <v>7.9679416235607894</v>
      </c>
      <c r="F231" s="588">
        <v>13.3</v>
      </c>
      <c r="G231" s="32">
        <v>4.9292270505683575</v>
      </c>
      <c r="H231" s="32">
        <v>12.1</v>
      </c>
      <c r="I231" s="350"/>
      <c r="J231" s="12"/>
      <c r="K231" s="12"/>
      <c r="L231" s="12"/>
      <c r="M231" s="12"/>
      <c r="N231" s="12"/>
      <c r="O231" s="12"/>
      <c r="P231" s="12"/>
      <c r="Q231" s="12"/>
      <c r="R231" s="12"/>
      <c r="S231" s="12"/>
      <c r="T231" s="12"/>
      <c r="U231" s="319"/>
      <c r="V231" s="12"/>
      <c r="W231" s="12"/>
      <c r="X231" s="612"/>
    </row>
    <row r="232" spans="1:24" ht="12" customHeight="1" x14ac:dyDescent="0.15">
      <c r="A232" s="33" t="s">
        <v>50</v>
      </c>
      <c r="B232" s="30">
        <v>31.510197737917782</v>
      </c>
      <c r="C232" s="66">
        <v>17.048702170937329</v>
      </c>
      <c r="D232" s="595">
        <v>30.17540372873</v>
      </c>
      <c r="E232" s="66">
        <v>30.137890547794697</v>
      </c>
      <c r="F232" s="588">
        <v>18.2</v>
      </c>
      <c r="G232" s="32">
        <v>5.9736411243220715</v>
      </c>
      <c r="H232" s="32">
        <v>13.5</v>
      </c>
      <c r="I232" s="350"/>
      <c r="J232" s="12"/>
      <c r="K232" s="12"/>
      <c r="L232" s="12"/>
      <c r="M232" s="12"/>
      <c r="N232" s="12"/>
      <c r="O232" s="12"/>
      <c r="P232" s="12"/>
      <c r="Q232" s="12"/>
      <c r="R232" s="12"/>
      <c r="S232" s="12"/>
      <c r="T232" s="12"/>
      <c r="U232" s="319"/>
      <c r="V232" s="12"/>
      <c r="W232" s="12"/>
      <c r="X232" s="612"/>
    </row>
    <row r="233" spans="1:24" ht="12" customHeight="1" x14ac:dyDescent="0.15">
      <c r="A233" s="33" t="s">
        <v>51</v>
      </c>
      <c r="B233" s="30">
        <v>35.094771495785977</v>
      </c>
      <c r="C233" s="66">
        <v>30.1</v>
      </c>
      <c r="D233" s="595">
        <v>22.014956638612329</v>
      </c>
      <c r="E233" s="66">
        <v>26.2103301223096</v>
      </c>
      <c r="F233" s="588">
        <v>29.9</v>
      </c>
      <c r="G233" s="32">
        <v>66.130727172402942</v>
      </c>
      <c r="H233" s="32">
        <v>7.8</v>
      </c>
      <c r="I233" s="350"/>
      <c r="J233" s="12"/>
      <c r="K233" s="12"/>
      <c r="L233" s="12"/>
      <c r="M233" s="12"/>
      <c r="N233" s="12"/>
      <c r="O233" s="12"/>
      <c r="P233" s="12"/>
      <c r="Q233" s="12"/>
      <c r="R233" s="12"/>
      <c r="S233" s="12"/>
      <c r="T233" s="12"/>
      <c r="U233" s="319"/>
      <c r="V233" s="12"/>
      <c r="W233" s="12"/>
      <c r="X233" s="612"/>
    </row>
    <row r="234" spans="1:24" ht="12" customHeight="1" x14ac:dyDescent="0.15">
      <c r="A234" s="40" t="s">
        <v>52</v>
      </c>
      <c r="B234" s="68">
        <v>0.9</v>
      </c>
      <c r="C234" s="68">
        <v>8.3000000000000007</v>
      </c>
      <c r="D234" s="44">
        <v>11.573087912291005</v>
      </c>
      <c r="E234" s="68">
        <v>8.8246468047230504</v>
      </c>
      <c r="F234" s="44" t="s">
        <v>6</v>
      </c>
      <c r="G234" s="44" t="s">
        <v>6</v>
      </c>
      <c r="H234" s="44">
        <v>20.8</v>
      </c>
      <c r="I234" s="350"/>
      <c r="J234" s="12"/>
      <c r="K234" s="12"/>
      <c r="L234" s="12"/>
      <c r="M234" s="12"/>
      <c r="N234" s="12"/>
      <c r="O234" s="12"/>
      <c r="P234" s="12"/>
      <c r="Q234" s="12"/>
      <c r="R234" s="12"/>
      <c r="S234" s="12"/>
      <c r="T234" s="12"/>
      <c r="U234" s="319"/>
      <c r="V234" s="12"/>
      <c r="W234" s="12"/>
      <c r="X234" s="612"/>
    </row>
    <row r="235" spans="1:24" ht="12" customHeight="1" x14ac:dyDescent="0.15">
      <c r="A235" s="153" t="s">
        <v>53</v>
      </c>
      <c r="B235" s="286">
        <v>2023</v>
      </c>
      <c r="C235" s="286">
        <v>2023</v>
      </c>
      <c r="D235" s="155">
        <v>2023</v>
      </c>
      <c r="E235" s="155">
        <v>2024</v>
      </c>
      <c r="F235" s="155">
        <v>2023</v>
      </c>
      <c r="G235" s="155">
        <v>2021</v>
      </c>
      <c r="H235" s="155">
        <v>2024</v>
      </c>
      <c r="I235" s="346"/>
      <c r="J235" s="12"/>
      <c r="K235" s="12"/>
      <c r="L235" s="12"/>
      <c r="M235" s="12"/>
      <c r="N235" s="12"/>
      <c r="O235" s="12"/>
      <c r="P235" s="12"/>
      <c r="Q235" s="12"/>
      <c r="R235" s="12"/>
      <c r="S235" s="12"/>
      <c r="T235" s="12"/>
      <c r="U235" s="319"/>
      <c r="V235" s="12"/>
      <c r="W235" s="12"/>
      <c r="X235" s="612"/>
    </row>
    <row r="236" spans="1:24" ht="36" customHeight="1" x14ac:dyDescent="0.15">
      <c r="A236" s="17" t="s">
        <v>61</v>
      </c>
      <c r="B236" s="18" t="s">
        <v>33</v>
      </c>
      <c r="C236" s="19" t="s">
        <v>34</v>
      </c>
      <c r="D236" s="19" t="s">
        <v>35</v>
      </c>
      <c r="E236" s="19" t="s">
        <v>57</v>
      </c>
      <c r="F236" s="19" t="s">
        <v>37</v>
      </c>
      <c r="G236" s="262"/>
      <c r="H236" s="262"/>
      <c r="I236" s="12"/>
      <c r="J236" s="12"/>
      <c r="K236" s="12"/>
      <c r="L236" s="12"/>
      <c r="M236" s="12"/>
      <c r="N236" s="12"/>
      <c r="O236" s="12"/>
      <c r="P236" s="12"/>
      <c r="Q236" s="12"/>
      <c r="R236" s="12"/>
      <c r="S236" s="12"/>
      <c r="T236" s="12"/>
      <c r="U236" s="319"/>
      <c r="V236" s="12"/>
      <c r="W236" s="12"/>
      <c r="X236" s="612"/>
    </row>
    <row r="237" spans="1:24" ht="12" customHeight="1" x14ac:dyDescent="0.15">
      <c r="A237" s="51" t="s">
        <v>46</v>
      </c>
      <c r="B237" s="65" t="s">
        <v>6</v>
      </c>
      <c r="C237" s="98">
        <v>21</v>
      </c>
      <c r="D237" s="65" t="s">
        <v>6</v>
      </c>
      <c r="E237" s="65" t="s">
        <v>6</v>
      </c>
      <c r="F237" s="65" t="s">
        <v>6</v>
      </c>
      <c r="G237" s="264"/>
      <c r="H237" s="264"/>
      <c r="I237" s="12"/>
      <c r="J237" s="12"/>
      <c r="K237" s="12"/>
      <c r="L237" s="12"/>
      <c r="M237" s="12"/>
      <c r="N237" s="12"/>
      <c r="O237" s="12"/>
      <c r="P237" s="12"/>
      <c r="Q237" s="12"/>
      <c r="R237" s="12"/>
      <c r="S237" s="12"/>
      <c r="T237" s="12"/>
      <c r="U237" s="319"/>
      <c r="V237" s="12"/>
      <c r="W237" s="12"/>
      <c r="X237" s="612"/>
    </row>
    <row r="238" spans="1:24" ht="12" customHeight="1" x14ac:dyDescent="0.15">
      <c r="A238" s="33" t="s">
        <v>47</v>
      </c>
      <c r="B238" s="88">
        <v>7.7162015580317513</v>
      </c>
      <c r="C238" s="121">
        <v>7</v>
      </c>
      <c r="D238" s="66" t="s">
        <v>6</v>
      </c>
      <c r="E238" s="66">
        <v>6.4</v>
      </c>
      <c r="F238" s="66" t="s">
        <v>6</v>
      </c>
      <c r="G238" s="264"/>
      <c r="H238" s="264"/>
      <c r="I238" s="12"/>
      <c r="J238" s="12"/>
      <c r="K238" s="12"/>
      <c r="L238" s="12"/>
      <c r="M238" s="12"/>
      <c r="N238" s="12"/>
      <c r="O238" s="12"/>
      <c r="P238" s="12"/>
      <c r="Q238" s="12"/>
      <c r="R238" s="12"/>
      <c r="S238" s="12"/>
      <c r="T238" s="12"/>
      <c r="U238" s="319"/>
      <c r="V238" s="12"/>
      <c r="W238" s="12"/>
      <c r="X238" s="612"/>
    </row>
    <row r="239" spans="1:24" ht="12" customHeight="1" x14ac:dyDescent="0.15">
      <c r="A239" s="127" t="s">
        <v>48</v>
      </c>
      <c r="B239" s="88">
        <v>14.944285573414851</v>
      </c>
      <c r="C239" s="66" t="s">
        <v>6</v>
      </c>
      <c r="D239" s="66" t="s">
        <v>6</v>
      </c>
      <c r="E239" s="66" t="s">
        <v>6</v>
      </c>
      <c r="F239" s="66" t="s">
        <v>6</v>
      </c>
      <c r="G239" s="264"/>
      <c r="H239" s="264"/>
      <c r="I239" s="12"/>
      <c r="J239" s="12"/>
      <c r="K239" s="12"/>
      <c r="L239" s="12"/>
      <c r="M239" s="12"/>
      <c r="N239" s="12"/>
      <c r="O239" s="12"/>
      <c r="P239" s="12"/>
      <c r="Q239" s="12"/>
      <c r="R239" s="12"/>
      <c r="S239" s="12"/>
      <c r="T239" s="12"/>
      <c r="U239" s="319"/>
      <c r="V239" s="12"/>
      <c r="W239" s="12"/>
      <c r="X239" s="612"/>
    </row>
    <row r="240" spans="1:24" ht="12" customHeight="1" x14ac:dyDescent="0.15">
      <c r="A240" s="33" t="s">
        <v>49</v>
      </c>
      <c r="B240" s="88">
        <v>6.5131643822108272</v>
      </c>
      <c r="C240" s="66"/>
      <c r="D240" s="66" t="s">
        <v>6</v>
      </c>
      <c r="E240" s="66" t="s">
        <v>6</v>
      </c>
      <c r="F240" s="66" t="s">
        <v>6</v>
      </c>
      <c r="G240" s="264"/>
      <c r="H240" s="264"/>
      <c r="I240" s="12"/>
      <c r="J240" s="12"/>
      <c r="K240" s="12"/>
      <c r="L240" s="12"/>
      <c r="M240" s="12"/>
      <c r="N240" s="12"/>
      <c r="O240" s="12"/>
      <c r="P240" s="12"/>
      <c r="Q240" s="12"/>
      <c r="R240" s="12"/>
      <c r="S240" s="12"/>
      <c r="T240" s="12"/>
      <c r="U240" s="319"/>
      <c r="V240" s="12"/>
      <c r="W240" s="12"/>
      <c r="X240" s="612"/>
    </row>
    <row r="241" spans="1:24" ht="12" customHeight="1" x14ac:dyDescent="0.15">
      <c r="A241" s="33" t="s">
        <v>50</v>
      </c>
      <c r="B241" s="88">
        <v>12.58258554383197</v>
      </c>
      <c r="C241" s="66"/>
      <c r="D241" s="66" t="s">
        <v>6</v>
      </c>
      <c r="E241" s="66">
        <v>79.2</v>
      </c>
      <c r="F241" s="66" t="s">
        <v>6</v>
      </c>
      <c r="G241" s="264"/>
      <c r="H241" s="264"/>
      <c r="I241" s="12"/>
      <c r="J241" s="12"/>
      <c r="K241" s="12"/>
      <c r="L241" s="12"/>
      <c r="M241" s="12"/>
      <c r="N241" s="12"/>
      <c r="O241" s="12"/>
      <c r="P241" s="12"/>
      <c r="Q241" s="12"/>
      <c r="R241" s="12"/>
      <c r="S241" s="12"/>
      <c r="T241" s="12"/>
      <c r="U241" s="319"/>
      <c r="V241" s="12"/>
      <c r="W241" s="12"/>
      <c r="X241" s="612"/>
    </row>
    <row r="242" spans="1:24" ht="12" customHeight="1" x14ac:dyDescent="0.15">
      <c r="A242" s="33" t="s">
        <v>51</v>
      </c>
      <c r="B242" s="88">
        <v>57.065378167833543</v>
      </c>
      <c r="C242" s="121">
        <v>72</v>
      </c>
      <c r="D242" s="66" t="s">
        <v>6</v>
      </c>
      <c r="E242" s="66">
        <v>8.8000000000000007</v>
      </c>
      <c r="F242" s="66" t="s">
        <v>6</v>
      </c>
      <c r="G242" s="264"/>
      <c r="H242" s="264"/>
      <c r="I242" s="12"/>
      <c r="J242" s="12"/>
      <c r="K242" s="12"/>
      <c r="L242" s="12"/>
      <c r="M242" s="12"/>
      <c r="N242" s="12"/>
      <c r="O242" s="12"/>
      <c r="P242" s="12"/>
      <c r="Q242" s="12"/>
      <c r="R242" s="12"/>
      <c r="S242" s="12"/>
      <c r="T242" s="12"/>
      <c r="U242" s="319"/>
      <c r="V242" s="12"/>
      <c r="W242" s="12"/>
      <c r="X242" s="612"/>
    </row>
    <row r="243" spans="1:24" ht="12" customHeight="1" x14ac:dyDescent="0.15">
      <c r="A243" s="40" t="s">
        <v>52</v>
      </c>
      <c r="B243" s="462">
        <v>1.1783847746770537</v>
      </c>
      <c r="C243" s="68" t="s">
        <v>6</v>
      </c>
      <c r="D243" s="68" t="s">
        <v>6</v>
      </c>
      <c r="E243" s="68">
        <v>5.6</v>
      </c>
      <c r="F243" s="68" t="s">
        <v>6</v>
      </c>
      <c r="G243" s="264"/>
      <c r="H243" s="264"/>
      <c r="I243" s="12"/>
      <c r="J243" s="12"/>
      <c r="K243" s="12"/>
      <c r="L243" s="12"/>
      <c r="M243" s="12"/>
      <c r="N243" s="12"/>
      <c r="O243" s="12"/>
      <c r="P243" s="12"/>
      <c r="Q243" s="12"/>
      <c r="R243" s="12"/>
      <c r="S243" s="12"/>
      <c r="T243" s="12"/>
      <c r="U243" s="319"/>
      <c r="V243" s="12"/>
      <c r="W243" s="12"/>
      <c r="X243" s="612"/>
    </row>
    <row r="244" spans="1:24" ht="12" customHeight="1" x14ac:dyDescent="0.15">
      <c r="A244" s="153" t="s">
        <v>53</v>
      </c>
      <c r="B244" s="153">
        <v>2021</v>
      </c>
      <c r="C244" s="153">
        <v>2024</v>
      </c>
      <c r="D244" s="153"/>
      <c r="E244" s="153">
        <v>2024</v>
      </c>
      <c r="F244" s="153"/>
      <c r="G244" s="154"/>
      <c r="H244" s="153"/>
      <c r="I244" s="193"/>
      <c r="J244" s="12"/>
      <c r="K244" s="12"/>
      <c r="L244" s="12"/>
      <c r="M244" s="12"/>
      <c r="N244" s="12"/>
      <c r="O244" s="12"/>
      <c r="P244" s="12"/>
      <c r="Q244" s="12"/>
      <c r="R244" s="12"/>
      <c r="S244" s="12"/>
      <c r="T244" s="12"/>
      <c r="U244" s="319"/>
      <c r="V244" s="12"/>
      <c r="W244" s="12"/>
      <c r="X244" s="612"/>
    </row>
    <row r="245" spans="1:24" ht="12" customHeight="1" x14ac:dyDescent="0.15">
      <c r="A245" s="194" t="s">
        <v>38</v>
      </c>
      <c r="B245" s="153"/>
      <c r="C245" s="153"/>
      <c r="D245" s="153"/>
      <c r="E245" s="153"/>
      <c r="F245" s="153"/>
      <c r="G245" s="154"/>
      <c r="H245" s="153"/>
      <c r="I245" s="193"/>
      <c r="J245" s="12"/>
      <c r="K245" s="12"/>
      <c r="L245" s="12"/>
      <c r="M245" s="12"/>
      <c r="N245" s="12"/>
      <c r="O245" s="12"/>
      <c r="P245" s="12"/>
      <c r="Q245" s="12"/>
      <c r="R245" s="12"/>
      <c r="S245" s="12"/>
      <c r="T245" s="12"/>
      <c r="U245" s="319"/>
      <c r="V245" s="12"/>
      <c r="W245" s="12"/>
      <c r="X245" s="612"/>
    </row>
    <row r="246" spans="1:24" ht="61.25" customHeight="1" x14ac:dyDescent="0.15">
      <c r="A246" s="608" t="s">
        <v>231</v>
      </c>
      <c r="B246" s="608"/>
      <c r="C246" s="608"/>
      <c r="D246" s="608"/>
      <c r="E246" s="608"/>
      <c r="F246" s="608"/>
      <c r="G246" s="608"/>
      <c r="H246" s="608"/>
      <c r="I246" s="608"/>
      <c r="J246" s="608"/>
      <c r="K246" s="608"/>
      <c r="L246" s="12"/>
      <c r="M246" s="12"/>
      <c r="N246" s="12"/>
      <c r="O246" s="12"/>
      <c r="P246" s="12"/>
      <c r="Q246" s="12"/>
      <c r="R246" s="12"/>
      <c r="S246" s="12"/>
      <c r="T246" s="12"/>
      <c r="U246" s="319"/>
      <c r="V246" s="12"/>
      <c r="W246" s="12"/>
      <c r="X246" s="612"/>
    </row>
    <row r="247" spans="1:24" ht="12" customHeight="1" x14ac:dyDescent="0.15">
      <c r="A247" s="192"/>
      <c r="B247" s="206"/>
      <c r="C247" s="206"/>
      <c r="D247" s="206"/>
      <c r="E247" s="206"/>
      <c r="F247" s="206"/>
      <c r="G247" s="12"/>
      <c r="H247" s="12"/>
      <c r="I247" s="12"/>
      <c r="J247" s="12"/>
      <c r="K247" s="12"/>
      <c r="L247" s="12"/>
      <c r="M247" s="12"/>
      <c r="N247" s="12"/>
      <c r="O247" s="12"/>
      <c r="P247" s="12"/>
      <c r="Q247" s="12"/>
      <c r="R247" s="12"/>
      <c r="S247" s="12"/>
      <c r="T247" s="12"/>
      <c r="U247" s="319"/>
      <c r="V247" s="12"/>
      <c r="W247" s="12"/>
      <c r="X247" s="612"/>
    </row>
    <row r="248" spans="1:24" ht="12" customHeight="1" x14ac:dyDescent="0.15">
      <c r="A248" s="2" t="s">
        <v>67</v>
      </c>
      <c r="B248" s="3"/>
      <c r="C248" s="3"/>
      <c r="D248" s="3"/>
      <c r="E248" s="3"/>
      <c r="F248" s="3"/>
      <c r="G248" s="3"/>
      <c r="H248" s="3"/>
      <c r="I248" s="3"/>
      <c r="J248" s="3"/>
      <c r="K248" s="3"/>
      <c r="L248" s="12"/>
      <c r="M248" s="12"/>
      <c r="N248" s="12"/>
      <c r="O248" s="12"/>
      <c r="P248" s="12"/>
      <c r="Q248" s="12"/>
      <c r="R248" s="12"/>
      <c r="S248" s="12"/>
      <c r="T248" s="12"/>
      <c r="U248" s="319"/>
      <c r="V248" s="12"/>
      <c r="W248" s="12"/>
      <c r="X248" s="612"/>
    </row>
    <row r="249" spans="1:24" ht="36" customHeight="1" thickBot="1" x14ac:dyDescent="0.2">
      <c r="A249" s="17" t="s">
        <v>44</v>
      </c>
      <c r="B249" s="18" t="s">
        <v>5</v>
      </c>
      <c r="C249" s="19" t="s">
        <v>7</v>
      </c>
      <c r="D249" s="19" t="s">
        <v>8</v>
      </c>
      <c r="E249" s="18" t="s">
        <v>10</v>
      </c>
      <c r="F249" s="19" t="s">
        <v>11</v>
      </c>
      <c r="G249" s="19" t="s">
        <v>45</v>
      </c>
      <c r="H249" s="19" t="s">
        <v>13</v>
      </c>
      <c r="I249" s="19" t="s">
        <v>14</v>
      </c>
      <c r="J249" s="19" t="s">
        <v>15</v>
      </c>
      <c r="K249" s="19" t="s">
        <v>16</v>
      </c>
      <c r="L249" s="345"/>
      <c r="M249" s="12"/>
      <c r="N249" s="12"/>
      <c r="O249" s="12"/>
      <c r="P249" s="12"/>
      <c r="Q249" s="12"/>
      <c r="R249" s="12"/>
      <c r="S249" s="12"/>
      <c r="T249" s="12"/>
      <c r="U249" s="319"/>
      <c r="V249" s="12"/>
      <c r="W249" s="12"/>
      <c r="X249" s="612"/>
    </row>
    <row r="250" spans="1:24" ht="12" customHeight="1" thickTop="1" x14ac:dyDescent="0.15">
      <c r="A250" s="80" t="s">
        <v>59</v>
      </c>
      <c r="B250" s="98" t="s">
        <v>6</v>
      </c>
      <c r="C250" s="98">
        <v>19.957757818929583</v>
      </c>
      <c r="D250" s="98" t="s">
        <v>6</v>
      </c>
      <c r="E250" s="98" t="s">
        <v>6</v>
      </c>
      <c r="F250" s="98">
        <v>15.7</v>
      </c>
      <c r="G250" s="98" t="s">
        <v>6</v>
      </c>
      <c r="H250" s="98">
        <v>24.481982507922808</v>
      </c>
      <c r="I250" s="98" t="s">
        <v>6</v>
      </c>
      <c r="J250" s="98">
        <v>27.1</v>
      </c>
      <c r="K250" s="98">
        <v>20.298735924326689</v>
      </c>
      <c r="L250" s="350"/>
      <c r="M250" s="12"/>
      <c r="N250" s="12"/>
      <c r="O250" s="12"/>
      <c r="P250" s="12"/>
      <c r="Q250" s="12"/>
      <c r="R250" s="12"/>
      <c r="S250" s="12"/>
      <c r="T250" s="12"/>
      <c r="U250" s="319"/>
      <c r="V250" s="12"/>
      <c r="W250" s="12"/>
      <c r="X250" s="612"/>
    </row>
    <row r="251" spans="1:24" ht="12" customHeight="1" x14ac:dyDescent="0.15">
      <c r="A251" s="78" t="s">
        <v>60</v>
      </c>
      <c r="B251" s="99" t="s">
        <v>6</v>
      </c>
      <c r="C251" s="99">
        <v>80.042242181070421</v>
      </c>
      <c r="D251" s="99" t="s">
        <v>6</v>
      </c>
      <c r="E251" s="99" t="s">
        <v>6</v>
      </c>
      <c r="F251" s="99">
        <v>84.3</v>
      </c>
      <c r="G251" s="99" t="s">
        <v>6</v>
      </c>
      <c r="H251" s="99">
        <v>75.518017492077192</v>
      </c>
      <c r="I251" s="99" t="s">
        <v>6</v>
      </c>
      <c r="J251" s="99">
        <v>72.900000000000006</v>
      </c>
      <c r="K251" s="99">
        <v>79.701264075673308</v>
      </c>
      <c r="L251" s="352"/>
      <c r="M251" s="12"/>
      <c r="N251" s="12"/>
      <c r="O251" s="12"/>
      <c r="P251" s="12"/>
      <c r="Q251" s="12"/>
      <c r="R251" s="12"/>
      <c r="S251" s="12"/>
      <c r="T251" s="12"/>
      <c r="U251" s="319"/>
      <c r="V251" s="12"/>
      <c r="W251" s="12"/>
      <c r="X251" s="612"/>
    </row>
    <row r="252" spans="1:24" ht="12" customHeight="1" x14ac:dyDescent="0.15">
      <c r="A252" s="153" t="s">
        <v>53</v>
      </c>
      <c r="B252" s="153"/>
      <c r="C252" s="153">
        <v>2014</v>
      </c>
      <c r="D252" s="153"/>
      <c r="E252" s="153"/>
      <c r="F252" s="153">
        <v>2015</v>
      </c>
      <c r="G252" s="153"/>
      <c r="H252" s="161">
        <v>2024</v>
      </c>
      <c r="I252" s="161"/>
      <c r="J252" s="161">
        <v>2024</v>
      </c>
      <c r="K252" s="161">
        <v>2023</v>
      </c>
      <c r="L252" s="349"/>
      <c r="M252" s="12"/>
      <c r="N252" s="12"/>
      <c r="O252" s="12"/>
      <c r="P252" s="12"/>
      <c r="Q252" s="12"/>
      <c r="R252" s="12"/>
      <c r="S252" s="12"/>
      <c r="T252" s="12"/>
      <c r="U252" s="319"/>
      <c r="V252" s="12"/>
      <c r="W252" s="12"/>
      <c r="X252" s="612"/>
    </row>
    <row r="253" spans="1:24" ht="36" customHeight="1" thickBot="1" x14ac:dyDescent="0.2">
      <c r="A253" s="17" t="s">
        <v>54</v>
      </c>
      <c r="B253" s="19" t="s">
        <v>19</v>
      </c>
      <c r="C253" s="19" t="s">
        <v>20</v>
      </c>
      <c r="D253" s="19" t="s">
        <v>41</v>
      </c>
      <c r="E253" s="19" t="s">
        <v>22</v>
      </c>
      <c r="F253" s="19" t="s">
        <v>23</v>
      </c>
      <c r="G253" s="345"/>
      <c r="H253" s="12"/>
      <c r="I253" s="12"/>
      <c r="J253" s="12"/>
      <c r="K253" s="12"/>
      <c r="L253" s="12"/>
      <c r="M253" s="12"/>
      <c r="N253" s="12"/>
      <c r="O253" s="12"/>
      <c r="P253" s="12"/>
      <c r="Q253" s="12"/>
      <c r="R253" s="12"/>
      <c r="S253" s="12"/>
      <c r="T253" s="12"/>
      <c r="U253" s="319"/>
      <c r="V253" s="12"/>
      <c r="W253" s="12"/>
      <c r="X253" s="612"/>
    </row>
    <row r="254" spans="1:24" ht="12" customHeight="1" thickTop="1" x14ac:dyDescent="0.15">
      <c r="A254" s="80" t="s">
        <v>59</v>
      </c>
      <c r="B254" s="92">
        <v>34.388585448869101</v>
      </c>
      <c r="C254" s="92">
        <v>44.85</v>
      </c>
      <c r="D254" s="98" t="s">
        <v>6</v>
      </c>
      <c r="E254" s="98" t="s">
        <v>6</v>
      </c>
      <c r="F254" s="100">
        <v>18.465294597065782</v>
      </c>
      <c r="G254" s="350"/>
      <c r="H254" s="163"/>
      <c r="I254" s="163"/>
      <c r="J254" s="163"/>
      <c r="K254" s="163"/>
      <c r="L254" s="12"/>
      <c r="M254" s="12"/>
      <c r="N254" s="12"/>
      <c r="O254" s="12"/>
      <c r="P254" s="12"/>
      <c r="Q254" s="12"/>
      <c r="R254" s="12"/>
      <c r="S254" s="12"/>
      <c r="T254" s="12"/>
      <c r="U254" s="319"/>
      <c r="V254" s="12"/>
      <c r="W254" s="12"/>
      <c r="X254" s="612"/>
    </row>
    <row r="255" spans="1:24" ht="12" customHeight="1" x14ac:dyDescent="0.15">
      <c r="A255" s="78" t="s">
        <v>60</v>
      </c>
      <c r="B255" s="67">
        <v>65.611414551130892</v>
      </c>
      <c r="C255" s="67">
        <v>55.15</v>
      </c>
      <c r="D255" s="99" t="s">
        <v>6</v>
      </c>
      <c r="E255" s="99" t="s">
        <v>6</v>
      </c>
      <c r="F255" s="101">
        <v>81.534705402934222</v>
      </c>
      <c r="G255" s="350"/>
      <c r="H255" s="163"/>
      <c r="I255" s="163"/>
      <c r="J255" s="163"/>
      <c r="K255" s="163"/>
      <c r="L255" s="12"/>
      <c r="M255" s="12"/>
      <c r="N255" s="12"/>
      <c r="O255" s="12"/>
      <c r="P255" s="12"/>
      <c r="Q255" s="12"/>
      <c r="R255" s="12"/>
      <c r="S255" s="12"/>
      <c r="T255" s="12"/>
      <c r="U255" s="319"/>
      <c r="V255" s="12"/>
      <c r="W255" s="12"/>
      <c r="X255" s="612"/>
    </row>
    <row r="256" spans="1:24" ht="12" customHeight="1" x14ac:dyDescent="0.15">
      <c r="A256" s="153" t="s">
        <v>53</v>
      </c>
      <c r="B256" s="153">
        <v>2013</v>
      </c>
      <c r="C256" s="154">
        <v>2016</v>
      </c>
      <c r="D256" s="153"/>
      <c r="E256" s="154"/>
      <c r="F256" s="153">
        <v>2013</v>
      </c>
      <c r="G256" s="349"/>
      <c r="H256" s="163"/>
      <c r="I256" s="163"/>
      <c r="J256" s="163"/>
      <c r="K256" s="163"/>
      <c r="L256" s="12"/>
      <c r="M256" s="12"/>
      <c r="N256" s="12"/>
      <c r="O256" s="12"/>
      <c r="P256" s="12"/>
      <c r="Q256" s="12"/>
      <c r="R256" s="12"/>
      <c r="S256" s="12"/>
      <c r="T256" s="12"/>
      <c r="U256" s="319"/>
      <c r="V256" s="12"/>
      <c r="W256" s="12"/>
      <c r="X256" s="612"/>
    </row>
    <row r="257" spans="1:24" ht="36" customHeight="1" thickBot="1" x14ac:dyDescent="0.2">
      <c r="A257" s="17" t="s">
        <v>55</v>
      </c>
      <c r="B257" s="18" t="s">
        <v>25</v>
      </c>
      <c r="C257" s="19" t="s">
        <v>26</v>
      </c>
      <c r="D257" s="19" t="s">
        <v>27</v>
      </c>
      <c r="E257" s="18" t="s">
        <v>28</v>
      </c>
      <c r="F257" s="18" t="s">
        <v>29</v>
      </c>
      <c r="G257" s="19" t="s">
        <v>30</v>
      </c>
      <c r="H257" s="19" t="s">
        <v>31</v>
      </c>
      <c r="I257" s="345"/>
      <c r="J257" s="12"/>
      <c r="K257" s="163"/>
      <c r="L257" s="12"/>
      <c r="M257" s="12"/>
      <c r="N257" s="12"/>
      <c r="O257" s="12"/>
      <c r="P257" s="12"/>
      <c r="Q257" s="12"/>
      <c r="R257" s="12"/>
      <c r="S257" s="12"/>
      <c r="T257" s="12"/>
      <c r="U257" s="319"/>
      <c r="V257" s="12"/>
      <c r="W257" s="12"/>
      <c r="X257" s="612"/>
    </row>
    <row r="258" spans="1:24" ht="12" customHeight="1" thickTop="1" x14ac:dyDescent="0.15">
      <c r="A258" s="77" t="s">
        <v>59</v>
      </c>
      <c r="B258" s="592">
        <v>65.5</v>
      </c>
      <c r="C258" s="65">
        <v>64.186570123706332</v>
      </c>
      <c r="D258" s="65">
        <v>50.7</v>
      </c>
      <c r="E258" s="65">
        <v>11.945049115140508</v>
      </c>
      <c r="F258" s="587">
        <v>51.2</v>
      </c>
      <c r="G258" s="98" t="s">
        <v>6</v>
      </c>
      <c r="H258" s="98">
        <v>6.4241158373084213</v>
      </c>
      <c r="I258" s="350"/>
      <c r="J258" s="12"/>
      <c r="K258" s="163"/>
      <c r="L258" s="12"/>
      <c r="M258" s="12"/>
      <c r="N258" s="12"/>
      <c r="O258" s="12"/>
      <c r="P258" s="12"/>
      <c r="Q258" s="12"/>
      <c r="R258" s="12"/>
      <c r="S258" s="12"/>
      <c r="T258" s="12"/>
      <c r="U258" s="319"/>
      <c r="V258" s="12"/>
      <c r="W258" s="12"/>
      <c r="X258" s="612"/>
    </row>
    <row r="259" spans="1:24" ht="12" customHeight="1" x14ac:dyDescent="0.15">
      <c r="A259" s="78" t="s">
        <v>60</v>
      </c>
      <c r="B259" s="593">
        <v>34.5</v>
      </c>
      <c r="C259" s="68">
        <v>35.813429876293668</v>
      </c>
      <c r="D259" s="68">
        <v>49.3</v>
      </c>
      <c r="E259" s="68">
        <v>88.054950884859494</v>
      </c>
      <c r="F259" s="589">
        <v>48.8</v>
      </c>
      <c r="G259" s="99" t="s">
        <v>6</v>
      </c>
      <c r="H259" s="99">
        <v>93.57588416269158</v>
      </c>
      <c r="I259" s="350"/>
      <c r="J259" s="12"/>
      <c r="K259" s="163"/>
      <c r="L259" s="12"/>
      <c r="M259" s="12"/>
      <c r="N259" s="12"/>
      <c r="O259" s="12"/>
      <c r="P259" s="12"/>
      <c r="Q259" s="12"/>
      <c r="R259" s="12"/>
      <c r="S259" s="12"/>
      <c r="T259" s="12"/>
      <c r="U259" s="319"/>
      <c r="V259" s="12"/>
      <c r="W259" s="12"/>
      <c r="X259" s="612"/>
    </row>
    <row r="260" spans="1:24" ht="12" customHeight="1" x14ac:dyDescent="0.15">
      <c r="A260" s="153" t="s">
        <v>53</v>
      </c>
      <c r="B260" s="153">
        <v>2023</v>
      </c>
      <c r="C260" s="153">
        <v>2023</v>
      </c>
      <c r="D260" s="153">
        <v>2023</v>
      </c>
      <c r="E260" s="153">
        <v>2024</v>
      </c>
      <c r="F260" s="153">
        <v>2023</v>
      </c>
      <c r="G260" s="154"/>
      <c r="H260" s="153">
        <v>2024</v>
      </c>
      <c r="I260" s="349"/>
      <c r="J260" s="12"/>
      <c r="K260" s="163"/>
      <c r="L260" s="12"/>
      <c r="M260" s="12"/>
      <c r="N260" s="12"/>
      <c r="O260" s="12"/>
      <c r="P260" s="12"/>
      <c r="Q260" s="12"/>
      <c r="R260" s="12"/>
      <c r="S260" s="12"/>
      <c r="T260" s="12"/>
      <c r="U260" s="319"/>
      <c r="V260" s="12"/>
      <c r="W260" s="12"/>
      <c r="X260" s="612"/>
    </row>
    <row r="261" spans="1:24" ht="36" customHeight="1" thickBot="1" x14ac:dyDescent="0.2">
      <c r="A261" s="17" t="s">
        <v>61</v>
      </c>
      <c r="B261" s="18" t="s">
        <v>33</v>
      </c>
      <c r="C261" s="19" t="s">
        <v>34</v>
      </c>
      <c r="D261" s="19" t="s">
        <v>35</v>
      </c>
      <c r="E261" s="19" t="s">
        <v>57</v>
      </c>
      <c r="F261" s="19" t="s">
        <v>37</v>
      </c>
      <c r="G261" s="262"/>
      <c r="H261" s="262"/>
      <c r="I261" s="12"/>
      <c r="J261" s="12"/>
      <c r="K261" s="163"/>
      <c r="L261" s="12"/>
      <c r="M261" s="12"/>
      <c r="N261" s="12"/>
      <c r="O261" s="12"/>
      <c r="P261" s="12"/>
      <c r="Q261" s="12"/>
      <c r="R261" s="12"/>
      <c r="S261" s="12"/>
      <c r="T261" s="12"/>
      <c r="U261" s="319"/>
      <c r="V261" s="12"/>
      <c r="W261" s="12"/>
      <c r="X261" s="612"/>
    </row>
    <row r="262" spans="1:24" ht="12" customHeight="1" thickTop="1" x14ac:dyDescent="0.15">
      <c r="A262" s="77" t="s">
        <v>59</v>
      </c>
      <c r="B262" s="98" t="s">
        <v>6</v>
      </c>
      <c r="C262" s="98">
        <v>65.971557257864305</v>
      </c>
      <c r="D262" s="98" t="s">
        <v>6</v>
      </c>
      <c r="E262" s="98">
        <v>32.700000000000003</v>
      </c>
      <c r="F262" s="98" t="s">
        <v>6</v>
      </c>
      <c r="G262" s="264"/>
      <c r="H262" s="264"/>
      <c r="I262" s="12"/>
      <c r="J262" s="12"/>
      <c r="K262" s="12"/>
      <c r="L262" s="12"/>
      <c r="M262" s="12"/>
      <c r="N262" s="12"/>
      <c r="O262" s="12"/>
      <c r="P262" s="12"/>
      <c r="Q262" s="12"/>
      <c r="R262" s="12"/>
      <c r="S262" s="12"/>
      <c r="T262" s="12"/>
      <c r="U262" s="319"/>
      <c r="V262" s="12"/>
      <c r="W262" s="12"/>
      <c r="X262" s="612"/>
    </row>
    <row r="263" spans="1:24" ht="12" customHeight="1" x14ac:dyDescent="0.15">
      <c r="A263" s="78" t="s">
        <v>60</v>
      </c>
      <c r="B263" s="99" t="s">
        <v>6</v>
      </c>
      <c r="C263" s="99">
        <v>34.028442742135688</v>
      </c>
      <c r="D263" s="99" t="s">
        <v>6</v>
      </c>
      <c r="E263" s="99">
        <v>67.3</v>
      </c>
      <c r="F263" s="99" t="s">
        <v>6</v>
      </c>
      <c r="G263" s="264" t="s">
        <v>205</v>
      </c>
      <c r="H263" s="264"/>
      <c r="I263" s="12"/>
      <c r="J263" s="12"/>
      <c r="K263" s="12"/>
      <c r="L263" s="12"/>
      <c r="M263" s="12"/>
      <c r="N263" s="12"/>
      <c r="O263" s="12"/>
      <c r="P263" s="12"/>
      <c r="Q263" s="12"/>
      <c r="R263" s="12"/>
      <c r="S263" s="12"/>
      <c r="T263" s="12"/>
      <c r="U263" s="319"/>
      <c r="V263" s="12"/>
      <c r="W263" s="12"/>
      <c r="X263" s="612"/>
    </row>
    <row r="264" spans="1:24" ht="12" customHeight="1" x14ac:dyDescent="0.15">
      <c r="A264" s="153" t="s">
        <v>53</v>
      </c>
      <c r="B264" s="153"/>
      <c r="C264" s="153">
        <v>2011</v>
      </c>
      <c r="D264" s="153"/>
      <c r="E264" s="153">
        <v>2024</v>
      </c>
      <c r="F264" s="153"/>
      <c r="G264" s="154"/>
      <c r="H264" s="153"/>
      <c r="I264" s="193"/>
      <c r="J264" s="12"/>
      <c r="K264" s="12"/>
      <c r="L264" s="12"/>
      <c r="M264" s="12"/>
      <c r="N264" s="12"/>
      <c r="O264" s="12"/>
      <c r="P264" s="12"/>
      <c r="Q264" s="12"/>
      <c r="R264" s="12"/>
      <c r="S264" s="12"/>
      <c r="T264" s="12"/>
      <c r="U264" s="319"/>
      <c r="V264" s="12"/>
      <c r="W264" s="12"/>
      <c r="X264" s="612"/>
    </row>
    <row r="265" spans="1:24" ht="12" customHeight="1" x14ac:dyDescent="0.15">
      <c r="A265" s="12" t="s">
        <v>38</v>
      </c>
      <c r="B265" s="191"/>
      <c r="C265" s="191"/>
      <c r="D265" s="191"/>
      <c r="E265" s="191"/>
      <c r="F265" s="191"/>
      <c r="G265" s="191"/>
      <c r="H265" s="191"/>
      <c r="I265" s="191"/>
      <c r="J265" s="191"/>
      <c r="K265" s="191"/>
      <c r="L265" s="247"/>
      <c r="M265" s="191"/>
      <c r="N265" s="191"/>
      <c r="O265" s="191"/>
      <c r="P265" s="191"/>
      <c r="Q265" s="191"/>
      <c r="R265" s="191"/>
      <c r="S265" s="191"/>
      <c r="T265" s="12"/>
      <c r="U265" s="319"/>
      <c r="V265" s="12"/>
      <c r="W265" s="12"/>
      <c r="X265" s="612"/>
    </row>
    <row r="266" spans="1:24" ht="23.25" customHeight="1" x14ac:dyDescent="0.15">
      <c r="A266" s="608" t="s">
        <v>232</v>
      </c>
      <c r="B266" s="608"/>
      <c r="C266" s="608"/>
      <c r="D266" s="608"/>
      <c r="E266" s="608"/>
      <c r="F266" s="608"/>
      <c r="G266" s="608"/>
      <c r="H266" s="608"/>
      <c r="I266" s="608"/>
      <c r="J266" s="608"/>
      <c r="K266" s="608"/>
      <c r="L266" s="608"/>
      <c r="M266" s="608"/>
      <c r="N266" s="608"/>
      <c r="O266" s="608"/>
      <c r="P266" s="608"/>
      <c r="Q266" s="608"/>
      <c r="R266" s="608"/>
      <c r="S266" s="608"/>
      <c r="T266" s="608"/>
      <c r="U266" s="608"/>
      <c r="V266" s="608"/>
      <c r="W266" s="12"/>
      <c r="X266" s="612"/>
    </row>
    <row r="267" spans="1:24" ht="12" customHeight="1" x14ac:dyDescent="0.15">
      <c r="A267" s="162"/>
      <c r="B267" s="162"/>
      <c r="C267" s="162"/>
      <c r="D267" s="162"/>
      <c r="E267" s="162"/>
      <c r="F267" s="162"/>
      <c r="G267" s="162"/>
      <c r="H267" s="163"/>
      <c r="I267" s="163"/>
      <c r="J267" s="163"/>
      <c r="K267" s="163"/>
      <c r="L267" s="12"/>
      <c r="M267" s="12"/>
      <c r="N267" s="12"/>
      <c r="O267" s="12"/>
      <c r="P267" s="12"/>
      <c r="Q267" s="12"/>
      <c r="R267" s="12"/>
      <c r="S267" s="12"/>
      <c r="T267" s="12"/>
      <c r="U267" s="319"/>
      <c r="V267" s="12"/>
      <c r="W267" s="12"/>
      <c r="X267" s="612"/>
    </row>
    <row r="268" spans="1:24" ht="12" customHeight="1" x14ac:dyDescent="0.15">
      <c r="A268" s="2" t="s">
        <v>68</v>
      </c>
      <c r="B268" s="3"/>
      <c r="C268" s="3"/>
      <c r="D268" s="3"/>
      <c r="E268" s="3"/>
      <c r="F268" s="3"/>
      <c r="G268" s="3"/>
      <c r="H268" s="3"/>
      <c r="I268" s="3"/>
      <c r="J268" s="3"/>
      <c r="K268" s="3"/>
      <c r="L268" s="3"/>
      <c r="M268" s="3"/>
      <c r="N268" s="3"/>
      <c r="O268" s="3"/>
      <c r="P268" s="3"/>
      <c r="Q268" s="3"/>
      <c r="R268" s="3"/>
      <c r="S268" s="3"/>
      <c r="T268" s="3"/>
      <c r="U268" s="3"/>
      <c r="V268" s="3"/>
      <c r="W268" s="3"/>
      <c r="X268" s="612"/>
    </row>
    <row r="269" spans="1:24" ht="12" customHeight="1" thickBot="1" x14ac:dyDescent="0.2">
      <c r="A269" s="17" t="s">
        <v>3</v>
      </c>
      <c r="B269" s="20">
        <v>2003</v>
      </c>
      <c r="C269" s="20">
        <v>2004</v>
      </c>
      <c r="D269" s="20">
        <v>2005</v>
      </c>
      <c r="E269" s="20">
        <v>2006</v>
      </c>
      <c r="F269" s="20">
        <v>2007</v>
      </c>
      <c r="G269" s="20">
        <v>2008</v>
      </c>
      <c r="H269" s="20">
        <v>2009</v>
      </c>
      <c r="I269" s="20">
        <v>2010</v>
      </c>
      <c r="J269" s="20">
        <v>2011</v>
      </c>
      <c r="K269" s="20">
        <v>2012</v>
      </c>
      <c r="L269" s="20">
        <v>2013</v>
      </c>
      <c r="M269" s="20">
        <v>2014</v>
      </c>
      <c r="N269" s="20">
        <v>2015</v>
      </c>
      <c r="O269" s="20">
        <v>2016</v>
      </c>
      <c r="P269" s="20">
        <v>2017</v>
      </c>
      <c r="Q269" s="20">
        <v>2018</v>
      </c>
      <c r="R269" s="20">
        <v>2019</v>
      </c>
      <c r="S269" s="20">
        <v>2020</v>
      </c>
      <c r="T269" s="20">
        <v>2021</v>
      </c>
      <c r="U269" s="20">
        <v>2022</v>
      </c>
      <c r="V269" s="20">
        <v>2023</v>
      </c>
      <c r="W269" s="20">
        <v>2024</v>
      </c>
      <c r="X269" s="612"/>
    </row>
    <row r="270" spans="1:24" ht="12" customHeight="1" thickTop="1" x14ac:dyDescent="0.15">
      <c r="A270" s="83" t="s">
        <v>4</v>
      </c>
      <c r="B270" s="84"/>
      <c r="C270" s="84"/>
      <c r="D270" s="84"/>
      <c r="E270" s="84"/>
      <c r="F270" s="84"/>
      <c r="G270" s="84"/>
      <c r="H270" s="84"/>
      <c r="I270" s="84"/>
      <c r="J270" s="84"/>
      <c r="K270" s="84"/>
      <c r="L270" s="84"/>
      <c r="M270" s="84"/>
      <c r="N270" s="84"/>
      <c r="O270" s="84"/>
      <c r="P270" s="84"/>
      <c r="Q270" s="85"/>
      <c r="R270" s="84"/>
      <c r="S270" s="84"/>
      <c r="T270" s="84"/>
      <c r="U270" s="84"/>
      <c r="V270" s="387"/>
      <c r="W270" s="387"/>
      <c r="X270" s="612"/>
    </row>
    <row r="271" spans="1:24" ht="12" customHeight="1" x14ac:dyDescent="0.15">
      <c r="A271" s="37" t="s">
        <v>5</v>
      </c>
      <c r="B271" s="39" t="s">
        <v>6</v>
      </c>
      <c r="C271" s="39" t="s">
        <v>6</v>
      </c>
      <c r="D271" s="39" t="s">
        <v>6</v>
      </c>
      <c r="E271" s="39" t="s">
        <v>6</v>
      </c>
      <c r="F271" s="39" t="s">
        <v>6</v>
      </c>
      <c r="G271" s="39" t="s">
        <v>6</v>
      </c>
      <c r="H271" s="39" t="s">
        <v>6</v>
      </c>
      <c r="I271" s="39">
        <v>1026</v>
      </c>
      <c r="J271" s="39" t="s">
        <v>6</v>
      </c>
      <c r="K271" s="39" t="s">
        <v>6</v>
      </c>
      <c r="L271" s="39" t="s">
        <v>6</v>
      </c>
      <c r="M271" s="39" t="s">
        <v>6</v>
      </c>
      <c r="N271" s="39">
        <v>1406.9725427289518</v>
      </c>
      <c r="O271" s="39">
        <v>1320.7996224743449</v>
      </c>
      <c r="P271" s="39">
        <v>1209.7880092635626</v>
      </c>
      <c r="Q271" s="81">
        <v>1203.7537382647774</v>
      </c>
      <c r="R271" s="34">
        <v>1230.380793201203</v>
      </c>
      <c r="S271" s="34">
        <v>1279.807660971996</v>
      </c>
      <c r="T271" s="34">
        <v>1332.0489753691131</v>
      </c>
      <c r="U271" s="34">
        <v>1360.457428168304</v>
      </c>
      <c r="V271" s="34" t="s">
        <v>6</v>
      </c>
      <c r="W271" s="34" t="s">
        <v>6</v>
      </c>
      <c r="X271" s="612"/>
    </row>
    <row r="272" spans="1:24" ht="12" customHeight="1" x14ac:dyDescent="0.15">
      <c r="A272" s="33" t="s">
        <v>7</v>
      </c>
      <c r="B272" s="34" t="s">
        <v>6</v>
      </c>
      <c r="C272" s="34" t="s">
        <v>6</v>
      </c>
      <c r="D272" s="34" t="s">
        <v>6</v>
      </c>
      <c r="E272" s="34" t="s">
        <v>6</v>
      </c>
      <c r="F272" s="34" t="s">
        <v>6</v>
      </c>
      <c r="G272" s="34" t="s">
        <v>6</v>
      </c>
      <c r="H272" s="34" t="s">
        <v>6</v>
      </c>
      <c r="I272" s="34" t="s">
        <v>6</v>
      </c>
      <c r="J272" s="34" t="s">
        <v>6</v>
      </c>
      <c r="K272" s="34" t="s">
        <v>6</v>
      </c>
      <c r="L272" s="34" t="s">
        <v>6</v>
      </c>
      <c r="M272" s="34" t="s">
        <v>6</v>
      </c>
      <c r="N272" s="34" t="s">
        <v>6</v>
      </c>
      <c r="O272" s="34" t="s">
        <v>6</v>
      </c>
      <c r="P272" s="34" t="s">
        <v>6</v>
      </c>
      <c r="Q272" s="34" t="s">
        <v>6</v>
      </c>
      <c r="R272" s="34" t="s">
        <v>6</v>
      </c>
      <c r="S272" s="34" t="s">
        <v>6</v>
      </c>
      <c r="T272" s="34" t="s">
        <v>6</v>
      </c>
      <c r="U272" s="34" t="s">
        <v>6</v>
      </c>
      <c r="V272" s="34" t="s">
        <v>6</v>
      </c>
      <c r="W272" s="34" t="s">
        <v>6</v>
      </c>
      <c r="X272" s="612"/>
    </row>
    <row r="273" spans="1:24" ht="12" customHeight="1" x14ac:dyDescent="0.15">
      <c r="A273" s="33" t="s">
        <v>8</v>
      </c>
      <c r="B273" s="34" t="s">
        <v>6</v>
      </c>
      <c r="C273" s="34" t="s">
        <v>6</v>
      </c>
      <c r="D273" s="34" t="s">
        <v>6</v>
      </c>
      <c r="E273" s="34" t="s">
        <v>6</v>
      </c>
      <c r="F273" s="34" t="s">
        <v>6</v>
      </c>
      <c r="G273" s="34" t="s">
        <v>6</v>
      </c>
      <c r="H273" s="34" t="s">
        <v>6</v>
      </c>
      <c r="I273" s="34">
        <v>2969346000</v>
      </c>
      <c r="J273" s="34">
        <v>3411575000</v>
      </c>
      <c r="K273" s="34">
        <v>4321830000</v>
      </c>
      <c r="L273" s="34">
        <v>4869568000</v>
      </c>
      <c r="M273" s="34">
        <v>5440008000</v>
      </c>
      <c r="N273" s="34">
        <v>6228285000</v>
      </c>
      <c r="O273" s="34">
        <v>7009283000</v>
      </c>
      <c r="P273" s="34">
        <v>7820283000</v>
      </c>
      <c r="Q273" s="34">
        <v>8573895000</v>
      </c>
      <c r="R273" s="34">
        <v>9580763000</v>
      </c>
      <c r="S273" s="34">
        <v>228956642</v>
      </c>
      <c r="T273" s="34">
        <v>208334538</v>
      </c>
      <c r="U273" s="34">
        <v>233061380</v>
      </c>
      <c r="V273" s="34">
        <v>271916154</v>
      </c>
      <c r="W273" s="34" t="s">
        <v>6</v>
      </c>
      <c r="X273" s="617"/>
    </row>
    <row r="274" spans="1:24" ht="12" customHeight="1" x14ac:dyDescent="0.15">
      <c r="A274" s="33" t="s">
        <v>10</v>
      </c>
      <c r="B274" s="34" t="s">
        <v>6</v>
      </c>
      <c r="C274" s="34" t="s">
        <v>6</v>
      </c>
      <c r="D274" s="34" t="s">
        <v>6</v>
      </c>
      <c r="E274" s="34" t="s">
        <v>6</v>
      </c>
      <c r="F274" s="34" t="s">
        <v>6</v>
      </c>
      <c r="G274" s="34" t="s">
        <v>6</v>
      </c>
      <c r="H274" s="34" t="s">
        <v>6</v>
      </c>
      <c r="I274" s="34" t="s">
        <v>6</v>
      </c>
      <c r="J274" s="34" t="s">
        <v>6</v>
      </c>
      <c r="K274" s="34" t="s">
        <v>6</v>
      </c>
      <c r="L274" s="34" t="s">
        <v>6</v>
      </c>
      <c r="M274" s="34" t="s">
        <v>6</v>
      </c>
      <c r="N274" s="34" t="s">
        <v>6</v>
      </c>
      <c r="O274" s="34" t="s">
        <v>6</v>
      </c>
      <c r="P274" s="34" t="s">
        <v>6</v>
      </c>
      <c r="Q274" s="34" t="s">
        <v>6</v>
      </c>
      <c r="R274" s="34" t="s">
        <v>6</v>
      </c>
      <c r="S274" s="34" t="s">
        <v>6</v>
      </c>
      <c r="T274" s="34" t="s">
        <v>6</v>
      </c>
      <c r="U274" s="34" t="s">
        <v>6</v>
      </c>
      <c r="V274" s="34" t="s">
        <v>6</v>
      </c>
      <c r="W274" s="34" t="s">
        <v>6</v>
      </c>
      <c r="X274" s="612"/>
    </row>
    <row r="275" spans="1:24" ht="12" customHeight="1" x14ac:dyDescent="0.15">
      <c r="A275" s="33" t="s">
        <v>11</v>
      </c>
      <c r="B275" s="34">
        <v>190199.36970273522</v>
      </c>
      <c r="C275" s="34">
        <v>205999</v>
      </c>
      <c r="D275" s="34">
        <v>220212.52756819368</v>
      </c>
      <c r="E275" s="34">
        <v>234358.58833059785</v>
      </c>
      <c r="F275" s="34">
        <v>257882.96345029955</v>
      </c>
      <c r="G275" s="34">
        <v>274765.85955513763</v>
      </c>
      <c r="H275" s="34">
        <v>275324.25669049571</v>
      </c>
      <c r="I275" s="34">
        <v>298179.93400612666</v>
      </c>
      <c r="J275" s="34">
        <v>319832</v>
      </c>
      <c r="K275" s="34">
        <v>339121</v>
      </c>
      <c r="L275" s="34">
        <v>360916</v>
      </c>
      <c r="M275" s="34">
        <v>409776</v>
      </c>
      <c r="N275" s="34">
        <v>435072</v>
      </c>
      <c r="O275" s="34">
        <v>458686</v>
      </c>
      <c r="P275" s="34">
        <v>491568</v>
      </c>
      <c r="Q275" s="34">
        <v>522415</v>
      </c>
      <c r="R275" s="34">
        <v>553426</v>
      </c>
      <c r="S275" s="34">
        <v>513174.027</v>
      </c>
      <c r="T275" s="82">
        <v>520284</v>
      </c>
      <c r="U275" s="82">
        <v>584105</v>
      </c>
      <c r="V275" s="82">
        <v>613144</v>
      </c>
      <c r="W275" s="34" t="s">
        <v>6</v>
      </c>
      <c r="X275" s="612"/>
    </row>
    <row r="276" spans="1:24" ht="12" customHeight="1" x14ac:dyDescent="0.15">
      <c r="A276" s="33" t="s">
        <v>45</v>
      </c>
      <c r="B276" s="34" t="s">
        <v>6</v>
      </c>
      <c r="C276" s="34" t="s">
        <v>6</v>
      </c>
      <c r="D276" s="34" t="s">
        <v>6</v>
      </c>
      <c r="E276" s="34" t="s">
        <v>6</v>
      </c>
      <c r="F276" s="34" t="s">
        <v>6</v>
      </c>
      <c r="G276" s="34" t="s">
        <v>6</v>
      </c>
      <c r="H276" s="34" t="s">
        <v>6</v>
      </c>
      <c r="I276" s="34" t="s">
        <v>6</v>
      </c>
      <c r="J276" s="34" t="s">
        <v>6</v>
      </c>
      <c r="K276" s="34" t="s">
        <v>6</v>
      </c>
      <c r="L276" s="34" t="s">
        <v>6</v>
      </c>
      <c r="M276" s="34" t="s">
        <v>6</v>
      </c>
      <c r="N276" s="34" t="s">
        <v>6</v>
      </c>
      <c r="O276" s="34" t="s">
        <v>6</v>
      </c>
      <c r="P276" s="34" t="s">
        <v>6</v>
      </c>
      <c r="Q276" s="34" t="s">
        <v>6</v>
      </c>
      <c r="R276" s="34" t="s">
        <v>6</v>
      </c>
      <c r="S276" s="34" t="s">
        <v>6</v>
      </c>
      <c r="T276" s="34" t="s">
        <v>6</v>
      </c>
      <c r="U276" s="34" t="s">
        <v>6</v>
      </c>
      <c r="V276" s="34" t="s">
        <v>6</v>
      </c>
      <c r="W276" s="34" t="s">
        <v>6</v>
      </c>
      <c r="X276" s="612"/>
    </row>
    <row r="277" spans="1:24" ht="12" customHeight="1" x14ac:dyDescent="0.15">
      <c r="A277" s="33" t="s">
        <v>13</v>
      </c>
      <c r="B277" s="34" t="s">
        <v>6</v>
      </c>
      <c r="C277" s="34" t="s">
        <v>6</v>
      </c>
      <c r="D277" s="34" t="s">
        <v>6</v>
      </c>
      <c r="E277" s="34">
        <v>751943</v>
      </c>
      <c r="F277" s="34" t="s">
        <v>6</v>
      </c>
      <c r="G277" s="34" t="s">
        <v>6</v>
      </c>
      <c r="H277" s="34" t="s">
        <v>6</v>
      </c>
      <c r="I277" s="34" t="s">
        <v>6</v>
      </c>
      <c r="J277" s="34" t="s">
        <v>6</v>
      </c>
      <c r="K277" s="34" t="s">
        <v>6</v>
      </c>
      <c r="L277" s="34" t="s">
        <v>6</v>
      </c>
      <c r="M277" s="34" t="s">
        <v>6</v>
      </c>
      <c r="N277" s="34" t="s">
        <v>6</v>
      </c>
      <c r="O277" s="34" t="s">
        <v>6</v>
      </c>
      <c r="P277" s="34" t="s">
        <v>6</v>
      </c>
      <c r="Q277" s="34" t="s">
        <v>6</v>
      </c>
      <c r="R277" s="34" t="s">
        <v>6</v>
      </c>
      <c r="S277" s="34" t="s">
        <v>6</v>
      </c>
      <c r="T277" s="34" t="s">
        <v>6</v>
      </c>
      <c r="U277" s="34" t="s">
        <v>6</v>
      </c>
      <c r="V277" s="34" t="s">
        <v>6</v>
      </c>
      <c r="W277" s="34" t="s">
        <v>6</v>
      </c>
      <c r="X277" s="612"/>
    </row>
    <row r="278" spans="1:24" ht="12" customHeight="1" x14ac:dyDescent="0.15">
      <c r="A278" s="33" t="s">
        <v>14</v>
      </c>
      <c r="B278" s="34" t="s">
        <v>6</v>
      </c>
      <c r="C278" s="34" t="s">
        <v>6</v>
      </c>
      <c r="D278" s="34" t="s">
        <v>6</v>
      </c>
      <c r="E278" s="34" t="s">
        <v>6</v>
      </c>
      <c r="F278" s="34" t="s">
        <v>6</v>
      </c>
      <c r="G278" s="34" t="s">
        <v>6</v>
      </c>
      <c r="H278" s="34" t="s">
        <v>6</v>
      </c>
      <c r="I278" s="34" t="s">
        <v>6</v>
      </c>
      <c r="J278" s="34" t="s">
        <v>6</v>
      </c>
      <c r="K278" s="34" t="s">
        <v>6</v>
      </c>
      <c r="L278" s="34" t="s">
        <v>6</v>
      </c>
      <c r="M278" s="34">
        <v>180000</v>
      </c>
      <c r="N278" s="34">
        <v>181000</v>
      </c>
      <c r="O278" s="34">
        <v>191000</v>
      </c>
      <c r="P278" s="34">
        <v>201000</v>
      </c>
      <c r="Q278" s="34">
        <v>204000</v>
      </c>
      <c r="R278" s="34">
        <v>209600</v>
      </c>
      <c r="S278" s="34">
        <v>209800</v>
      </c>
      <c r="T278" s="34">
        <v>254100</v>
      </c>
      <c r="U278" s="34">
        <v>287400</v>
      </c>
      <c r="V278" s="34">
        <v>291100</v>
      </c>
      <c r="W278" s="232">
        <v>313400</v>
      </c>
      <c r="X278" s="612"/>
    </row>
    <row r="279" spans="1:24" ht="12" customHeight="1" x14ac:dyDescent="0.15">
      <c r="A279" s="33" t="s">
        <v>15</v>
      </c>
      <c r="B279" s="34" t="s">
        <v>6</v>
      </c>
      <c r="C279" s="34" t="s">
        <v>6</v>
      </c>
      <c r="D279" s="34" t="s">
        <v>6</v>
      </c>
      <c r="E279" s="34" t="s">
        <v>6</v>
      </c>
      <c r="F279" s="34">
        <v>3758130.3866045903</v>
      </c>
      <c r="G279" s="34">
        <v>3863742.8520928137</v>
      </c>
      <c r="H279" s="34">
        <v>3858145.9653163347</v>
      </c>
      <c r="I279" s="34">
        <v>4258542.2458883626</v>
      </c>
      <c r="J279" s="34">
        <v>3268112.8467708444</v>
      </c>
      <c r="K279" s="34">
        <v>3793479.6803995944</v>
      </c>
      <c r="L279" s="34">
        <v>4245831.2870221324</v>
      </c>
      <c r="M279" s="34">
        <v>4223831.8455085754</v>
      </c>
      <c r="N279" s="34">
        <v>4366685.0119498353</v>
      </c>
      <c r="O279" s="34">
        <v>4785813.9284505323</v>
      </c>
      <c r="P279" s="34">
        <v>5261195.845875944</v>
      </c>
      <c r="Q279" s="34">
        <v>5654320.1000964884</v>
      </c>
      <c r="R279" s="34">
        <v>5920898</v>
      </c>
      <c r="S279" s="34">
        <v>5352473</v>
      </c>
      <c r="T279" s="307">
        <v>5582064</v>
      </c>
      <c r="U279" s="307">
        <v>6004793</v>
      </c>
      <c r="V279" s="307">
        <v>6239092</v>
      </c>
      <c r="W279" s="34">
        <v>6480184</v>
      </c>
      <c r="X279" s="612"/>
    </row>
    <row r="280" spans="1:24" ht="12" customHeight="1" x14ac:dyDescent="0.15">
      <c r="A280" s="40" t="s">
        <v>16</v>
      </c>
      <c r="B280" s="36" t="s">
        <v>6</v>
      </c>
      <c r="C280" s="36" t="s">
        <v>6</v>
      </c>
      <c r="D280" s="36" t="s">
        <v>6</v>
      </c>
      <c r="E280" s="36" t="s">
        <v>6</v>
      </c>
      <c r="F280" s="36" t="s">
        <v>6</v>
      </c>
      <c r="G280" s="36" t="s">
        <v>6</v>
      </c>
      <c r="H280" s="36" t="s">
        <v>6</v>
      </c>
      <c r="I280" s="36" t="s">
        <v>6</v>
      </c>
      <c r="J280" s="36" t="s">
        <v>6</v>
      </c>
      <c r="K280" s="36" t="s">
        <v>6</v>
      </c>
      <c r="L280" s="36" t="s">
        <v>6</v>
      </c>
      <c r="M280" s="36" t="s">
        <v>6</v>
      </c>
      <c r="N280" s="36" t="s">
        <v>6</v>
      </c>
      <c r="O280" s="36" t="s">
        <v>6</v>
      </c>
      <c r="P280" s="36" t="s">
        <v>6</v>
      </c>
      <c r="Q280" s="36" t="s">
        <v>6</v>
      </c>
      <c r="R280" s="36" t="s">
        <v>6</v>
      </c>
      <c r="S280" s="36" t="s">
        <v>6</v>
      </c>
      <c r="T280" s="99" t="s">
        <v>6</v>
      </c>
      <c r="U280" s="99" t="s">
        <v>6</v>
      </c>
      <c r="V280" s="382" t="s">
        <v>6</v>
      </c>
      <c r="W280" s="382" t="s">
        <v>6</v>
      </c>
      <c r="X280" s="612"/>
    </row>
    <row r="281" spans="1:24" ht="12" customHeight="1" x14ac:dyDescent="0.15">
      <c r="A281" s="61" t="s">
        <v>18</v>
      </c>
      <c r="B281" s="86"/>
      <c r="C281" s="86"/>
      <c r="D281" s="86"/>
      <c r="E281" s="86"/>
      <c r="F281" s="86"/>
      <c r="G281" s="86"/>
      <c r="H281" s="86"/>
      <c r="I281" s="86"/>
      <c r="J281" s="86"/>
      <c r="K281" s="86"/>
      <c r="L281" s="86"/>
      <c r="M281" s="86"/>
      <c r="N281" s="86"/>
      <c r="O281" s="86"/>
      <c r="P281" s="86"/>
      <c r="Q281" s="86"/>
      <c r="R281" s="86"/>
      <c r="S281" s="86"/>
      <c r="T281" s="86"/>
      <c r="U281" s="86"/>
      <c r="V281" s="393"/>
      <c r="W281" s="393"/>
      <c r="X281" s="612"/>
    </row>
    <row r="282" spans="1:24" ht="12" customHeight="1" x14ac:dyDescent="0.15">
      <c r="A282" s="37" t="s">
        <v>69</v>
      </c>
      <c r="B282" s="39" t="s">
        <v>6</v>
      </c>
      <c r="C282" s="39" t="s">
        <v>6</v>
      </c>
      <c r="D282" s="39" t="s">
        <v>6</v>
      </c>
      <c r="E282" s="39" t="s">
        <v>6</v>
      </c>
      <c r="F282" s="39" t="s">
        <v>6</v>
      </c>
      <c r="G282" s="39" t="s">
        <v>6</v>
      </c>
      <c r="H282" s="39" t="s">
        <v>6</v>
      </c>
      <c r="I282" s="39" t="s">
        <v>6</v>
      </c>
      <c r="J282" s="39" t="s">
        <v>6</v>
      </c>
      <c r="K282" s="39" t="s">
        <v>6</v>
      </c>
      <c r="L282" s="39" t="s">
        <v>6</v>
      </c>
      <c r="M282" s="39" t="s">
        <v>6</v>
      </c>
      <c r="N282" s="39" t="s">
        <v>6</v>
      </c>
      <c r="O282" s="39">
        <v>2012347</v>
      </c>
      <c r="P282" s="39">
        <v>2209310</v>
      </c>
      <c r="Q282" s="39">
        <v>2425819</v>
      </c>
      <c r="R282" s="39">
        <v>2713358</v>
      </c>
      <c r="S282" s="39">
        <v>2795819</v>
      </c>
      <c r="T282" s="307">
        <v>3147977</v>
      </c>
      <c r="U282" s="307">
        <v>3369727</v>
      </c>
      <c r="V282" s="307">
        <v>3688475</v>
      </c>
      <c r="W282" s="307">
        <v>3930469</v>
      </c>
      <c r="X282" s="612"/>
    </row>
    <row r="283" spans="1:24" ht="12" customHeight="1" x14ac:dyDescent="0.15">
      <c r="A283" s="33" t="s">
        <v>20</v>
      </c>
      <c r="B283" s="186" t="s">
        <v>6</v>
      </c>
      <c r="C283" s="186" t="s">
        <v>6</v>
      </c>
      <c r="D283" s="186" t="s">
        <v>6</v>
      </c>
      <c r="E283" s="186" t="s">
        <v>6</v>
      </c>
      <c r="F283" s="186" t="s">
        <v>6</v>
      </c>
      <c r="G283" s="307">
        <v>24365644.668043997</v>
      </c>
      <c r="H283" s="307">
        <v>25621370.133407999</v>
      </c>
      <c r="I283" s="307">
        <v>27582136.226050001</v>
      </c>
      <c r="J283" s="307">
        <v>30457230.642636001</v>
      </c>
      <c r="K283" s="307">
        <v>25833324.853</v>
      </c>
      <c r="L283" s="307">
        <v>27583772.897999998</v>
      </c>
      <c r="M283" s="307">
        <v>29168877.120000001</v>
      </c>
      <c r="N283" s="307">
        <v>30888195.515999999</v>
      </c>
      <c r="O283" s="307">
        <v>33517265.364</v>
      </c>
      <c r="P283" s="307">
        <v>36001464.524999999</v>
      </c>
      <c r="Q283" s="307">
        <v>39196101</v>
      </c>
      <c r="R283" s="307">
        <v>61228000</v>
      </c>
      <c r="S283" s="307">
        <v>54056000</v>
      </c>
      <c r="T283" s="307">
        <v>70047000</v>
      </c>
      <c r="U283" s="307">
        <v>79957000</v>
      </c>
      <c r="V283" s="186" t="s">
        <v>6</v>
      </c>
      <c r="W283" s="186" t="s">
        <v>6</v>
      </c>
      <c r="X283" s="612"/>
    </row>
    <row r="284" spans="1:24" ht="12" customHeight="1" x14ac:dyDescent="0.15">
      <c r="A284" s="33" t="s">
        <v>41</v>
      </c>
      <c r="B284" s="34" t="s">
        <v>6</v>
      </c>
      <c r="C284" s="34" t="s">
        <v>6</v>
      </c>
      <c r="D284" s="34" t="s">
        <v>6</v>
      </c>
      <c r="E284" s="34" t="s">
        <v>6</v>
      </c>
      <c r="F284" s="34" t="s">
        <v>6</v>
      </c>
      <c r="G284" s="34" t="s">
        <v>6</v>
      </c>
      <c r="H284" s="34" t="s">
        <v>6</v>
      </c>
      <c r="I284" s="34" t="s">
        <v>6</v>
      </c>
      <c r="J284" s="34" t="s">
        <v>6</v>
      </c>
      <c r="K284" s="34" t="s">
        <v>6</v>
      </c>
      <c r="L284" s="34" t="s">
        <v>6</v>
      </c>
      <c r="M284" s="34" t="s">
        <v>6</v>
      </c>
      <c r="N284" s="34" t="s">
        <v>6</v>
      </c>
      <c r="O284" s="34" t="s">
        <v>6</v>
      </c>
      <c r="P284" s="34" t="s">
        <v>6</v>
      </c>
      <c r="Q284" s="34" t="s">
        <v>6</v>
      </c>
      <c r="R284" s="34" t="s">
        <v>6</v>
      </c>
      <c r="S284" s="34" t="s">
        <v>6</v>
      </c>
      <c r="T284" s="121" t="s">
        <v>6</v>
      </c>
      <c r="U284" s="121" t="s">
        <v>6</v>
      </c>
      <c r="V284" s="121" t="s">
        <v>6</v>
      </c>
      <c r="W284" s="121" t="s">
        <v>6</v>
      </c>
      <c r="X284" s="612"/>
    </row>
    <row r="285" spans="1:24" ht="12" customHeight="1" x14ac:dyDescent="0.15">
      <c r="A285" s="33" t="s">
        <v>22</v>
      </c>
      <c r="B285" s="34" t="s">
        <v>6</v>
      </c>
      <c r="C285" s="34" t="s">
        <v>6</v>
      </c>
      <c r="D285" s="34" t="s">
        <v>6</v>
      </c>
      <c r="E285" s="34" t="s">
        <v>6</v>
      </c>
      <c r="F285" s="34">
        <v>103220</v>
      </c>
      <c r="G285" s="34">
        <v>120580</v>
      </c>
      <c r="H285" s="34">
        <v>152458</v>
      </c>
      <c r="I285" s="34">
        <v>192339</v>
      </c>
      <c r="J285" s="34">
        <v>249117</v>
      </c>
      <c r="K285" s="34">
        <v>281836</v>
      </c>
      <c r="L285" s="34">
        <v>328826</v>
      </c>
      <c r="M285" s="34">
        <v>389099</v>
      </c>
      <c r="N285" s="34">
        <v>442268</v>
      </c>
      <c r="O285" s="34">
        <v>494949</v>
      </c>
      <c r="P285" s="34">
        <v>575507</v>
      </c>
      <c r="Q285" s="34">
        <v>633065</v>
      </c>
      <c r="R285" s="34">
        <v>772543</v>
      </c>
      <c r="S285" s="34">
        <v>851921</v>
      </c>
      <c r="T285" s="34">
        <v>1038496</v>
      </c>
      <c r="U285" s="34">
        <v>1286572</v>
      </c>
      <c r="V285" s="34">
        <v>1732168.4208539499</v>
      </c>
      <c r="W285" s="235">
        <v>2252234</v>
      </c>
      <c r="X285" s="612"/>
    </row>
    <row r="286" spans="1:24" ht="12" customHeight="1" x14ac:dyDescent="0.15">
      <c r="A286" s="40" t="s">
        <v>23</v>
      </c>
      <c r="B286" s="36" t="s">
        <v>6</v>
      </c>
      <c r="C286" s="36" t="s">
        <v>6</v>
      </c>
      <c r="D286" s="36" t="s">
        <v>6</v>
      </c>
      <c r="E286" s="36" t="s">
        <v>6</v>
      </c>
      <c r="F286" s="36" t="s">
        <v>6</v>
      </c>
      <c r="G286" s="36" t="s">
        <v>6</v>
      </c>
      <c r="H286" s="36" t="s">
        <v>6</v>
      </c>
      <c r="I286" s="36" t="s">
        <v>6</v>
      </c>
      <c r="J286" s="36" t="s">
        <v>6</v>
      </c>
      <c r="K286" s="36" t="s">
        <v>6</v>
      </c>
      <c r="L286" s="36" t="s">
        <v>6</v>
      </c>
      <c r="M286" s="36" t="s">
        <v>6</v>
      </c>
      <c r="N286" s="36" t="s">
        <v>6</v>
      </c>
      <c r="O286" s="36" t="s">
        <v>6</v>
      </c>
      <c r="P286" s="36" t="s">
        <v>6</v>
      </c>
      <c r="Q286" s="36" t="s">
        <v>6</v>
      </c>
      <c r="R286" s="36" t="s">
        <v>6</v>
      </c>
      <c r="S286" s="36" t="s">
        <v>6</v>
      </c>
      <c r="T286" s="99" t="s">
        <v>6</v>
      </c>
      <c r="U286" s="99" t="s">
        <v>6</v>
      </c>
      <c r="V286" s="99" t="s">
        <v>6</v>
      </c>
      <c r="W286" s="121" t="s">
        <v>6</v>
      </c>
      <c r="X286" s="612"/>
    </row>
    <row r="287" spans="1:24" ht="12" customHeight="1" x14ac:dyDescent="0.15">
      <c r="A287" s="61" t="s">
        <v>24</v>
      </c>
      <c r="B287" s="62"/>
      <c r="C287" s="62"/>
      <c r="D287" s="62"/>
      <c r="E287" s="62"/>
      <c r="F287" s="62"/>
      <c r="G287" s="62"/>
      <c r="H287" s="62"/>
      <c r="I287" s="62"/>
      <c r="J287" s="62"/>
      <c r="K287" s="62"/>
      <c r="L287" s="62"/>
      <c r="M287" s="62"/>
      <c r="N287" s="62"/>
      <c r="O287" s="62"/>
      <c r="P287" s="62"/>
      <c r="Q287" s="62"/>
      <c r="R287" s="62"/>
      <c r="S287" s="62"/>
      <c r="T287" s="62"/>
      <c r="U287" s="62"/>
      <c r="V287" s="63"/>
      <c r="W287" s="63"/>
      <c r="X287" s="612"/>
    </row>
    <row r="288" spans="1:24" s="211" customFormat="1" ht="12" customHeight="1" x14ac:dyDescent="0.15">
      <c r="A288" s="212" t="s">
        <v>25</v>
      </c>
      <c r="B288" s="235" t="s">
        <v>6</v>
      </c>
      <c r="C288" s="38">
        <v>736466.77</v>
      </c>
      <c r="D288" s="38">
        <v>892666.63800000004</v>
      </c>
      <c r="E288" s="38">
        <v>1070444.57</v>
      </c>
      <c r="F288" s="38">
        <v>1291206.03</v>
      </c>
      <c r="G288" s="38">
        <v>1487951.0759999999</v>
      </c>
      <c r="H288" s="38">
        <v>1335201.675</v>
      </c>
      <c r="I288" s="38">
        <v>1487887.29</v>
      </c>
      <c r="J288" s="38">
        <v>1643406.51</v>
      </c>
      <c r="K288" s="38">
        <v>1698993.175</v>
      </c>
      <c r="L288" s="236">
        <v>1559516.2209944751</v>
      </c>
      <c r="M288" s="35">
        <v>1564691.2499999998</v>
      </c>
      <c r="N288" s="35">
        <v>1616739.3103448278</v>
      </c>
      <c r="O288" s="35">
        <v>1681700</v>
      </c>
      <c r="P288" s="35">
        <v>1371222.4</v>
      </c>
      <c r="Q288" s="35">
        <v>1417779.9</v>
      </c>
      <c r="R288" s="35">
        <v>1708535.2</v>
      </c>
      <c r="S288" s="35">
        <v>1625387.9</v>
      </c>
      <c r="T288" s="235">
        <v>1932444</v>
      </c>
      <c r="U288" s="591">
        <v>2426679</v>
      </c>
      <c r="V288" s="307">
        <v>2985060</v>
      </c>
      <c r="W288" s="186" t="s">
        <v>6</v>
      </c>
      <c r="X288" s="615"/>
    </row>
    <row r="289" spans="1:28" s="211" customFormat="1" ht="12" customHeight="1" x14ac:dyDescent="0.15">
      <c r="A289" s="210" t="s">
        <v>26</v>
      </c>
      <c r="B289" s="235" t="s">
        <v>6</v>
      </c>
      <c r="C289" s="35">
        <v>142.5</v>
      </c>
      <c r="D289" s="35">
        <v>202.9</v>
      </c>
      <c r="E289" s="35">
        <v>364.7</v>
      </c>
      <c r="F289" s="35">
        <v>449.2</v>
      </c>
      <c r="G289" s="34">
        <v>718.7</v>
      </c>
      <c r="H289" s="34">
        <v>844.8</v>
      </c>
      <c r="I289" s="34">
        <v>1120</v>
      </c>
      <c r="J289" s="34">
        <v>1691.8</v>
      </c>
      <c r="K289" s="34">
        <v>2081</v>
      </c>
      <c r="L289" s="34">
        <v>2453.3000000000002</v>
      </c>
      <c r="M289" s="34">
        <v>2362.8000000000002</v>
      </c>
      <c r="N289" s="34">
        <v>3734.8</v>
      </c>
      <c r="O289" s="34">
        <v>3587.2</v>
      </c>
      <c r="P289" s="34">
        <v>3807.6</v>
      </c>
      <c r="Q289" s="34">
        <v>9836.6</v>
      </c>
      <c r="R289" s="35">
        <v>11071.7</v>
      </c>
      <c r="S289" s="35">
        <v>10941</v>
      </c>
      <c r="T289" s="235">
        <v>13956.1</v>
      </c>
      <c r="U289" s="235">
        <v>17170.400000000001</v>
      </c>
      <c r="V289" s="235">
        <v>20087.099999999999</v>
      </c>
      <c r="W289" s="121" t="s">
        <v>6</v>
      </c>
      <c r="X289" s="615"/>
    </row>
    <row r="290" spans="1:28" s="211" customFormat="1" ht="12" customHeight="1" x14ac:dyDescent="0.15">
      <c r="A290" s="210" t="s">
        <v>27</v>
      </c>
      <c r="B290" s="235" t="s">
        <v>6</v>
      </c>
      <c r="C290" s="235" t="s">
        <v>6</v>
      </c>
      <c r="D290" s="235" t="s">
        <v>6</v>
      </c>
      <c r="E290" s="35">
        <v>1607.5608829310002</v>
      </c>
      <c r="F290" s="35">
        <v>2228.2513287669999</v>
      </c>
      <c r="G290" s="35">
        <v>2342.3256226900003</v>
      </c>
      <c r="H290" s="35">
        <v>2856.6508612930002</v>
      </c>
      <c r="I290" s="35">
        <v>3378.9583296829996</v>
      </c>
      <c r="J290" s="35">
        <v>5139.5444648186194</v>
      </c>
      <c r="K290" s="35">
        <v>6202.73309164086</v>
      </c>
      <c r="L290" s="35">
        <v>6794.1491863813708</v>
      </c>
      <c r="M290" s="35">
        <v>7357.4518614380204</v>
      </c>
      <c r="N290" s="35">
        <v>8577.7595262324194</v>
      </c>
      <c r="O290" s="35">
        <v>9794.6068690935699</v>
      </c>
      <c r="P290" s="35">
        <v>11722</v>
      </c>
      <c r="Q290" s="35">
        <v>12533.535474229191</v>
      </c>
      <c r="R290" s="35">
        <v>13804.55107596593</v>
      </c>
      <c r="S290" s="35">
        <v>13528.382155342899</v>
      </c>
      <c r="T290" s="35">
        <v>14691</v>
      </c>
      <c r="U290" s="35">
        <v>18246.8</v>
      </c>
      <c r="V290" s="235">
        <v>21462.6</v>
      </c>
      <c r="W290" s="121" t="s">
        <v>6</v>
      </c>
      <c r="X290" s="615"/>
    </row>
    <row r="291" spans="1:28" s="211" customFormat="1" ht="12" customHeight="1" x14ac:dyDescent="0.15">
      <c r="A291" s="210" t="s">
        <v>28</v>
      </c>
      <c r="B291" s="235" t="s">
        <v>6</v>
      </c>
      <c r="C291" s="235" t="s">
        <v>6</v>
      </c>
      <c r="D291" s="442">
        <v>797575.89096745045</v>
      </c>
      <c r="E291" s="441">
        <v>1003031.6924753818</v>
      </c>
      <c r="F291" s="441">
        <v>1370578.0851549662</v>
      </c>
      <c r="G291" s="441">
        <v>2673017.1421541818</v>
      </c>
      <c r="H291" s="441">
        <v>3002659.8718500379</v>
      </c>
      <c r="I291" s="441">
        <v>4498009.482898145</v>
      </c>
      <c r="J291" s="441">
        <v>4890985.5584097002</v>
      </c>
      <c r="K291" s="441">
        <v>5303593.4701599032</v>
      </c>
      <c r="L291" s="441">
        <v>6027425.7967810482</v>
      </c>
      <c r="M291" s="441">
        <v>10294708.765572129</v>
      </c>
      <c r="N291" s="441">
        <v>10196651.909927217</v>
      </c>
      <c r="O291" s="441">
        <v>12584004.374209</v>
      </c>
      <c r="P291" s="441">
        <v>14257283.7028159</v>
      </c>
      <c r="Q291" s="441">
        <v>17569900.425380815</v>
      </c>
      <c r="R291" s="590">
        <v>22029151.330440398</v>
      </c>
      <c r="S291" s="590">
        <v>23189145.081824284</v>
      </c>
      <c r="T291" s="590">
        <v>28115260.199999999</v>
      </c>
      <c r="U291" s="590">
        <v>36372213</v>
      </c>
      <c r="V291" s="590">
        <v>44043631</v>
      </c>
      <c r="W291" s="235">
        <v>53348418.543875128</v>
      </c>
      <c r="X291" s="615"/>
    </row>
    <row r="292" spans="1:28" s="211" customFormat="1" ht="12" customHeight="1" x14ac:dyDescent="0.15">
      <c r="A292" s="210" t="s">
        <v>29</v>
      </c>
      <c r="B292" s="235" t="s">
        <v>6</v>
      </c>
      <c r="C292" s="442">
        <v>40824.6</v>
      </c>
      <c r="D292" s="441">
        <v>44397</v>
      </c>
      <c r="E292" s="441">
        <v>51505</v>
      </c>
      <c r="F292" s="441">
        <v>60433.4</v>
      </c>
      <c r="G292" s="441">
        <v>85318.6</v>
      </c>
      <c r="H292" s="441">
        <v>85634.6</v>
      </c>
      <c r="I292" s="441">
        <v>90763.199999999997</v>
      </c>
      <c r="J292" s="441">
        <v>113131.3</v>
      </c>
      <c r="K292" s="441">
        <v>124072.1</v>
      </c>
      <c r="L292" s="441">
        <v>138042.9</v>
      </c>
      <c r="M292" s="441">
        <v>161263.70000000001</v>
      </c>
      <c r="N292" s="441">
        <v>173291.6</v>
      </c>
      <c r="O292" s="441">
        <v>186601.5</v>
      </c>
      <c r="P292" s="441">
        <v>218608</v>
      </c>
      <c r="Q292" s="441">
        <v>242499</v>
      </c>
      <c r="R292" s="590">
        <v>257361.2</v>
      </c>
      <c r="S292" s="590">
        <v>249957.6</v>
      </c>
      <c r="T292" s="590">
        <v>318675.5</v>
      </c>
      <c r="U292" s="590">
        <v>396731.6</v>
      </c>
      <c r="V292" s="590">
        <v>528192.19999999995</v>
      </c>
      <c r="W292" s="121" t="s">
        <v>6</v>
      </c>
      <c r="X292" s="615"/>
    </row>
    <row r="293" spans="1:28" s="211" customFormat="1" ht="12" customHeight="1" x14ac:dyDescent="0.15">
      <c r="A293" s="210" t="s">
        <v>30</v>
      </c>
      <c r="B293" s="235" t="s">
        <v>6</v>
      </c>
      <c r="C293" s="235" t="s">
        <v>6</v>
      </c>
      <c r="D293" s="235" t="s">
        <v>6</v>
      </c>
      <c r="E293" s="235" t="s">
        <v>6</v>
      </c>
      <c r="F293" s="235" t="s">
        <v>6</v>
      </c>
      <c r="G293" s="442">
        <v>8286.8292000000001</v>
      </c>
      <c r="H293" s="442">
        <v>9798.5375000000004</v>
      </c>
      <c r="I293" s="442">
        <v>11933.5293</v>
      </c>
      <c r="J293" s="442">
        <v>14885.1945</v>
      </c>
      <c r="K293" s="442">
        <v>18840.9751</v>
      </c>
      <c r="L293" s="442">
        <v>22005.3465</v>
      </c>
      <c r="M293" s="442">
        <v>28321.6986</v>
      </c>
      <c r="N293" s="442">
        <v>32880.681000000004</v>
      </c>
      <c r="O293" s="442">
        <v>36380.7592</v>
      </c>
      <c r="P293" s="442">
        <v>42848.809500000003</v>
      </c>
      <c r="Q293" s="442">
        <v>41356.454400000002</v>
      </c>
      <c r="R293" s="210">
        <v>47070.331000000006</v>
      </c>
      <c r="S293" s="210">
        <v>49031.647199999999</v>
      </c>
      <c r="T293" s="210">
        <v>58752.955800000003</v>
      </c>
      <c r="U293" s="210">
        <v>69328</v>
      </c>
      <c r="V293" s="210">
        <v>80675</v>
      </c>
      <c r="W293" s="235">
        <v>92721.600000000006</v>
      </c>
      <c r="X293" s="615"/>
    </row>
    <row r="294" spans="1:28" s="211" customFormat="1" ht="12" customHeight="1" x14ac:dyDescent="0.15">
      <c r="A294" s="213" t="s">
        <v>31</v>
      </c>
      <c r="B294" s="237" t="s">
        <v>6</v>
      </c>
      <c r="C294" s="442">
        <v>3750840.9255148564</v>
      </c>
      <c r="D294" s="442">
        <v>5437089.2360691866</v>
      </c>
      <c r="E294" s="442">
        <v>7993215.9652000004</v>
      </c>
      <c r="F294" s="442">
        <v>11576244.605805669</v>
      </c>
      <c r="G294" s="442">
        <v>16925512.87320397</v>
      </c>
      <c r="H294" s="442">
        <v>22350326.841005091</v>
      </c>
      <c r="I294" s="442">
        <v>42255869.01002609</v>
      </c>
      <c r="J294" s="442">
        <v>56687970.303524733</v>
      </c>
      <c r="K294" s="442">
        <v>68859120.318830758</v>
      </c>
      <c r="L294" s="442">
        <v>83634479.625543714</v>
      </c>
      <c r="M294" s="442">
        <v>104189695.72910756</v>
      </c>
      <c r="N294" s="442">
        <v>129890228.32231519</v>
      </c>
      <c r="O294" s="442">
        <v>155653214.7014105</v>
      </c>
      <c r="P294" s="442">
        <v>184519023.29999998</v>
      </c>
      <c r="Q294" s="442">
        <v>235070503.80000001</v>
      </c>
      <c r="R294" s="210">
        <v>328846758.80000001</v>
      </c>
      <c r="S294" s="210">
        <v>384121850</v>
      </c>
      <c r="T294" s="210">
        <v>466885325.39999998</v>
      </c>
      <c r="U294" s="210">
        <v>543582912.60000002</v>
      </c>
      <c r="V294" s="210">
        <v>654035572.20000005</v>
      </c>
      <c r="W294" s="235">
        <v>789833627.70000005</v>
      </c>
      <c r="X294" s="615"/>
    </row>
    <row r="295" spans="1:28" ht="12" customHeight="1" x14ac:dyDescent="0.15">
      <c r="A295" s="61" t="s">
        <v>32</v>
      </c>
      <c r="B295" s="62"/>
      <c r="C295" s="62"/>
      <c r="D295" s="62"/>
      <c r="E295" s="62"/>
      <c r="F295" s="62"/>
      <c r="G295" s="62"/>
      <c r="H295" s="62"/>
      <c r="I295" s="62"/>
      <c r="J295" s="62"/>
      <c r="K295" s="62"/>
      <c r="L295" s="62"/>
      <c r="M295" s="62"/>
      <c r="N295" s="62"/>
      <c r="O295" s="62"/>
      <c r="P295" s="62"/>
      <c r="Q295" s="62"/>
      <c r="R295" s="62"/>
      <c r="S295" s="62"/>
      <c r="T295" s="62"/>
      <c r="U295" s="62"/>
      <c r="V295" s="63"/>
      <c r="W295" s="63"/>
      <c r="X295" s="612"/>
    </row>
    <row r="296" spans="1:28" ht="12" customHeight="1" x14ac:dyDescent="0.15">
      <c r="A296" s="37" t="s">
        <v>33</v>
      </c>
      <c r="B296" s="235" t="s">
        <v>6</v>
      </c>
      <c r="C296" s="235" t="s">
        <v>6</v>
      </c>
      <c r="D296" s="235" t="s">
        <v>6</v>
      </c>
      <c r="E296" s="235" t="s">
        <v>6</v>
      </c>
      <c r="F296" s="235" t="s">
        <v>6</v>
      </c>
      <c r="G296" s="235" t="s">
        <v>6</v>
      </c>
      <c r="H296" s="235" t="s">
        <v>6</v>
      </c>
      <c r="I296" s="235" t="s">
        <v>6</v>
      </c>
      <c r="J296" s="235" t="s">
        <v>6</v>
      </c>
      <c r="K296" s="235" t="s">
        <v>6</v>
      </c>
      <c r="L296" s="235" t="s">
        <v>6</v>
      </c>
      <c r="M296" s="35">
        <v>769.39137843148001</v>
      </c>
      <c r="N296" s="235" t="s">
        <v>6</v>
      </c>
      <c r="O296" s="235" t="s">
        <v>6</v>
      </c>
      <c r="P296" s="235" t="s">
        <v>6</v>
      </c>
      <c r="Q296" s="35">
        <v>676.57068500000003</v>
      </c>
      <c r="R296" s="35">
        <v>755.09320200000002</v>
      </c>
      <c r="S296" s="35">
        <v>518.69461899999999</v>
      </c>
      <c r="T296" s="235">
        <v>378.70816563816902</v>
      </c>
      <c r="U296" s="235" t="s">
        <v>6</v>
      </c>
      <c r="V296" s="235" t="s">
        <v>6</v>
      </c>
      <c r="W296" s="235" t="s">
        <v>6</v>
      </c>
      <c r="X296" s="612"/>
    </row>
    <row r="297" spans="1:28" ht="12" customHeight="1" x14ac:dyDescent="0.15">
      <c r="A297" s="33" t="s">
        <v>34</v>
      </c>
      <c r="B297" s="235" t="s">
        <v>6</v>
      </c>
      <c r="C297" s="235" t="s">
        <v>6</v>
      </c>
      <c r="D297" s="235" t="s">
        <v>6</v>
      </c>
      <c r="E297" s="235" t="s">
        <v>6</v>
      </c>
      <c r="F297" s="235" t="s">
        <v>6</v>
      </c>
      <c r="G297" s="235" t="s">
        <v>6</v>
      </c>
      <c r="H297" s="235" t="s">
        <v>6</v>
      </c>
      <c r="I297" s="235" t="s">
        <v>6</v>
      </c>
      <c r="J297" s="235" t="s">
        <v>6</v>
      </c>
      <c r="K297" s="235" t="s">
        <v>6</v>
      </c>
      <c r="L297" s="235" t="s">
        <v>6</v>
      </c>
      <c r="M297" s="235" t="s">
        <v>6</v>
      </c>
      <c r="N297" s="235" t="s">
        <v>6</v>
      </c>
      <c r="O297" s="235">
        <v>3262</v>
      </c>
      <c r="P297" s="235" t="s">
        <v>6</v>
      </c>
      <c r="Q297" s="235" t="s">
        <v>6</v>
      </c>
      <c r="R297" s="235" t="s">
        <v>6</v>
      </c>
      <c r="S297" s="235" t="s">
        <v>6</v>
      </c>
      <c r="T297" s="235" t="s">
        <v>6</v>
      </c>
      <c r="U297" s="235" t="s">
        <v>6</v>
      </c>
      <c r="V297" s="235" t="s">
        <v>6</v>
      </c>
      <c r="W297" s="235" t="s">
        <v>6</v>
      </c>
      <c r="X297" s="612"/>
    </row>
    <row r="298" spans="1:28" ht="12" customHeight="1" x14ac:dyDescent="0.15">
      <c r="A298" s="508" t="s">
        <v>35</v>
      </c>
      <c r="B298" s="235" t="s">
        <v>6</v>
      </c>
      <c r="C298" s="235" t="s">
        <v>6</v>
      </c>
      <c r="D298" s="235" t="s">
        <v>6</v>
      </c>
      <c r="E298" s="235" t="s">
        <v>6</v>
      </c>
      <c r="F298" s="235" t="s">
        <v>6</v>
      </c>
      <c r="G298" s="235" t="s">
        <v>6</v>
      </c>
      <c r="H298" s="235" t="s">
        <v>6</v>
      </c>
      <c r="I298" s="235" t="s">
        <v>6</v>
      </c>
      <c r="J298" s="235" t="s">
        <v>6</v>
      </c>
      <c r="K298" s="235" t="s">
        <v>6</v>
      </c>
      <c r="L298" s="235" t="s">
        <v>6</v>
      </c>
      <c r="M298" s="235" t="s">
        <v>6</v>
      </c>
      <c r="N298" s="235" t="s">
        <v>6</v>
      </c>
      <c r="O298" s="235" t="s">
        <v>6</v>
      </c>
      <c r="P298" s="235" t="s">
        <v>6</v>
      </c>
      <c r="Q298" s="235" t="s">
        <v>6</v>
      </c>
      <c r="R298" s="235" t="s">
        <v>6</v>
      </c>
      <c r="S298" s="235" t="s">
        <v>6</v>
      </c>
      <c r="T298" s="235" t="s">
        <v>6</v>
      </c>
      <c r="U298" s="235" t="s">
        <v>6</v>
      </c>
      <c r="V298" s="235" t="s">
        <v>6</v>
      </c>
      <c r="W298" s="235" t="s">
        <v>6</v>
      </c>
      <c r="X298" s="612"/>
    </row>
    <row r="299" spans="1:28" ht="12" customHeight="1" x14ac:dyDescent="0.15">
      <c r="A299" s="515" t="s">
        <v>36</v>
      </c>
      <c r="B299" s="235" t="s">
        <v>6</v>
      </c>
      <c r="C299" s="235" t="s">
        <v>6</v>
      </c>
      <c r="D299" s="235" t="s">
        <v>6</v>
      </c>
      <c r="E299" s="235" t="s">
        <v>6</v>
      </c>
      <c r="F299" s="235" t="s">
        <v>6</v>
      </c>
      <c r="G299" s="307" t="s">
        <v>6</v>
      </c>
      <c r="H299" s="307" t="s">
        <v>6</v>
      </c>
      <c r="I299" s="307" t="s">
        <v>6</v>
      </c>
      <c r="J299" s="307" t="s">
        <v>6</v>
      </c>
      <c r="K299" s="307" t="s">
        <v>6</v>
      </c>
      <c r="L299" s="307" t="s">
        <v>6</v>
      </c>
      <c r="M299" s="307" t="s">
        <v>6</v>
      </c>
      <c r="N299" s="307" t="s">
        <v>6</v>
      </c>
      <c r="O299" s="307" t="s">
        <v>6</v>
      </c>
      <c r="P299" s="307" t="s">
        <v>6</v>
      </c>
      <c r="Q299" s="307" t="s">
        <v>6</v>
      </c>
      <c r="R299" s="307" t="s">
        <v>6</v>
      </c>
      <c r="S299" s="307" t="s">
        <v>6</v>
      </c>
      <c r="T299" s="307" t="s">
        <v>6</v>
      </c>
      <c r="U299" s="307" t="s">
        <v>6</v>
      </c>
      <c r="V299" s="307" t="s">
        <v>6</v>
      </c>
      <c r="W299" s="307" t="s">
        <v>6</v>
      </c>
      <c r="X299" s="613"/>
      <c r="Y299" s="499"/>
      <c r="Z299" s="499"/>
      <c r="AA299" s="499"/>
      <c r="AB299" s="499"/>
    </row>
    <row r="300" spans="1:28" ht="12" customHeight="1" x14ac:dyDescent="0.15">
      <c r="A300" s="213" t="s">
        <v>37</v>
      </c>
      <c r="B300" s="237" t="s">
        <v>6</v>
      </c>
      <c r="C300" s="237" t="s">
        <v>6</v>
      </c>
      <c r="D300" s="237" t="s">
        <v>6</v>
      </c>
      <c r="E300" s="237" t="s">
        <v>6</v>
      </c>
      <c r="F300" s="237" t="s">
        <v>6</v>
      </c>
      <c r="G300" s="237" t="s">
        <v>6</v>
      </c>
      <c r="H300" s="237" t="s">
        <v>6</v>
      </c>
      <c r="I300" s="237" t="s">
        <v>6</v>
      </c>
      <c r="J300" s="237" t="s">
        <v>6</v>
      </c>
      <c r="K300" s="237" t="s">
        <v>6</v>
      </c>
      <c r="L300" s="237" t="s">
        <v>6</v>
      </c>
      <c r="M300" s="237" t="s">
        <v>6</v>
      </c>
      <c r="N300" s="237" t="s">
        <v>6</v>
      </c>
      <c r="O300" s="237" t="s">
        <v>6</v>
      </c>
      <c r="P300" s="237" t="s">
        <v>6</v>
      </c>
      <c r="Q300" s="237" t="s">
        <v>6</v>
      </c>
      <c r="R300" s="237" t="s">
        <v>6</v>
      </c>
      <c r="S300" s="237" t="s">
        <v>6</v>
      </c>
      <c r="T300" s="237" t="s">
        <v>6</v>
      </c>
      <c r="U300" s="237" t="s">
        <v>6</v>
      </c>
      <c r="V300" s="237" t="s">
        <v>6</v>
      </c>
      <c r="W300" s="237" t="s">
        <v>6</v>
      </c>
      <c r="X300" s="613"/>
      <c r="Y300" s="499"/>
      <c r="Z300" s="499"/>
      <c r="AA300" s="499"/>
      <c r="AB300" s="499"/>
    </row>
    <row r="301" spans="1:28" ht="12" customHeight="1" x14ac:dyDescent="0.15">
      <c r="A301" s="12" t="s">
        <v>70</v>
      </c>
      <c r="B301" s="191"/>
      <c r="C301" s="191"/>
      <c r="D301" s="191"/>
      <c r="E301" s="191"/>
      <c r="F301" s="191"/>
      <c r="G301" s="191"/>
      <c r="H301" s="191"/>
      <c r="I301" s="191"/>
      <c r="J301" s="191"/>
      <c r="K301" s="191"/>
      <c r="L301" s="247"/>
      <c r="M301" s="191"/>
      <c r="N301" s="191"/>
      <c r="O301" s="191"/>
      <c r="P301" s="191"/>
      <c r="Q301" s="191"/>
      <c r="R301" s="191"/>
      <c r="S301" s="191"/>
      <c r="T301" s="12"/>
      <c r="U301" s="319"/>
      <c r="V301" s="12"/>
      <c r="W301" s="153"/>
      <c r="X301" s="612"/>
    </row>
    <row r="302" spans="1:28" ht="35" customHeight="1" x14ac:dyDescent="0.15">
      <c r="A302" s="607" t="s">
        <v>233</v>
      </c>
      <c r="B302" s="607"/>
      <c r="C302" s="607"/>
      <c r="D302" s="607"/>
      <c r="E302" s="607"/>
      <c r="F302" s="607"/>
      <c r="G302" s="607"/>
      <c r="H302" s="607"/>
      <c r="I302" s="607"/>
      <c r="J302" s="607"/>
      <c r="K302" s="607"/>
      <c r="L302" s="607"/>
      <c r="M302" s="607"/>
      <c r="N302" s="607"/>
      <c r="O302" s="607"/>
      <c r="P302" s="607"/>
      <c r="Q302" s="607"/>
      <c r="R302" s="607"/>
      <c r="S302" s="607"/>
      <c r="T302" s="607"/>
      <c r="U302" s="607"/>
      <c r="V302" s="607"/>
      <c r="W302" s="607"/>
      <c r="X302" s="616"/>
    </row>
    <row r="303" spans="1:28" ht="12" customHeight="1" x14ac:dyDescent="0.15">
      <c r="A303" s="12"/>
      <c r="B303" s="247"/>
      <c r="C303" s="247"/>
      <c r="D303" s="247"/>
      <c r="E303" s="247"/>
      <c r="F303" s="247"/>
      <c r="G303" s="247"/>
      <c r="H303" s="247"/>
      <c r="I303" s="209"/>
      <c r="J303" s="209"/>
      <c r="K303" s="209"/>
      <c r="L303" s="209"/>
      <c r="M303" s="209"/>
      <c r="N303" s="209"/>
      <c r="O303" s="209"/>
      <c r="P303" s="209"/>
      <c r="Q303" s="209"/>
      <c r="R303" s="209"/>
      <c r="S303" s="209"/>
      <c r="T303" s="310"/>
      <c r="U303" s="319"/>
      <c r="V303" s="12"/>
      <c r="W303" s="12"/>
      <c r="X303" s="612"/>
    </row>
    <row r="304" spans="1:28" ht="12" customHeight="1" x14ac:dyDescent="0.15">
      <c r="A304" s="2" t="s">
        <v>71</v>
      </c>
      <c r="B304" s="3"/>
      <c r="C304" s="3"/>
      <c r="D304" s="3"/>
      <c r="E304" s="3"/>
      <c r="F304" s="3"/>
      <c r="G304" s="3"/>
      <c r="H304" s="3"/>
      <c r="I304" s="9"/>
      <c r="J304" s="9"/>
      <c r="K304" s="9"/>
      <c r="L304" s="9"/>
      <c r="M304" s="9"/>
      <c r="N304" s="9"/>
      <c r="O304" s="9"/>
      <c r="P304" s="9"/>
      <c r="Q304" s="9"/>
      <c r="R304" s="9"/>
      <c r="S304" s="9"/>
      <c r="T304" s="9"/>
      <c r="U304" s="9"/>
      <c r="V304" s="9"/>
      <c r="W304" s="9"/>
      <c r="X304" s="612"/>
    </row>
    <row r="305" spans="1:24" ht="12" customHeight="1" thickBot="1" x14ac:dyDescent="0.2">
      <c r="A305" s="17" t="s">
        <v>3</v>
      </c>
      <c r="B305" s="20">
        <v>2003</v>
      </c>
      <c r="C305" s="20">
        <v>2004</v>
      </c>
      <c r="D305" s="20">
        <v>2005</v>
      </c>
      <c r="E305" s="20">
        <v>2006</v>
      </c>
      <c r="F305" s="20">
        <v>2007</v>
      </c>
      <c r="G305" s="20">
        <v>2008</v>
      </c>
      <c r="H305" s="20">
        <v>2009</v>
      </c>
      <c r="I305" s="20">
        <v>2010</v>
      </c>
      <c r="J305" s="20">
        <v>2011</v>
      </c>
      <c r="K305" s="20">
        <v>2012</v>
      </c>
      <c r="L305" s="20">
        <v>2013</v>
      </c>
      <c r="M305" s="20">
        <v>2014</v>
      </c>
      <c r="N305" s="20">
        <v>2015</v>
      </c>
      <c r="O305" s="20">
        <v>2016</v>
      </c>
      <c r="P305" s="20">
        <v>2017</v>
      </c>
      <c r="Q305" s="20">
        <v>2018</v>
      </c>
      <c r="R305" s="20">
        <v>2019</v>
      </c>
      <c r="S305" s="20">
        <v>2020</v>
      </c>
      <c r="T305" s="20">
        <v>2021</v>
      </c>
      <c r="U305" s="20">
        <v>2022</v>
      </c>
      <c r="V305" s="20">
        <v>2023</v>
      </c>
      <c r="W305" s="20">
        <v>2024</v>
      </c>
      <c r="X305" s="612"/>
    </row>
    <row r="306" spans="1:24" ht="12" customHeight="1" thickTop="1" x14ac:dyDescent="0.15">
      <c r="A306" s="83" t="s">
        <v>4</v>
      </c>
      <c r="B306" s="105"/>
      <c r="C306" s="105"/>
      <c r="D306" s="105"/>
      <c r="E306" s="105"/>
      <c r="F306" s="105"/>
      <c r="G306" s="105"/>
      <c r="H306" s="105"/>
      <c r="I306" s="105"/>
      <c r="J306" s="105"/>
      <c r="K306" s="105"/>
      <c r="L306" s="105"/>
      <c r="M306" s="105"/>
      <c r="N306" s="105"/>
      <c r="O306" s="105"/>
      <c r="P306" s="105"/>
      <c r="Q306" s="105"/>
      <c r="R306" s="105"/>
      <c r="S306" s="105"/>
      <c r="T306" s="105"/>
      <c r="U306" s="105"/>
      <c r="V306" s="60"/>
      <c r="W306" s="60"/>
      <c r="X306" s="612"/>
    </row>
    <row r="307" spans="1:24" ht="12" customHeight="1" x14ac:dyDescent="0.15">
      <c r="A307" s="33" t="s">
        <v>5</v>
      </c>
      <c r="B307" s="34" t="s">
        <v>6</v>
      </c>
      <c r="C307" s="34" t="s">
        <v>6</v>
      </c>
      <c r="D307" s="34" t="s">
        <v>6</v>
      </c>
      <c r="E307" s="34" t="s">
        <v>6</v>
      </c>
      <c r="F307" s="34" t="s">
        <v>6</v>
      </c>
      <c r="G307" s="34" t="s">
        <v>6</v>
      </c>
      <c r="H307" s="34" t="s">
        <v>6</v>
      </c>
      <c r="I307" s="34">
        <v>795348837.20930231</v>
      </c>
      <c r="J307" s="34" t="s">
        <v>6</v>
      </c>
      <c r="K307" s="34" t="s">
        <v>6</v>
      </c>
      <c r="L307" s="34" t="s">
        <v>6</v>
      </c>
      <c r="M307" s="34" t="s">
        <v>6</v>
      </c>
      <c r="N307" s="34">
        <v>997852867.18365371</v>
      </c>
      <c r="O307" s="34">
        <v>910896291.36161721</v>
      </c>
      <c r="P307" s="34">
        <v>902826872.58474815</v>
      </c>
      <c r="Q307" s="34">
        <v>878652363.69691777</v>
      </c>
      <c r="R307" s="34">
        <v>911393180.14903915</v>
      </c>
      <c r="S307" s="34">
        <v>955080344.00895226</v>
      </c>
      <c r="T307" s="34">
        <v>979447776.00670075</v>
      </c>
      <c r="U307" s="34">
        <v>1006106661.8608962</v>
      </c>
      <c r="V307" s="34" t="s">
        <v>6</v>
      </c>
      <c r="W307" s="34" t="s">
        <v>6</v>
      </c>
      <c r="X307" s="612"/>
    </row>
    <row r="308" spans="1:24" ht="12" customHeight="1" x14ac:dyDescent="0.15">
      <c r="A308" s="33" t="s">
        <v>7</v>
      </c>
      <c r="B308" s="34" t="s">
        <v>6</v>
      </c>
      <c r="C308" s="34" t="s">
        <v>6</v>
      </c>
      <c r="D308" s="34" t="s">
        <v>6</v>
      </c>
      <c r="E308" s="34" t="s">
        <v>6</v>
      </c>
      <c r="F308" s="34" t="s">
        <v>6</v>
      </c>
      <c r="G308" s="34" t="s">
        <v>6</v>
      </c>
      <c r="H308" s="34" t="s">
        <v>6</v>
      </c>
      <c r="I308" s="34" t="s">
        <v>6</v>
      </c>
      <c r="J308" s="34" t="s">
        <v>6</v>
      </c>
      <c r="K308" s="34" t="s">
        <v>6</v>
      </c>
      <c r="L308" s="34" t="s">
        <v>6</v>
      </c>
      <c r="M308" s="34" t="s">
        <v>6</v>
      </c>
      <c r="N308" s="34" t="s">
        <v>6</v>
      </c>
      <c r="O308" s="34" t="s">
        <v>6</v>
      </c>
      <c r="P308" s="34" t="s">
        <v>6</v>
      </c>
      <c r="Q308" s="34" t="s">
        <v>6</v>
      </c>
      <c r="R308" s="34" t="s">
        <v>6</v>
      </c>
      <c r="S308" s="34" t="s">
        <v>6</v>
      </c>
      <c r="T308" s="34" t="s">
        <v>6</v>
      </c>
      <c r="U308" s="34" t="s">
        <v>6</v>
      </c>
      <c r="V308" s="34" t="s">
        <v>6</v>
      </c>
      <c r="W308" s="34" t="s">
        <v>6</v>
      </c>
      <c r="X308" s="612"/>
    </row>
    <row r="309" spans="1:24" ht="12" customHeight="1" x14ac:dyDescent="0.15">
      <c r="A309" s="33" t="s">
        <v>8</v>
      </c>
      <c r="B309" s="34" t="s">
        <v>6</v>
      </c>
      <c r="C309" s="34" t="s">
        <v>6</v>
      </c>
      <c r="D309" s="34" t="s">
        <v>6</v>
      </c>
      <c r="E309" s="34" t="s">
        <v>6</v>
      </c>
      <c r="F309" s="34" t="s">
        <v>6</v>
      </c>
      <c r="G309" s="34" t="s">
        <v>6</v>
      </c>
      <c r="H309" s="34" t="s">
        <v>6</v>
      </c>
      <c r="I309" s="34">
        <v>330257590924.25763</v>
      </c>
      <c r="J309" s="34">
        <v>376221327745.91974</v>
      </c>
      <c r="K309" s="34">
        <v>446931747673.21613</v>
      </c>
      <c r="L309" s="34">
        <v>399505127574.04218</v>
      </c>
      <c r="M309" s="34">
        <v>437299678456.59167</v>
      </c>
      <c r="N309" s="34">
        <v>451488582819.86224</v>
      </c>
      <c r="O309" s="34">
        <v>521679294432.86688</v>
      </c>
      <c r="P309" s="34">
        <v>577227856510.18604</v>
      </c>
      <c r="Q309" s="34">
        <v>592078931013.05164</v>
      </c>
      <c r="R309" s="34">
        <v>689213445641.7196</v>
      </c>
      <c r="S309" s="34">
        <f>S273/S550*1000000</f>
        <v>16232292072.107712</v>
      </c>
      <c r="T309" s="34">
        <f t="shared" ref="T309:V309" si="0">T273/T550*1000000</f>
        <v>14600490012.972168</v>
      </c>
      <c r="U309" s="34">
        <f t="shared" si="0"/>
        <v>14815420507.278622</v>
      </c>
      <c r="V309" s="34">
        <f t="shared" si="0"/>
        <v>17845915360.49601</v>
      </c>
      <c r="W309" s="34" t="s">
        <v>6</v>
      </c>
      <c r="X309" s="612"/>
    </row>
    <row r="310" spans="1:24" ht="12" customHeight="1" x14ac:dyDescent="0.15">
      <c r="A310" s="33" t="s">
        <v>10</v>
      </c>
      <c r="B310" s="34" t="s">
        <v>6</v>
      </c>
      <c r="C310" s="34" t="s">
        <v>6</v>
      </c>
      <c r="D310" s="34" t="s">
        <v>6</v>
      </c>
      <c r="E310" s="34" t="s">
        <v>6</v>
      </c>
      <c r="F310" s="34" t="s">
        <v>6</v>
      </c>
      <c r="G310" s="34" t="s">
        <v>6</v>
      </c>
      <c r="H310" s="34" t="s">
        <v>6</v>
      </c>
      <c r="I310" s="34" t="s">
        <v>6</v>
      </c>
      <c r="J310" s="34" t="s">
        <v>6</v>
      </c>
      <c r="K310" s="34" t="s">
        <v>6</v>
      </c>
      <c r="L310" s="34" t="s">
        <v>6</v>
      </c>
      <c r="M310" s="34" t="s">
        <v>6</v>
      </c>
      <c r="N310" s="34" t="s">
        <v>6</v>
      </c>
      <c r="O310" s="34" t="s">
        <v>6</v>
      </c>
      <c r="P310" s="34" t="s">
        <v>6</v>
      </c>
      <c r="Q310" s="34" t="s">
        <v>6</v>
      </c>
      <c r="R310" s="34" t="s">
        <v>6</v>
      </c>
      <c r="S310" s="34" t="s">
        <v>6</v>
      </c>
      <c r="T310" s="34" t="s">
        <v>17</v>
      </c>
      <c r="U310" s="34" t="s">
        <v>6</v>
      </c>
      <c r="V310" s="34" t="s">
        <v>6</v>
      </c>
      <c r="W310" s="34" t="s">
        <v>6</v>
      </c>
      <c r="X310" s="612"/>
    </row>
    <row r="311" spans="1:24" ht="12" customHeight="1" x14ac:dyDescent="0.15">
      <c r="A311" s="33" t="s">
        <v>11</v>
      </c>
      <c r="B311" s="34">
        <v>50052465711.246117</v>
      </c>
      <c r="C311" s="34">
        <v>54210263157.894737</v>
      </c>
      <c r="D311" s="34">
        <v>58257282425.448059</v>
      </c>
      <c r="E311" s="34">
        <v>66390534937.84642</v>
      </c>
      <c r="F311" s="34">
        <v>77910260861.117691</v>
      </c>
      <c r="G311" s="34">
        <v>79412098137.323013</v>
      </c>
      <c r="H311" s="34">
        <v>80504168622.951965</v>
      </c>
      <c r="I311" s="34">
        <v>96811666885.106049</v>
      </c>
      <c r="J311" s="34">
        <v>100576100628.93082</v>
      </c>
      <c r="K311" s="34">
        <v>110823856209.15033</v>
      </c>
      <c r="L311" s="34">
        <v>110035365853.65854</v>
      </c>
      <c r="M311" s="34">
        <v>117078857142.85715</v>
      </c>
      <c r="N311" s="34">
        <v>101415384615.38461</v>
      </c>
      <c r="O311" s="34">
        <v>102157238307.34966</v>
      </c>
      <c r="P311" s="34">
        <v>121075862068.96553</v>
      </c>
      <c r="Q311" s="34">
        <v>126187198067.63286</v>
      </c>
      <c r="R311" s="34">
        <v>135311980440.09781</v>
      </c>
      <c r="S311" s="34">
        <v>127973572817.95512</v>
      </c>
      <c r="T311" s="34">
        <v>124469856459.33015</v>
      </c>
      <c r="U311" s="34">
        <v>132360072513.02968</v>
      </c>
      <c r="V311" s="34">
        <v>134443035523.87471</v>
      </c>
      <c r="W311" s="34" t="s">
        <v>6</v>
      </c>
      <c r="X311" s="612"/>
    </row>
    <row r="312" spans="1:24" ht="12" customHeight="1" x14ac:dyDescent="0.15">
      <c r="A312" s="33" t="s">
        <v>45</v>
      </c>
      <c r="B312" s="34" t="s">
        <v>6</v>
      </c>
      <c r="C312" s="34" t="s">
        <v>6</v>
      </c>
      <c r="D312" s="34" t="s">
        <v>6</v>
      </c>
      <c r="E312" s="34" t="s">
        <v>6</v>
      </c>
      <c r="F312" s="34" t="s">
        <v>6</v>
      </c>
      <c r="G312" s="34" t="s">
        <v>6</v>
      </c>
      <c r="H312" s="34" t="s">
        <v>6</v>
      </c>
      <c r="I312" s="34" t="s">
        <v>6</v>
      </c>
      <c r="J312" s="34" t="s">
        <v>6</v>
      </c>
      <c r="K312" s="34" t="s">
        <v>6</v>
      </c>
      <c r="L312" s="34" t="s">
        <v>6</v>
      </c>
      <c r="M312" s="34" t="s">
        <v>6</v>
      </c>
      <c r="N312" s="34" t="s">
        <v>6</v>
      </c>
      <c r="O312" s="34" t="s">
        <v>6</v>
      </c>
      <c r="P312" s="34" t="s">
        <v>6</v>
      </c>
      <c r="Q312" s="34" t="s">
        <v>6</v>
      </c>
      <c r="R312" s="34" t="s">
        <v>6</v>
      </c>
      <c r="S312" s="34" t="s">
        <v>6</v>
      </c>
      <c r="T312" s="34" t="s">
        <v>6</v>
      </c>
      <c r="U312" s="34" t="s">
        <v>6</v>
      </c>
      <c r="V312" s="34" t="s">
        <v>6</v>
      </c>
      <c r="W312" s="34" t="s">
        <v>6</v>
      </c>
      <c r="X312" s="612"/>
    </row>
    <row r="313" spans="1:24" ht="12" customHeight="1" x14ac:dyDescent="0.15">
      <c r="A313" s="33" t="s">
        <v>13</v>
      </c>
      <c r="B313" s="34" t="s">
        <v>6</v>
      </c>
      <c r="C313" s="34" t="s">
        <v>6</v>
      </c>
      <c r="D313" s="34" t="s">
        <v>6</v>
      </c>
      <c r="E313" s="34">
        <v>15305169957.256258</v>
      </c>
      <c r="F313" s="34" t="s">
        <v>6</v>
      </c>
      <c r="G313" s="34" t="s">
        <v>6</v>
      </c>
      <c r="H313" s="34" t="s">
        <v>6</v>
      </c>
      <c r="I313" s="34" t="s">
        <v>6</v>
      </c>
      <c r="J313" s="34" t="s">
        <v>6</v>
      </c>
      <c r="K313" s="34" t="s">
        <v>6</v>
      </c>
      <c r="L313" s="34" t="s">
        <v>6</v>
      </c>
      <c r="M313" s="34" t="s">
        <v>6</v>
      </c>
      <c r="N313" s="34" t="s">
        <v>6</v>
      </c>
      <c r="O313" s="34" t="s">
        <v>6</v>
      </c>
      <c r="P313" s="34" t="s">
        <v>6</v>
      </c>
      <c r="Q313" s="34" t="s">
        <v>6</v>
      </c>
      <c r="R313" s="34" t="s">
        <v>6</v>
      </c>
      <c r="S313" s="34" t="s">
        <v>6</v>
      </c>
      <c r="T313" s="34" t="s">
        <v>6</v>
      </c>
      <c r="U313" s="34" t="s">
        <v>6</v>
      </c>
      <c r="V313" s="34" t="s">
        <v>6</v>
      </c>
      <c r="W313" s="34" t="s">
        <v>6</v>
      </c>
      <c r="X313" s="612"/>
    </row>
    <row r="314" spans="1:24" ht="12" customHeight="1" x14ac:dyDescent="0.15">
      <c r="A314" s="33" t="s">
        <v>14</v>
      </c>
      <c r="B314" s="34" t="s">
        <v>6</v>
      </c>
      <c r="C314" s="34" t="s">
        <v>6</v>
      </c>
      <c r="D314" s="34" t="s">
        <v>6</v>
      </c>
      <c r="E314" s="34" t="s">
        <v>6</v>
      </c>
      <c r="F314" s="34" t="s">
        <v>6</v>
      </c>
      <c r="G314" s="34" t="s">
        <v>6</v>
      </c>
      <c r="H314" s="34" t="s">
        <v>6</v>
      </c>
      <c r="I314" s="34" t="s">
        <v>6</v>
      </c>
      <c r="J314" s="34" t="s">
        <v>6</v>
      </c>
      <c r="K314" s="34" t="s">
        <v>6</v>
      </c>
      <c r="L314" s="34" t="s">
        <v>6</v>
      </c>
      <c r="M314" s="82">
        <v>136363636363.63635</v>
      </c>
      <c r="N314" s="82">
        <v>128368794326.24113</v>
      </c>
      <c r="O314" s="82">
        <v>131724137931.03448</v>
      </c>
      <c r="P314" s="82">
        <v>150000000000</v>
      </c>
      <c r="Q314" s="82">
        <v>150000000000</v>
      </c>
      <c r="R314" s="82">
        <v>155259259259.25925</v>
      </c>
      <c r="S314" s="82">
        <v>158939393939.39392</v>
      </c>
      <c r="T314" s="82">
        <v>188222222222.22223</v>
      </c>
      <c r="U314" s="82">
        <v>213743864346.27396</v>
      </c>
      <c r="V314" s="82">
        <v>216791148427.09122</v>
      </c>
      <c r="W314" s="82">
        <v>230390355068.73483</v>
      </c>
      <c r="X314" s="612"/>
    </row>
    <row r="315" spans="1:24" ht="12" customHeight="1" x14ac:dyDescent="0.15">
      <c r="A315" s="33" t="s">
        <v>15</v>
      </c>
      <c r="B315" s="34" t="s">
        <v>6</v>
      </c>
      <c r="C315" s="34" t="s">
        <v>6</v>
      </c>
      <c r="D315" s="34" t="s">
        <v>6</v>
      </c>
      <c r="E315" s="34" t="s">
        <v>6</v>
      </c>
      <c r="F315" s="34">
        <v>111451079080.80043</v>
      </c>
      <c r="G315" s="34">
        <v>110708964243.34711</v>
      </c>
      <c r="H315" s="34">
        <v>115790695237.58508</v>
      </c>
      <c r="I315" s="34">
        <v>141245182284.85449</v>
      </c>
      <c r="J315" s="34">
        <v>103127574842.87927</v>
      </c>
      <c r="K315" s="34">
        <v>123848504094.01222</v>
      </c>
      <c r="L315" s="34">
        <v>129406622585.252</v>
      </c>
      <c r="M315" s="82">
        <v>128150238031.20677</v>
      </c>
      <c r="N315" s="82">
        <v>120994320087.27722</v>
      </c>
      <c r="O315" s="82">
        <v>133570023121.70059</v>
      </c>
      <c r="P315" s="82">
        <v>160991304953.36426</v>
      </c>
      <c r="Q315" s="82">
        <v>174247152545.34631</v>
      </c>
      <c r="R315" s="82">
        <v>196381357661.26285</v>
      </c>
      <c r="S315" s="82">
        <f>S279/S555*1000000</f>
        <v>178178195739.01465</v>
      </c>
      <c r="T315" s="82">
        <f t="shared" ref="T315:V315" si="1">T279/T555*1000000</f>
        <v>167027648114.90125</v>
      </c>
      <c r="U315" s="82">
        <f t="shared" si="1"/>
        <v>173737732333.4028</v>
      </c>
      <c r="V315" s="82">
        <f t="shared" si="1"/>
        <v>179272971040.04086</v>
      </c>
      <c r="W315" s="82">
        <f>W279/W555*1000000</f>
        <v>190661500122.10226</v>
      </c>
      <c r="X315" s="612"/>
    </row>
    <row r="316" spans="1:24" ht="12" customHeight="1" x14ac:dyDescent="0.15">
      <c r="A316" s="40" t="s">
        <v>16</v>
      </c>
      <c r="B316" s="36" t="s">
        <v>6</v>
      </c>
      <c r="C316" s="36" t="s">
        <v>6</v>
      </c>
      <c r="D316" s="36" t="s">
        <v>6</v>
      </c>
      <c r="E316" s="36" t="s">
        <v>6</v>
      </c>
      <c r="F316" s="36" t="s">
        <v>6</v>
      </c>
      <c r="G316" s="36" t="s">
        <v>6</v>
      </c>
      <c r="H316" s="36" t="s">
        <v>6</v>
      </c>
      <c r="I316" s="36" t="s">
        <v>6</v>
      </c>
      <c r="J316" s="36" t="s">
        <v>6</v>
      </c>
      <c r="K316" s="36" t="s">
        <v>6</v>
      </c>
      <c r="L316" s="36" t="s">
        <v>6</v>
      </c>
      <c r="M316" s="36" t="s">
        <v>6</v>
      </c>
      <c r="N316" s="36" t="s">
        <v>6</v>
      </c>
      <c r="O316" s="36" t="s">
        <v>6</v>
      </c>
      <c r="P316" s="36" t="s">
        <v>6</v>
      </c>
      <c r="Q316" s="36" t="s">
        <v>6</v>
      </c>
      <c r="R316" s="36" t="s">
        <v>6</v>
      </c>
      <c r="S316" s="36" t="s">
        <v>6</v>
      </c>
      <c r="T316" s="34" t="s">
        <v>6</v>
      </c>
      <c r="U316" s="34" t="s">
        <v>6</v>
      </c>
      <c r="V316" s="34" t="s">
        <v>6</v>
      </c>
      <c r="W316" s="34" t="s">
        <v>6</v>
      </c>
      <c r="X316" s="612"/>
    </row>
    <row r="317" spans="1:24" ht="11.25" customHeight="1" x14ac:dyDescent="0.15">
      <c r="A317" s="61" t="s">
        <v>18</v>
      </c>
      <c r="B317" s="62"/>
      <c r="C317" s="62"/>
      <c r="D317" s="62"/>
      <c r="E317" s="62"/>
      <c r="F317" s="62"/>
      <c r="G317" s="106"/>
      <c r="H317" s="106"/>
      <c r="I317" s="106"/>
      <c r="J317" s="106"/>
      <c r="K317" s="106"/>
      <c r="L317" s="106"/>
      <c r="M317" s="106"/>
      <c r="N317" s="106"/>
      <c r="O317" s="106"/>
      <c r="P317" s="106"/>
      <c r="Q317" s="106"/>
      <c r="R317" s="106"/>
      <c r="S317" s="106"/>
      <c r="T317" s="106"/>
      <c r="U317" s="106"/>
      <c r="V317" s="107"/>
      <c r="W317" s="107"/>
      <c r="X317" s="612"/>
    </row>
    <row r="318" spans="1:24" ht="12" customHeight="1" x14ac:dyDescent="0.15">
      <c r="A318" s="37" t="s">
        <v>69</v>
      </c>
      <c r="B318" s="39" t="s">
        <v>6</v>
      </c>
      <c r="C318" s="39" t="s">
        <v>6</v>
      </c>
      <c r="D318" s="39" t="s">
        <v>6</v>
      </c>
      <c r="E318" s="39" t="s">
        <v>6</v>
      </c>
      <c r="F318" s="39" t="s">
        <v>6</v>
      </c>
      <c r="G318" s="39" t="s">
        <v>6</v>
      </c>
      <c r="H318" s="39" t="s">
        <v>6</v>
      </c>
      <c r="I318" s="39" t="s">
        <v>6</v>
      </c>
      <c r="J318" s="39" t="s">
        <v>6</v>
      </c>
      <c r="K318" s="39" t="s">
        <v>6</v>
      </c>
      <c r="L318" s="39" t="s">
        <v>6</v>
      </c>
      <c r="M318" s="39" t="s">
        <v>6</v>
      </c>
      <c r="N318" s="39" t="s">
        <v>6</v>
      </c>
      <c r="O318" s="39">
        <v>25569847522.23634</v>
      </c>
      <c r="P318" s="39">
        <v>26714752116.082226</v>
      </c>
      <c r="Q318" s="39">
        <v>28913218116.805717</v>
      </c>
      <c r="R318" s="39">
        <v>31959458186.101292</v>
      </c>
      <c r="S318" s="39">
        <v>32969563679.245285</v>
      </c>
      <c r="T318" s="39">
        <v>36689708624.708626</v>
      </c>
      <c r="U318" s="39">
        <v>34037646464.646465</v>
      </c>
      <c r="V318" s="39">
        <v>34695629271.137573</v>
      </c>
      <c r="W318" s="39">
        <f>W282/W558*1000000</f>
        <v>32753908333.333332</v>
      </c>
      <c r="X318" s="612"/>
    </row>
    <row r="319" spans="1:24" ht="12" customHeight="1" x14ac:dyDescent="0.15">
      <c r="A319" s="33" t="s">
        <v>20</v>
      </c>
      <c r="B319" s="34" t="s">
        <v>6</v>
      </c>
      <c r="C319" s="34" t="s">
        <v>6</v>
      </c>
      <c r="D319" s="34" t="s">
        <v>6</v>
      </c>
      <c r="E319" s="34" t="s">
        <v>6</v>
      </c>
      <c r="F319" s="34" t="s">
        <v>6</v>
      </c>
      <c r="G319" s="34">
        <v>502799105820.14026</v>
      </c>
      <c r="H319" s="34">
        <v>548872539276.09253</v>
      </c>
      <c r="I319" s="34">
        <v>615535287347.69019</v>
      </c>
      <c r="J319" s="34">
        <v>571859381198.57312</v>
      </c>
      <c r="K319" s="34">
        <v>471583148101.49689</v>
      </c>
      <c r="L319" s="34">
        <v>445618302067.85138</v>
      </c>
      <c r="M319" s="34">
        <v>460585459024.15918</v>
      </c>
      <c r="N319" s="34">
        <v>465674589416.55359</v>
      </c>
      <c r="O319" s="34">
        <v>493263655099.33771</v>
      </c>
      <c r="P319" s="34">
        <v>563138816283.43506</v>
      </c>
      <c r="Q319" s="34">
        <v>561629187562.68799</v>
      </c>
      <c r="R319" s="34">
        <v>859099200224.49841</v>
      </c>
      <c r="S319" s="34">
        <v>739986310746.06445</v>
      </c>
      <c r="T319" s="34">
        <v>942759084791.38623</v>
      </c>
      <c r="U319" s="34">
        <v>965825222078.07581</v>
      </c>
      <c r="V319" s="34" t="s">
        <v>6</v>
      </c>
      <c r="W319" s="34" t="s">
        <v>6</v>
      </c>
      <c r="X319" s="612"/>
    </row>
    <row r="320" spans="1:24" ht="12" customHeight="1" x14ac:dyDescent="0.15">
      <c r="A320" s="33" t="s">
        <v>41</v>
      </c>
      <c r="B320" s="34" t="s">
        <v>6</v>
      </c>
      <c r="C320" s="34" t="s">
        <v>6</v>
      </c>
      <c r="D320" s="34" t="s">
        <v>6</v>
      </c>
      <c r="E320" s="34" t="s">
        <v>6</v>
      </c>
      <c r="F320" s="34" t="s">
        <v>6</v>
      </c>
      <c r="G320" s="34" t="s">
        <v>6</v>
      </c>
      <c r="H320" s="34" t="s">
        <v>6</v>
      </c>
      <c r="I320" s="34" t="s">
        <v>6</v>
      </c>
      <c r="J320" s="34" t="s">
        <v>6</v>
      </c>
      <c r="K320" s="34" t="s">
        <v>6</v>
      </c>
      <c r="L320" s="34" t="s">
        <v>6</v>
      </c>
      <c r="M320" s="34" t="s">
        <v>6</v>
      </c>
      <c r="N320" s="34" t="s">
        <v>6</v>
      </c>
      <c r="O320" s="34" t="s">
        <v>6</v>
      </c>
      <c r="P320" s="34" t="s">
        <v>6</v>
      </c>
      <c r="Q320" s="34" t="s">
        <v>6</v>
      </c>
      <c r="R320" s="34" t="s">
        <v>6</v>
      </c>
      <c r="S320" s="34" t="s">
        <v>6</v>
      </c>
      <c r="T320" s="34" t="s">
        <v>6</v>
      </c>
      <c r="U320" s="34" t="s">
        <v>6</v>
      </c>
      <c r="V320" s="34" t="s">
        <v>6</v>
      </c>
      <c r="W320" s="34" t="s">
        <v>6</v>
      </c>
      <c r="X320" s="612"/>
    </row>
    <row r="321" spans="1:28" ht="12" customHeight="1" x14ac:dyDescent="0.15">
      <c r="A321" s="33" t="s">
        <v>22</v>
      </c>
      <c r="B321" s="34" t="s">
        <v>6</v>
      </c>
      <c r="C321" s="34" t="s">
        <v>6</v>
      </c>
      <c r="D321" s="34" t="s">
        <v>6</v>
      </c>
      <c r="E321" s="34" t="s">
        <v>6</v>
      </c>
      <c r="F321" s="34">
        <v>1686050310.3560927</v>
      </c>
      <c r="G321" s="34">
        <v>1524399494.3109987</v>
      </c>
      <c r="H321" s="34">
        <v>1809375741.7517209</v>
      </c>
      <c r="I321" s="34">
        <v>2244067203.360168</v>
      </c>
      <c r="J321" s="34">
        <v>2768889629.876626</v>
      </c>
      <c r="K321" s="34">
        <v>2901338274.6551371</v>
      </c>
      <c r="L321" s="34">
        <v>3111525359.5760789</v>
      </c>
      <c r="M321" s="34">
        <v>3873173402.349194</v>
      </c>
      <c r="N321" s="34">
        <v>4217297606.5605035</v>
      </c>
      <c r="O321" s="34">
        <v>4722345196.0690775</v>
      </c>
      <c r="P321" s="34">
        <v>5211509553.563343</v>
      </c>
      <c r="Q321" s="34">
        <v>4561315656.7476044</v>
      </c>
      <c r="R321" s="34">
        <v>4988332149.5447788</v>
      </c>
      <c r="S321" s="34">
        <v>5338185349.9592705</v>
      </c>
      <c r="T321" s="34">
        <v>5883163380.9200087</v>
      </c>
      <c r="U321" s="585">
        <v>5680904266.3345013</v>
      </c>
      <c r="V321" s="585">
        <v>6144184239.6919241</v>
      </c>
      <c r="W321" s="34">
        <v>8084984025.5591059</v>
      </c>
      <c r="X321" s="612"/>
    </row>
    <row r="322" spans="1:28" ht="12" customHeight="1" x14ac:dyDescent="0.15">
      <c r="A322" s="40" t="s">
        <v>23</v>
      </c>
      <c r="B322" s="36" t="s">
        <v>6</v>
      </c>
      <c r="C322" s="36" t="s">
        <v>6</v>
      </c>
      <c r="D322" s="36" t="s">
        <v>6</v>
      </c>
      <c r="E322" s="36" t="s">
        <v>6</v>
      </c>
      <c r="F322" s="36" t="s">
        <v>6</v>
      </c>
      <c r="G322" s="36" t="s">
        <v>6</v>
      </c>
      <c r="H322" s="36" t="s">
        <v>6</v>
      </c>
      <c r="I322" s="36" t="s">
        <v>6</v>
      </c>
      <c r="J322" s="36" t="s">
        <v>6</v>
      </c>
      <c r="K322" s="36" t="s">
        <v>6</v>
      </c>
      <c r="L322" s="36" t="s">
        <v>6</v>
      </c>
      <c r="M322" s="36" t="s">
        <v>6</v>
      </c>
      <c r="N322" s="36" t="s">
        <v>6</v>
      </c>
      <c r="O322" s="36" t="s">
        <v>6</v>
      </c>
      <c r="P322" s="36" t="s">
        <v>6</v>
      </c>
      <c r="Q322" s="36" t="s">
        <v>6</v>
      </c>
      <c r="R322" s="36" t="s">
        <v>6</v>
      </c>
      <c r="S322" s="36" t="s">
        <v>6</v>
      </c>
      <c r="T322" s="34" t="s">
        <v>6</v>
      </c>
      <c r="U322" s="34" t="s">
        <v>6</v>
      </c>
      <c r="V322" s="34" t="s">
        <v>6</v>
      </c>
      <c r="W322" s="34" t="s">
        <v>6</v>
      </c>
      <c r="X322" s="612"/>
    </row>
    <row r="323" spans="1:28" ht="12" customHeight="1" x14ac:dyDescent="0.15">
      <c r="A323" s="61" t="s">
        <v>24</v>
      </c>
      <c r="B323" s="62"/>
      <c r="C323" s="62"/>
      <c r="D323" s="62"/>
      <c r="E323" s="62"/>
      <c r="F323" s="62"/>
      <c r="G323" s="62"/>
      <c r="H323" s="62"/>
      <c r="I323" s="62"/>
      <c r="J323" s="62"/>
      <c r="K323" s="62"/>
      <c r="L323" s="62"/>
      <c r="M323" s="62"/>
      <c r="N323" s="62"/>
      <c r="O323" s="62"/>
      <c r="P323" s="62"/>
      <c r="Q323" s="62"/>
      <c r="R323" s="62"/>
      <c r="S323" s="62"/>
      <c r="T323" s="62"/>
      <c r="U323" s="62"/>
      <c r="V323" s="63"/>
      <c r="W323" s="63"/>
      <c r="X323" s="612"/>
    </row>
    <row r="324" spans="1:28" ht="12" customHeight="1" x14ac:dyDescent="0.15">
      <c r="A324" s="37" t="s">
        <v>25</v>
      </c>
      <c r="B324" s="39" t="s">
        <v>6</v>
      </c>
      <c r="C324" s="35">
        <v>1515987587.4845617</v>
      </c>
      <c r="D324" s="35">
        <v>1982822385.6063974</v>
      </c>
      <c r="E324" s="35">
        <v>2944826877.5790925</v>
      </c>
      <c r="F324" s="35">
        <v>4244595759.3688364</v>
      </c>
      <c r="G324" s="35">
        <v>4851487042.7127476</v>
      </c>
      <c r="H324" s="35">
        <v>3533214276.2635622</v>
      </c>
      <c r="I324" s="35">
        <v>4094351375.8943319</v>
      </c>
      <c r="J324" s="35">
        <v>4259736936.2363915</v>
      </c>
      <c r="K324" s="35">
        <v>4209596568.3845387</v>
      </c>
      <c r="L324" s="35">
        <v>3844961097.1264172</v>
      </c>
      <c r="M324" s="35">
        <v>3294086842.1052628</v>
      </c>
      <c r="N324" s="35">
        <v>3341751364.9128313</v>
      </c>
      <c r="O324" s="35">
        <v>3475304815.0444312</v>
      </c>
      <c r="P324" s="35">
        <v>2832518901.0535011</v>
      </c>
      <c r="Q324" s="35">
        <v>2930508267.8792887</v>
      </c>
      <c r="R324" s="35">
        <v>3561674379.8207211</v>
      </c>
      <c r="S324" s="35">
        <v>3110194986.6054344</v>
      </c>
      <c r="T324" s="35">
        <v>4024751114.2583418</v>
      </c>
      <c r="U324" s="35">
        <v>6165813200</v>
      </c>
      <c r="V324" s="235">
        <v>7374342251.5378342</v>
      </c>
      <c r="W324" s="34" t="s">
        <v>6</v>
      </c>
      <c r="X324" s="612"/>
    </row>
    <row r="325" spans="1:28" ht="12" customHeight="1" x14ac:dyDescent="0.15">
      <c r="A325" s="33" t="s">
        <v>26</v>
      </c>
      <c r="B325" s="34" t="s">
        <v>6</v>
      </c>
      <c r="C325" s="35">
        <v>145319192.33122575</v>
      </c>
      <c r="D325" s="35">
        <v>220879599.39037669</v>
      </c>
      <c r="E325" s="35">
        <v>418521918.7514345</v>
      </c>
      <c r="F325" s="35">
        <v>531408967.23056901</v>
      </c>
      <c r="G325" s="35">
        <v>897253433.2084893</v>
      </c>
      <c r="H325" s="35">
        <v>1051923795.2932385</v>
      </c>
      <c r="I325" s="35">
        <v>1403684672.2646947</v>
      </c>
      <c r="J325" s="35">
        <v>2151048951.0489511</v>
      </c>
      <c r="K325" s="35">
        <v>2650955414.0127387</v>
      </c>
      <c r="L325" s="35">
        <v>3127214786.4882092</v>
      </c>
      <c r="M325" s="35">
        <v>3012238653.7480879</v>
      </c>
      <c r="N325" s="35">
        <v>2395023727.0745158</v>
      </c>
      <c r="O325" s="35">
        <v>2025865476.9300277</v>
      </c>
      <c r="P325" s="35">
        <v>2239632962.7668962</v>
      </c>
      <c r="Q325" s="35">
        <v>5786235294.1176481</v>
      </c>
      <c r="R325" s="35">
        <v>6512764705.8823528</v>
      </c>
      <c r="S325" s="35">
        <v>6435882352.9411764</v>
      </c>
      <c r="T325" s="35">
        <v>8209470588.2352934</v>
      </c>
      <c r="U325" s="35">
        <v>10100235294.116999</v>
      </c>
      <c r="V325" s="235">
        <v>11815941176.470587</v>
      </c>
      <c r="W325" s="34" t="s">
        <v>6</v>
      </c>
      <c r="X325" s="612"/>
    </row>
    <row r="326" spans="1:28" ht="12" customHeight="1" x14ac:dyDescent="0.15">
      <c r="A326" s="33" t="s">
        <v>27</v>
      </c>
      <c r="B326" s="34" t="s">
        <v>6</v>
      </c>
      <c r="C326" s="34" t="s">
        <v>6</v>
      </c>
      <c r="D326" s="34" t="s">
        <v>6</v>
      </c>
      <c r="E326" s="35">
        <v>938173844.72191429</v>
      </c>
      <c r="F326" s="35">
        <v>1400007117.8480775</v>
      </c>
      <c r="G326" s="35">
        <v>1405114350.7438514</v>
      </c>
      <c r="H326" s="35">
        <v>1694537229.3824892</v>
      </c>
      <c r="I326" s="35">
        <v>1906000862.8627028</v>
      </c>
      <c r="J326" s="35">
        <v>3077018777.9552293</v>
      </c>
      <c r="K326" s="35">
        <v>3744029149.2973137</v>
      </c>
      <c r="L326" s="35">
        <v>3913004196.4990907</v>
      </c>
      <c r="M326" s="35">
        <v>3947978032.5381093</v>
      </c>
      <c r="N326" s="35">
        <v>3581677534.0233078</v>
      </c>
      <c r="O326" s="35">
        <v>3700546648.4409742</v>
      </c>
      <c r="P326" s="35">
        <v>4522027621.3255148</v>
      </c>
      <c r="Q326" s="35">
        <v>4682632994.9298325</v>
      </c>
      <c r="R326" s="35">
        <v>4813805863.9208879</v>
      </c>
      <c r="S326" s="35">
        <v>4128786594.4402418</v>
      </c>
      <c r="T326" s="35">
        <v>4742704028.9256201</v>
      </c>
      <c r="U326" s="35">
        <v>6753078900</v>
      </c>
      <c r="V326" s="235">
        <v>7637935943.0604982</v>
      </c>
      <c r="W326" s="34" t="s">
        <v>6</v>
      </c>
      <c r="X326" s="612"/>
    </row>
    <row r="327" spans="1:28" ht="12" customHeight="1" x14ac:dyDescent="0.15">
      <c r="A327" s="33" t="s">
        <v>28</v>
      </c>
      <c r="B327" s="34" t="s">
        <v>6</v>
      </c>
      <c r="C327" s="34" t="s">
        <v>6</v>
      </c>
      <c r="D327" s="35">
        <v>5952947387.4268589</v>
      </c>
      <c r="E327" s="35">
        <v>7897887342.325841</v>
      </c>
      <c r="F327" s="35">
        <v>11393001539.110277</v>
      </c>
      <c r="G327" s="35">
        <v>22129457257.671841</v>
      </c>
      <c r="H327" s="35">
        <v>20225379710.696739</v>
      </c>
      <c r="I327" s="35">
        <v>30494979545.07217</v>
      </c>
      <c r="J327" s="35">
        <v>32958123708.960243</v>
      </c>
      <c r="K327" s="35">
        <v>35183716798.194923</v>
      </c>
      <c r="L327" s="35">
        <v>39123885478.262024</v>
      </c>
      <c r="M327" s="35">
        <v>56455765097.735832</v>
      </c>
      <c r="N327" s="35">
        <v>29989270638.884792</v>
      </c>
      <c r="O327" s="35">
        <v>37756921522.424911</v>
      </c>
      <c r="P327" s="35">
        <v>42900983067.48082</v>
      </c>
      <c r="Q327" s="35">
        <v>45731130727.175468</v>
      </c>
      <c r="R327" s="35">
        <v>57579004496.825317</v>
      </c>
      <c r="S327" s="35">
        <v>55092882283.206108</v>
      </c>
      <c r="T327" s="35">
        <v>65111765169.059746</v>
      </c>
      <c r="U327" s="35">
        <v>78608629780</v>
      </c>
      <c r="V327" s="35">
        <v>96892887600</v>
      </c>
      <c r="W327" s="611">
        <v>101594748802.87007</v>
      </c>
      <c r="X327" s="612"/>
    </row>
    <row r="328" spans="1:28" ht="12" customHeight="1" x14ac:dyDescent="0.15">
      <c r="A328" s="33" t="s">
        <v>29</v>
      </c>
      <c r="B328" s="34" t="s">
        <v>6</v>
      </c>
      <c r="C328" s="35">
        <v>980780596.08981216</v>
      </c>
      <c r="D328" s="35">
        <v>1074959262.5862265</v>
      </c>
      <c r="E328" s="35">
        <v>1350993342.7412796</v>
      </c>
      <c r="F328" s="35">
        <v>1702406841.921417</v>
      </c>
      <c r="G328" s="35">
        <v>2164452370.8651609</v>
      </c>
      <c r="H328" s="35">
        <v>1942193201.8951414</v>
      </c>
      <c r="I328" s="35">
        <v>1927064578.5915682</v>
      </c>
      <c r="J328" s="35">
        <v>2433731959.1177316</v>
      </c>
      <c r="K328" s="35">
        <v>2617488586.7868323</v>
      </c>
      <c r="L328" s="35">
        <v>2803072268.3615246</v>
      </c>
      <c r="M328" s="35">
        <v>2738551280.8538461</v>
      </c>
      <c r="N328" s="35">
        <v>2283177842.2198892</v>
      </c>
      <c r="O328" s="35">
        <v>2695381055.3502021</v>
      </c>
      <c r="P328" s="35">
        <v>3175618649.1767082</v>
      </c>
      <c r="Q328" s="35">
        <v>3471710808.8761635</v>
      </c>
      <c r="R328" s="35">
        <v>3697715500</v>
      </c>
      <c r="S328" s="35">
        <v>3026125910</v>
      </c>
      <c r="T328" s="590">
        <v>3759801365.289186</v>
      </c>
      <c r="U328" s="35">
        <v>4629306884.4807463</v>
      </c>
      <c r="V328" s="35">
        <v>5928748456.6169033</v>
      </c>
      <c r="W328" s="34" t="s">
        <v>6</v>
      </c>
      <c r="X328" s="612"/>
    </row>
    <row r="329" spans="1:28" ht="12" customHeight="1" x14ac:dyDescent="0.15">
      <c r="A329" s="33" t="s">
        <v>30</v>
      </c>
      <c r="B329" s="34" t="s">
        <v>6</v>
      </c>
      <c r="C329" s="34" t="s">
        <v>6</v>
      </c>
      <c r="D329" s="34" t="s">
        <v>6</v>
      </c>
      <c r="E329" s="34" t="s">
        <v>6</v>
      </c>
      <c r="F329" s="34" t="s">
        <v>6</v>
      </c>
      <c r="G329" s="35">
        <v>2400657377.0966711</v>
      </c>
      <c r="H329" s="35">
        <v>2241715282.5440402</v>
      </c>
      <c r="I329" s="35">
        <v>2710256251.2775087</v>
      </c>
      <c r="J329" s="35">
        <v>3128127456.131134</v>
      </c>
      <c r="K329" s="35">
        <v>3954532595.9197378</v>
      </c>
      <c r="L329" s="35">
        <v>4609318300.8315706</v>
      </c>
      <c r="M329" s="35">
        <v>5335763409.2578983</v>
      </c>
      <c r="N329" s="35">
        <v>4703825498.5551214</v>
      </c>
      <c r="O329" s="35">
        <v>4619075086.9708748</v>
      </c>
      <c r="P329" s="35">
        <v>4858692538.8366022</v>
      </c>
      <c r="Q329" s="35">
        <v>4385812165.9455328</v>
      </c>
      <c r="R329" s="35">
        <v>4859023350.4005289</v>
      </c>
      <c r="S329" s="35">
        <v>4339083823.0088491</v>
      </c>
      <c r="T329" s="35">
        <v>5199376619.4690256</v>
      </c>
      <c r="U329" s="35">
        <v>6795260000</v>
      </c>
      <c r="V329" s="35">
        <v>7360840000</v>
      </c>
      <c r="W329" s="34">
        <v>8483220494.0530653</v>
      </c>
      <c r="X329" s="612"/>
    </row>
    <row r="330" spans="1:28" ht="12" customHeight="1" x14ac:dyDescent="0.15">
      <c r="A330" s="40" t="s">
        <v>31</v>
      </c>
      <c r="B330" s="36" t="s">
        <v>6</v>
      </c>
      <c r="C330" s="35">
        <v>3545218266.0820951</v>
      </c>
      <c r="D330" s="35">
        <v>4607702742.4315138</v>
      </c>
      <c r="E330" s="35">
        <v>6446141907.4193554</v>
      </c>
      <c r="F330" s="35">
        <v>8973833027.7563324</v>
      </c>
      <c r="G330" s="35">
        <v>12150404072.65181</v>
      </c>
      <c r="H330" s="35">
        <v>14791745096.62812</v>
      </c>
      <c r="I330" s="35">
        <v>25765773786.601276</v>
      </c>
      <c r="J330" s="35">
        <v>31581041951.824364</v>
      </c>
      <c r="K330" s="35">
        <v>34707217902.636467</v>
      </c>
      <c r="L330" s="35">
        <v>37977694862.203125</v>
      </c>
      <c r="M330" s="35">
        <v>43010955556.499153</v>
      </c>
      <c r="N330" s="35">
        <v>46224609542.528839</v>
      </c>
      <c r="O330" s="35">
        <v>48167779067.613144</v>
      </c>
      <c r="P330" s="35">
        <v>22723821752.768143</v>
      </c>
      <c r="Q330" s="35">
        <v>28187432631.257084</v>
      </c>
      <c r="R330" s="35">
        <v>34587923589.227943</v>
      </c>
      <c r="S330" s="35">
        <v>36663623469.492943</v>
      </c>
      <c r="T330" s="35">
        <v>43079901510.104584</v>
      </c>
      <c r="U330" s="35">
        <v>48424110245.816216</v>
      </c>
      <c r="V330" s="35">
        <v>53006545401.202881</v>
      </c>
      <c r="W330" s="34">
        <v>61130362625.846725</v>
      </c>
      <c r="X330" s="612"/>
    </row>
    <row r="331" spans="1:28" ht="12" customHeight="1" x14ac:dyDescent="0.15">
      <c r="A331" s="61" t="s">
        <v>32</v>
      </c>
      <c r="B331" s="62"/>
      <c r="C331" s="62"/>
      <c r="D331" s="62"/>
      <c r="E331" s="62"/>
      <c r="F331" s="62"/>
      <c r="G331" s="62"/>
      <c r="H331" s="62"/>
      <c r="I331" s="62"/>
      <c r="J331" s="62"/>
      <c r="K331" s="62"/>
      <c r="L331" s="62"/>
      <c r="M331" s="62"/>
      <c r="N331" s="62"/>
      <c r="O331" s="62"/>
      <c r="P331" s="62"/>
      <c r="Q331" s="62"/>
      <c r="R331" s="62"/>
      <c r="S331" s="62"/>
      <c r="T331" s="62"/>
      <c r="U331" s="62"/>
      <c r="V331" s="63"/>
      <c r="W331" s="63"/>
      <c r="X331" s="612"/>
    </row>
    <row r="332" spans="1:28" ht="12" customHeight="1" x14ac:dyDescent="0.15">
      <c r="A332" s="37" t="s">
        <v>33</v>
      </c>
      <c r="B332" s="235" t="s">
        <v>6</v>
      </c>
      <c r="C332" s="235" t="s">
        <v>6</v>
      </c>
      <c r="D332" s="235" t="s">
        <v>6</v>
      </c>
      <c r="E332" s="235" t="s">
        <v>6</v>
      </c>
      <c r="F332" s="235" t="s">
        <v>6</v>
      </c>
      <c r="G332" s="235" t="s">
        <v>6</v>
      </c>
      <c r="H332" s="235" t="s">
        <v>6</v>
      </c>
      <c r="I332" s="235" t="s">
        <v>6</v>
      </c>
      <c r="J332" s="235" t="s">
        <v>6</v>
      </c>
      <c r="K332" s="235" t="s">
        <v>6</v>
      </c>
      <c r="L332" s="235" t="s">
        <v>6</v>
      </c>
      <c r="M332" s="385">
        <v>384695689.21574003</v>
      </c>
      <c r="N332" s="235" t="s">
        <v>6</v>
      </c>
      <c r="O332" s="235" t="s">
        <v>6</v>
      </c>
      <c r="P332" s="235" t="s">
        <v>6</v>
      </c>
      <c r="Q332" s="385">
        <v>322176516.66666669</v>
      </c>
      <c r="R332" s="385">
        <v>359568191.4285714</v>
      </c>
      <c r="S332" s="385">
        <v>259347309.5</v>
      </c>
      <c r="T332" s="385">
        <v>180337221.73246145</v>
      </c>
      <c r="U332" s="235" t="s">
        <v>6</v>
      </c>
      <c r="V332" s="235" t="s">
        <v>6</v>
      </c>
      <c r="W332" s="34" t="s">
        <v>6</v>
      </c>
      <c r="X332" s="612"/>
    </row>
    <row r="333" spans="1:28" ht="12" customHeight="1" x14ac:dyDescent="0.15">
      <c r="A333" s="33" t="s">
        <v>34</v>
      </c>
      <c r="B333" s="235" t="s">
        <v>6</v>
      </c>
      <c r="C333" s="235" t="s">
        <v>6</v>
      </c>
      <c r="D333" s="235" t="s">
        <v>6</v>
      </c>
      <c r="E333" s="235" t="s">
        <v>6</v>
      </c>
      <c r="F333" s="235" t="s">
        <v>6</v>
      </c>
      <c r="G333" s="235" t="s">
        <v>6</v>
      </c>
      <c r="H333" s="235" t="s">
        <v>6</v>
      </c>
      <c r="I333" s="235" t="s">
        <v>6</v>
      </c>
      <c r="J333" s="235" t="s">
        <v>6</v>
      </c>
      <c r="K333" s="235" t="s">
        <v>6</v>
      </c>
      <c r="L333" s="235" t="s">
        <v>6</v>
      </c>
      <c r="M333" s="235" t="s">
        <v>6</v>
      </c>
      <c r="N333" s="235" t="s">
        <v>6</v>
      </c>
      <c r="O333" s="235">
        <v>1027531027.5310301</v>
      </c>
      <c r="P333" s="235" t="s">
        <v>6</v>
      </c>
      <c r="Q333" s="235" t="s">
        <v>6</v>
      </c>
      <c r="R333" s="235" t="s">
        <v>6</v>
      </c>
      <c r="S333" s="235" t="s">
        <v>6</v>
      </c>
      <c r="T333" s="235" t="s">
        <v>6</v>
      </c>
      <c r="U333" s="235" t="s">
        <v>6</v>
      </c>
      <c r="V333" s="235" t="s">
        <v>6</v>
      </c>
      <c r="W333" s="34" t="s">
        <v>6</v>
      </c>
      <c r="X333" s="612"/>
    </row>
    <row r="334" spans="1:28" ht="12" customHeight="1" x14ac:dyDescent="0.15">
      <c r="A334" s="33" t="s">
        <v>35</v>
      </c>
      <c r="B334" s="235" t="s">
        <v>6</v>
      </c>
      <c r="C334" s="235" t="s">
        <v>6</v>
      </c>
      <c r="D334" s="235" t="s">
        <v>6</v>
      </c>
      <c r="E334" s="235" t="s">
        <v>6</v>
      </c>
      <c r="F334" s="235" t="s">
        <v>6</v>
      </c>
      <c r="G334" s="235" t="s">
        <v>6</v>
      </c>
      <c r="H334" s="235" t="s">
        <v>6</v>
      </c>
      <c r="I334" s="235" t="s">
        <v>6</v>
      </c>
      <c r="J334" s="235" t="s">
        <v>6</v>
      </c>
      <c r="K334" s="235" t="s">
        <v>6</v>
      </c>
      <c r="L334" s="235" t="s">
        <v>6</v>
      </c>
      <c r="M334" s="235" t="s">
        <v>6</v>
      </c>
      <c r="N334" s="235" t="s">
        <v>6</v>
      </c>
      <c r="O334" s="235" t="s">
        <v>6</v>
      </c>
      <c r="P334" s="235" t="s">
        <v>6</v>
      </c>
      <c r="Q334" s="235" t="s">
        <v>6</v>
      </c>
      <c r="R334" s="235" t="s">
        <v>6</v>
      </c>
      <c r="S334" s="235" t="s">
        <v>6</v>
      </c>
      <c r="T334" s="235" t="s">
        <v>6</v>
      </c>
      <c r="U334" s="235" t="s">
        <v>6</v>
      </c>
      <c r="V334" s="235" t="s">
        <v>6</v>
      </c>
      <c r="W334" s="235" t="s">
        <v>6</v>
      </c>
      <c r="X334" s="612"/>
    </row>
    <row r="335" spans="1:28" ht="12" customHeight="1" x14ac:dyDescent="0.15">
      <c r="A335" s="517" t="s">
        <v>36</v>
      </c>
      <c r="B335" s="235" t="s">
        <v>6</v>
      </c>
      <c r="C335" s="235" t="s">
        <v>6</v>
      </c>
      <c r="D335" s="235" t="s">
        <v>6</v>
      </c>
      <c r="E335" s="235" t="s">
        <v>6</v>
      </c>
      <c r="F335" s="235" t="s">
        <v>6</v>
      </c>
      <c r="G335" s="235" t="s">
        <v>6</v>
      </c>
      <c r="H335" s="235" t="s">
        <v>6</v>
      </c>
      <c r="I335" s="235" t="s">
        <v>6</v>
      </c>
      <c r="J335" s="235" t="s">
        <v>6</v>
      </c>
      <c r="K335" s="235" t="s">
        <v>6</v>
      </c>
      <c r="L335" s="235" t="s">
        <v>6</v>
      </c>
      <c r="M335" s="235" t="s">
        <v>6</v>
      </c>
      <c r="N335" s="235" t="s">
        <v>6</v>
      </c>
      <c r="O335" s="235" t="s">
        <v>6</v>
      </c>
      <c r="P335" s="307" t="s">
        <v>6</v>
      </c>
      <c r="Q335" s="307" t="s">
        <v>6</v>
      </c>
      <c r="R335" s="307" t="s">
        <v>6</v>
      </c>
      <c r="S335" s="307" t="s">
        <v>6</v>
      </c>
      <c r="T335" s="307" t="s">
        <v>6</v>
      </c>
      <c r="U335" s="307" t="s">
        <v>6</v>
      </c>
      <c r="V335" s="307" t="s">
        <v>6</v>
      </c>
      <c r="W335" s="307" t="s">
        <v>6</v>
      </c>
      <c r="X335" s="613"/>
      <c r="Y335" s="499"/>
      <c r="Z335" s="499"/>
      <c r="AA335" s="499"/>
      <c r="AB335" s="499"/>
    </row>
    <row r="336" spans="1:28" ht="12" customHeight="1" x14ac:dyDescent="0.15">
      <c r="A336" s="518" t="s">
        <v>37</v>
      </c>
      <c r="B336" s="36" t="s">
        <v>6</v>
      </c>
      <c r="C336" s="36" t="s">
        <v>6</v>
      </c>
      <c r="D336" s="36" t="s">
        <v>6</v>
      </c>
      <c r="E336" s="36" t="s">
        <v>6</v>
      </c>
      <c r="F336" s="36" t="s">
        <v>6</v>
      </c>
      <c r="G336" s="36" t="s">
        <v>6</v>
      </c>
      <c r="H336" s="36" t="s">
        <v>6</v>
      </c>
      <c r="I336" s="36" t="s">
        <v>6</v>
      </c>
      <c r="J336" s="36" t="s">
        <v>6</v>
      </c>
      <c r="K336" s="36" t="s">
        <v>6</v>
      </c>
      <c r="L336" s="36" t="s">
        <v>6</v>
      </c>
      <c r="M336" s="36" t="s">
        <v>6</v>
      </c>
      <c r="N336" s="36" t="s">
        <v>6</v>
      </c>
      <c r="O336" s="36" t="s">
        <v>6</v>
      </c>
      <c r="P336" s="36" t="s">
        <v>6</v>
      </c>
      <c r="Q336" s="36" t="s">
        <v>6</v>
      </c>
      <c r="R336" s="36" t="s">
        <v>6</v>
      </c>
      <c r="S336" s="36" t="s">
        <v>6</v>
      </c>
      <c r="T336" s="36" t="s">
        <v>6</v>
      </c>
      <c r="U336" s="36" t="s">
        <v>6</v>
      </c>
      <c r="V336" s="36" t="s">
        <v>6</v>
      </c>
      <c r="W336" s="36" t="s">
        <v>6</v>
      </c>
      <c r="X336" s="613"/>
      <c r="Y336" s="499"/>
      <c r="Z336" s="499"/>
      <c r="AA336" s="499"/>
      <c r="AB336" s="499"/>
    </row>
    <row r="337" spans="1:24" ht="12" customHeight="1" x14ac:dyDescent="0.15">
      <c r="A337" s="12" t="s">
        <v>70</v>
      </c>
      <c r="B337" s="191"/>
      <c r="C337" s="191"/>
      <c r="D337" s="191"/>
      <c r="E337" s="191"/>
      <c r="F337" s="191"/>
      <c r="G337" s="191"/>
      <c r="H337" s="338"/>
      <c r="I337" s="191"/>
      <c r="J337" s="191"/>
      <c r="K337" s="191"/>
      <c r="L337" s="247"/>
      <c r="M337" s="191"/>
      <c r="N337" s="191"/>
      <c r="O337" s="191"/>
      <c r="P337" s="191"/>
      <c r="Q337" s="191"/>
      <c r="R337" s="191"/>
      <c r="S337" s="191"/>
      <c r="T337" s="12"/>
      <c r="U337" s="319"/>
      <c r="V337" s="12"/>
      <c r="W337" s="12"/>
      <c r="X337" s="612"/>
    </row>
    <row r="338" spans="1:24" ht="12" customHeight="1" x14ac:dyDescent="0.15">
      <c r="A338" s="12" t="s">
        <v>234</v>
      </c>
      <c r="B338" s="247"/>
      <c r="C338" s="247"/>
      <c r="D338" s="247"/>
      <c r="E338" s="247"/>
      <c r="F338" s="247"/>
      <c r="G338" s="247"/>
      <c r="H338" s="247"/>
      <c r="I338" s="209"/>
      <c r="J338" s="209"/>
      <c r="K338" s="209"/>
      <c r="L338" s="209"/>
      <c r="M338" s="209"/>
      <c r="N338" s="209"/>
      <c r="O338" s="209"/>
      <c r="P338" s="209"/>
      <c r="Q338" s="209"/>
      <c r="R338" s="209"/>
      <c r="S338" s="209"/>
      <c r="T338" s="310"/>
      <c r="U338" s="319"/>
      <c r="V338" s="12"/>
      <c r="W338" s="12"/>
      <c r="X338" s="612"/>
    </row>
    <row r="339" spans="1:24" ht="12" customHeight="1" x14ac:dyDescent="0.15">
      <c r="A339" s="12"/>
      <c r="B339" s="247"/>
      <c r="C339" s="247"/>
      <c r="D339" s="247"/>
      <c r="E339" s="247"/>
      <c r="F339" s="247"/>
      <c r="G339" s="247"/>
      <c r="H339" s="247"/>
      <c r="I339" s="247"/>
      <c r="J339" s="247"/>
      <c r="K339" s="247"/>
      <c r="L339" s="247"/>
      <c r="M339" s="247"/>
      <c r="N339" s="247"/>
      <c r="O339" s="247"/>
      <c r="P339" s="247"/>
      <c r="Q339" s="247"/>
      <c r="R339" s="247"/>
      <c r="S339" s="247"/>
      <c r="T339" s="310"/>
      <c r="U339" s="319"/>
      <c r="V339" s="12"/>
      <c r="W339" s="12"/>
      <c r="X339" s="612"/>
    </row>
    <row r="340" spans="1:24" ht="12" customHeight="1" x14ac:dyDescent="0.15">
      <c r="A340" s="2" t="s">
        <v>72</v>
      </c>
      <c r="B340" s="3"/>
      <c r="C340" s="3"/>
      <c r="D340" s="3"/>
      <c r="E340" s="3"/>
      <c r="F340" s="3"/>
      <c r="G340" s="3"/>
      <c r="H340" s="3"/>
      <c r="I340" s="3"/>
      <c r="J340" s="3"/>
      <c r="K340" s="3"/>
      <c r="L340" s="3"/>
      <c r="M340" s="3"/>
      <c r="N340" s="3"/>
      <c r="O340" s="3"/>
      <c r="P340" s="3"/>
      <c r="Q340" s="3"/>
      <c r="R340" s="3"/>
      <c r="S340" s="3"/>
      <c r="T340" s="3"/>
      <c r="U340" s="3"/>
      <c r="V340" s="3"/>
      <c r="W340" s="3"/>
      <c r="X340" s="612"/>
    </row>
    <row r="341" spans="1:24" ht="12" customHeight="1" thickBot="1" x14ac:dyDescent="0.2">
      <c r="A341" s="17" t="s">
        <v>3</v>
      </c>
      <c r="B341" s="20">
        <v>2003</v>
      </c>
      <c r="C341" s="20">
        <v>2004</v>
      </c>
      <c r="D341" s="20">
        <v>2005</v>
      </c>
      <c r="E341" s="20">
        <v>2006</v>
      </c>
      <c r="F341" s="20">
        <v>2007</v>
      </c>
      <c r="G341" s="20">
        <v>2008</v>
      </c>
      <c r="H341" s="20">
        <v>2009</v>
      </c>
      <c r="I341" s="20">
        <v>2010</v>
      </c>
      <c r="J341" s="20">
        <v>2011</v>
      </c>
      <c r="K341" s="20">
        <v>2012</v>
      </c>
      <c r="L341" s="20">
        <v>2013</v>
      </c>
      <c r="M341" s="20">
        <v>2014</v>
      </c>
      <c r="N341" s="20">
        <v>2015</v>
      </c>
      <c r="O341" s="20">
        <v>2016</v>
      </c>
      <c r="P341" s="20">
        <v>2017</v>
      </c>
      <c r="Q341" s="20">
        <v>2018</v>
      </c>
      <c r="R341" s="20">
        <v>2019</v>
      </c>
      <c r="S341" s="20">
        <v>2020</v>
      </c>
      <c r="T341" s="20">
        <v>2021</v>
      </c>
      <c r="U341" s="20">
        <v>2022</v>
      </c>
      <c r="V341" s="20">
        <v>2023</v>
      </c>
      <c r="W341" s="20">
        <v>2024</v>
      </c>
      <c r="X341" s="612"/>
    </row>
    <row r="342" spans="1:24" ht="12" customHeight="1" thickTop="1" x14ac:dyDescent="0.15">
      <c r="A342" s="58" t="s">
        <v>4</v>
      </c>
      <c r="B342" s="59"/>
      <c r="C342" s="59"/>
      <c r="D342" s="59"/>
      <c r="E342" s="59"/>
      <c r="F342" s="59"/>
      <c r="G342" s="59"/>
      <c r="H342" s="59"/>
      <c r="I342" s="59"/>
      <c r="J342" s="59"/>
      <c r="K342" s="59"/>
      <c r="L342" s="332"/>
      <c r="M342" s="332"/>
      <c r="N342" s="332"/>
      <c r="O342" s="332"/>
      <c r="P342" s="332"/>
      <c r="Q342" s="332"/>
      <c r="R342" s="332"/>
      <c r="S342" s="332"/>
      <c r="T342" s="332"/>
      <c r="U342" s="332"/>
      <c r="V342" s="333"/>
      <c r="W342" s="333"/>
      <c r="X342" s="612"/>
    </row>
    <row r="343" spans="1:24" ht="12" customHeight="1" x14ac:dyDescent="0.15">
      <c r="A343" s="37" t="s">
        <v>5</v>
      </c>
      <c r="B343" s="34" t="s">
        <v>6</v>
      </c>
      <c r="C343" s="34" t="s">
        <v>6</v>
      </c>
      <c r="D343" s="34" t="s">
        <v>6</v>
      </c>
      <c r="E343" s="34" t="s">
        <v>6</v>
      </c>
      <c r="F343" s="34" t="s">
        <v>6</v>
      </c>
      <c r="G343" s="34" t="s">
        <v>6</v>
      </c>
      <c r="H343" s="34" t="s">
        <v>6</v>
      </c>
      <c r="I343" s="41">
        <v>5.5</v>
      </c>
      <c r="J343" s="32" t="s">
        <v>6</v>
      </c>
      <c r="K343" s="32" t="s">
        <v>6</v>
      </c>
      <c r="L343" s="32" t="s">
        <v>6</v>
      </c>
      <c r="M343" s="34" t="s">
        <v>6</v>
      </c>
      <c r="N343" s="469">
        <v>7.9141183429140396</v>
      </c>
      <c r="O343" s="469">
        <v>8.3872417369660308</v>
      </c>
      <c r="P343" s="469">
        <v>7.2236163238541904</v>
      </c>
      <c r="Q343" s="470">
        <v>6.5776518687339234</v>
      </c>
      <c r="R343" s="32">
        <v>6.6959547136378053</v>
      </c>
      <c r="S343" s="32">
        <v>7.7262366240739828</v>
      </c>
      <c r="T343" s="32">
        <v>7.0770745931962589</v>
      </c>
      <c r="U343" s="32">
        <v>5.914233934800663</v>
      </c>
      <c r="V343" s="34" t="s">
        <v>6</v>
      </c>
      <c r="W343" s="34" t="s">
        <v>6</v>
      </c>
      <c r="X343" s="612"/>
    </row>
    <row r="344" spans="1:24" ht="12" customHeight="1" x14ac:dyDescent="0.15">
      <c r="A344" s="33" t="s">
        <v>7</v>
      </c>
      <c r="B344" s="32" t="s">
        <v>6</v>
      </c>
      <c r="C344" s="32" t="s">
        <v>6</v>
      </c>
      <c r="D344" s="32" t="s">
        <v>6</v>
      </c>
      <c r="E344" s="32" t="s">
        <v>6</v>
      </c>
      <c r="F344" s="32" t="s">
        <v>6</v>
      </c>
      <c r="G344" s="32" t="s">
        <v>6</v>
      </c>
      <c r="H344" s="32" t="s">
        <v>6</v>
      </c>
      <c r="I344" s="32" t="s">
        <v>6</v>
      </c>
      <c r="J344" s="32" t="s">
        <v>6</v>
      </c>
      <c r="K344" s="32" t="s">
        <v>6</v>
      </c>
      <c r="L344" s="32" t="s">
        <v>6</v>
      </c>
      <c r="M344" s="32" t="s">
        <v>6</v>
      </c>
      <c r="N344" s="32" t="s">
        <v>6</v>
      </c>
      <c r="O344" s="32" t="s">
        <v>6</v>
      </c>
      <c r="P344" s="32" t="s">
        <v>6</v>
      </c>
      <c r="Q344" s="32" t="s">
        <v>6</v>
      </c>
      <c r="R344" s="32" t="s">
        <v>6</v>
      </c>
      <c r="S344" s="32" t="s">
        <v>6</v>
      </c>
      <c r="T344" s="34" t="s">
        <v>6</v>
      </c>
      <c r="U344" s="34" t="s">
        <v>6</v>
      </c>
      <c r="V344" s="34" t="s">
        <v>6</v>
      </c>
      <c r="W344" s="34" t="s">
        <v>6</v>
      </c>
      <c r="X344" s="612"/>
    </row>
    <row r="345" spans="1:24" ht="12" customHeight="1" x14ac:dyDescent="0.15">
      <c r="A345" s="33" t="s">
        <v>8</v>
      </c>
      <c r="B345" s="32" t="s">
        <v>6</v>
      </c>
      <c r="C345" s="32" t="s">
        <v>6</v>
      </c>
      <c r="D345" s="32" t="s">
        <v>6</v>
      </c>
      <c r="E345" s="32" t="s">
        <v>6</v>
      </c>
      <c r="F345" s="32" t="s">
        <v>6</v>
      </c>
      <c r="G345" s="32" t="s">
        <v>6</v>
      </c>
      <c r="H345" s="32" t="s">
        <v>6</v>
      </c>
      <c r="I345" s="32">
        <v>56.2</v>
      </c>
      <c r="J345" s="32">
        <v>56.2</v>
      </c>
      <c r="K345" s="32">
        <v>58</v>
      </c>
      <c r="L345" s="32">
        <v>59.1</v>
      </c>
      <c r="M345" s="32">
        <v>60.3</v>
      </c>
      <c r="N345" s="32">
        <v>61.4</v>
      </c>
      <c r="O345" s="32">
        <v>59.8</v>
      </c>
      <c r="P345" s="32">
        <v>60.9</v>
      </c>
      <c r="Q345" s="32">
        <v>61.1</v>
      </c>
      <c r="R345" s="32">
        <v>60.5</v>
      </c>
      <c r="S345" s="32">
        <f>S273/S583/10000</f>
        <v>1.4830702323015243</v>
      </c>
      <c r="T345" s="32">
        <f t="shared" ref="T345:V345" si="2">T273/T583/10000</f>
        <v>1.2276066572083755</v>
      </c>
      <c r="U345" s="32">
        <f t="shared" si="2"/>
        <v>1.1897900668545136</v>
      </c>
      <c r="V345" s="32">
        <f t="shared" si="2"/>
        <v>1.2770374507021089</v>
      </c>
      <c r="W345" s="34" t="s">
        <v>6</v>
      </c>
      <c r="X345" s="612"/>
    </row>
    <row r="346" spans="1:24" ht="12" customHeight="1" x14ac:dyDescent="0.15">
      <c r="A346" s="33" t="s">
        <v>10</v>
      </c>
      <c r="B346" s="32" t="s">
        <v>6</v>
      </c>
      <c r="C346" s="32" t="s">
        <v>6</v>
      </c>
      <c r="D346" s="32" t="s">
        <v>6</v>
      </c>
      <c r="E346" s="32" t="s">
        <v>6</v>
      </c>
      <c r="F346" s="32" t="s">
        <v>6</v>
      </c>
      <c r="G346" s="32" t="s">
        <v>6</v>
      </c>
      <c r="H346" s="32" t="s">
        <v>6</v>
      </c>
      <c r="I346" s="32" t="s">
        <v>6</v>
      </c>
      <c r="J346" s="32" t="s">
        <v>6</v>
      </c>
      <c r="K346" s="32" t="s">
        <v>6</v>
      </c>
      <c r="L346" s="32" t="s">
        <v>6</v>
      </c>
      <c r="M346" s="32" t="s">
        <v>6</v>
      </c>
      <c r="N346" s="32" t="s">
        <v>6</v>
      </c>
      <c r="O346" s="32" t="s">
        <v>6</v>
      </c>
      <c r="P346" s="102" t="s">
        <v>6</v>
      </c>
      <c r="Q346" s="32" t="s">
        <v>6</v>
      </c>
      <c r="R346" s="32" t="s">
        <v>6</v>
      </c>
      <c r="S346" s="32" t="s">
        <v>6</v>
      </c>
      <c r="T346" s="34" t="s">
        <v>6</v>
      </c>
      <c r="U346" s="34" t="s">
        <v>6</v>
      </c>
      <c r="V346" s="34" t="s">
        <v>6</v>
      </c>
      <c r="W346" s="34" t="s">
        <v>6</v>
      </c>
      <c r="X346" s="612"/>
    </row>
    <row r="347" spans="1:24" ht="12" customHeight="1" x14ac:dyDescent="0.15">
      <c r="A347" s="33" t="s">
        <v>11</v>
      </c>
      <c r="B347" s="32">
        <v>29.308356166849613</v>
      </c>
      <c r="C347" s="32">
        <v>29.7</v>
      </c>
      <c r="D347" s="32">
        <v>30.168909105251739</v>
      </c>
      <c r="E347" s="32">
        <v>30.408630606270354</v>
      </c>
      <c r="F347" s="32">
        <v>31.478232409916224</v>
      </c>
      <c r="G347" s="32">
        <v>31.993189364198543</v>
      </c>
      <c r="H347" s="32">
        <v>32.550874856026653</v>
      </c>
      <c r="I347" s="32">
        <v>32.816469684510722</v>
      </c>
      <c r="J347" s="32">
        <v>33.4</v>
      </c>
      <c r="K347" s="32">
        <v>33.6</v>
      </c>
      <c r="L347" s="32">
        <v>34.200000000000003</v>
      </c>
      <c r="M347" s="32">
        <v>36.6</v>
      </c>
      <c r="N347" s="32">
        <v>37</v>
      </c>
      <c r="O347" s="32">
        <v>37.299999999999997</v>
      </c>
      <c r="P347" s="32">
        <v>37.799999999999997</v>
      </c>
      <c r="Q347" s="32">
        <v>38.299999999999997</v>
      </c>
      <c r="R347" s="32">
        <v>38.9</v>
      </c>
      <c r="S347" s="32">
        <v>38.131382216327772</v>
      </c>
      <c r="T347" s="32">
        <v>37.359256038271113</v>
      </c>
      <c r="U347" s="32">
        <v>38.6</v>
      </c>
      <c r="V347" s="32">
        <v>39.1</v>
      </c>
      <c r="W347" s="34" t="s">
        <v>6</v>
      </c>
      <c r="X347" s="612"/>
    </row>
    <row r="348" spans="1:24" ht="12" customHeight="1" x14ac:dyDescent="0.15">
      <c r="A348" s="33" t="s">
        <v>45</v>
      </c>
      <c r="B348" s="32" t="s">
        <v>6</v>
      </c>
      <c r="C348" s="32" t="s">
        <v>6</v>
      </c>
      <c r="D348" s="32" t="s">
        <v>6</v>
      </c>
      <c r="E348" s="32" t="s">
        <v>6</v>
      </c>
      <c r="F348" s="32" t="s">
        <v>6</v>
      </c>
      <c r="G348" s="32" t="s">
        <v>6</v>
      </c>
      <c r="H348" s="32" t="s">
        <v>6</v>
      </c>
      <c r="I348" s="32" t="s">
        <v>6</v>
      </c>
      <c r="J348" s="32" t="s">
        <v>6</v>
      </c>
      <c r="K348" s="32" t="s">
        <v>6</v>
      </c>
      <c r="L348" s="32" t="s">
        <v>6</v>
      </c>
      <c r="M348" s="32" t="s">
        <v>6</v>
      </c>
      <c r="N348" s="32" t="s">
        <v>6</v>
      </c>
      <c r="O348" s="32" t="s">
        <v>6</v>
      </c>
      <c r="P348" s="32" t="s">
        <v>6</v>
      </c>
      <c r="Q348" s="32" t="s">
        <v>6</v>
      </c>
      <c r="R348" s="32" t="s">
        <v>6</v>
      </c>
      <c r="S348" s="32" t="s">
        <v>6</v>
      </c>
      <c r="T348" s="34" t="s">
        <v>6</v>
      </c>
      <c r="U348" s="34" t="s">
        <v>6</v>
      </c>
      <c r="V348" s="34" t="s">
        <v>6</v>
      </c>
      <c r="W348" s="34" t="s">
        <v>6</v>
      </c>
      <c r="X348" s="612"/>
    </row>
    <row r="349" spans="1:24" ht="12" customHeight="1" x14ac:dyDescent="0.15">
      <c r="A349" s="33" t="s">
        <v>13</v>
      </c>
      <c r="B349" s="32" t="s">
        <v>6</v>
      </c>
      <c r="C349" s="32" t="s">
        <v>6</v>
      </c>
      <c r="D349" s="32" t="s">
        <v>6</v>
      </c>
      <c r="E349" s="32">
        <v>35.66168345390615</v>
      </c>
      <c r="F349" s="32" t="s">
        <v>6</v>
      </c>
      <c r="G349" s="32" t="s">
        <v>6</v>
      </c>
      <c r="H349" s="32" t="s">
        <v>6</v>
      </c>
      <c r="I349" s="32" t="s">
        <v>6</v>
      </c>
      <c r="J349" s="32" t="s">
        <v>6</v>
      </c>
      <c r="K349" s="32" t="s">
        <v>6</v>
      </c>
      <c r="L349" s="32" t="s">
        <v>6</v>
      </c>
      <c r="M349" s="32" t="s">
        <v>6</v>
      </c>
      <c r="N349" s="32" t="s">
        <v>6</v>
      </c>
      <c r="O349" s="32" t="s">
        <v>6</v>
      </c>
      <c r="P349" s="32" t="s">
        <v>6</v>
      </c>
      <c r="Q349" s="32" t="s">
        <v>6</v>
      </c>
      <c r="R349" s="32" t="s">
        <v>6</v>
      </c>
      <c r="S349" s="32" t="s">
        <v>6</v>
      </c>
      <c r="T349" s="34" t="s">
        <v>6</v>
      </c>
      <c r="U349" s="34" t="s">
        <v>6</v>
      </c>
      <c r="V349" s="34" t="s">
        <v>6</v>
      </c>
      <c r="W349" s="34" t="s">
        <v>6</v>
      </c>
      <c r="X349" s="612"/>
    </row>
    <row r="350" spans="1:24" ht="12" customHeight="1" x14ac:dyDescent="0.15">
      <c r="A350" s="33" t="s">
        <v>14</v>
      </c>
      <c r="B350" s="34" t="s">
        <v>6</v>
      </c>
      <c r="C350" s="34" t="s">
        <v>6</v>
      </c>
      <c r="D350" s="34" t="s">
        <v>6</v>
      </c>
      <c r="E350" s="34" t="s">
        <v>6</v>
      </c>
      <c r="F350" s="34" t="s">
        <v>6</v>
      </c>
      <c r="G350" s="34" t="s">
        <v>6</v>
      </c>
      <c r="H350" s="34" t="s">
        <v>6</v>
      </c>
      <c r="I350" s="34" t="s">
        <v>6</v>
      </c>
      <c r="J350" s="34" t="s">
        <v>6</v>
      </c>
      <c r="K350" s="34" t="s">
        <v>6</v>
      </c>
      <c r="L350" s="34" t="s">
        <v>6</v>
      </c>
      <c r="M350" s="32">
        <v>50</v>
      </c>
      <c r="N350" s="32">
        <v>47.4</v>
      </c>
      <c r="O350" s="32">
        <v>48.3</v>
      </c>
      <c r="P350" s="32">
        <v>47</v>
      </c>
      <c r="Q350" s="32">
        <v>44</v>
      </c>
      <c r="R350" s="30">
        <v>40.919925211808447</v>
      </c>
      <c r="S350" s="30">
        <v>44.038179296262342</v>
      </c>
      <c r="T350" s="30">
        <v>47.642091459691052</v>
      </c>
      <c r="U350" s="30">
        <v>44.658826147260996</v>
      </c>
      <c r="V350" s="30">
        <v>43.234813604633892</v>
      </c>
      <c r="W350" s="30">
        <v>42.089144263532894</v>
      </c>
      <c r="X350" s="612"/>
    </row>
    <row r="351" spans="1:24" ht="12" customHeight="1" x14ac:dyDescent="0.15">
      <c r="A351" s="33" t="s">
        <v>15</v>
      </c>
      <c r="B351" s="32" t="s">
        <v>6</v>
      </c>
      <c r="C351" s="32" t="s">
        <v>6</v>
      </c>
      <c r="D351" s="32" t="s">
        <v>6</v>
      </c>
      <c r="E351" s="32" t="s">
        <v>6</v>
      </c>
      <c r="F351" s="32">
        <v>41.405969090322039</v>
      </c>
      <c r="G351" s="32">
        <v>39.803967373129169</v>
      </c>
      <c r="H351" s="32">
        <v>39.944911293829001</v>
      </c>
      <c r="I351" s="32">
        <v>39.401231625670846</v>
      </c>
      <c r="J351" s="32">
        <v>39.320504189072018</v>
      </c>
      <c r="K351" s="32">
        <v>39.102176826628629</v>
      </c>
      <c r="L351" s="32">
        <v>39.056838576093099</v>
      </c>
      <c r="M351" s="32">
        <v>39.765459902141124</v>
      </c>
      <c r="N351" s="32">
        <v>40.975308615616157</v>
      </c>
      <c r="O351" s="32">
        <v>41.905631875981854</v>
      </c>
      <c r="P351" s="32">
        <v>42.43961405381016</v>
      </c>
      <c r="Q351" s="32">
        <v>42.98294512581122</v>
      </c>
      <c r="R351" s="32">
        <v>35.1</v>
      </c>
      <c r="S351" s="32">
        <v>34.200000000000003</v>
      </c>
      <c r="T351" s="32">
        <v>34.5</v>
      </c>
      <c r="U351" s="32">
        <v>34.6</v>
      </c>
      <c r="V351" s="32">
        <v>34.700000000000003</v>
      </c>
      <c r="W351" s="30">
        <v>34.9</v>
      </c>
      <c r="X351" s="612"/>
    </row>
    <row r="352" spans="1:24" ht="12" customHeight="1" x14ac:dyDescent="0.15">
      <c r="A352" s="40" t="s">
        <v>16</v>
      </c>
      <c r="B352" s="44" t="s">
        <v>6</v>
      </c>
      <c r="C352" s="44" t="s">
        <v>6</v>
      </c>
      <c r="D352" s="44" t="s">
        <v>6</v>
      </c>
      <c r="E352" s="44" t="s">
        <v>6</v>
      </c>
      <c r="F352" s="44" t="s">
        <v>6</v>
      </c>
      <c r="G352" s="44" t="s">
        <v>6</v>
      </c>
      <c r="H352" s="44" t="s">
        <v>6</v>
      </c>
      <c r="I352" s="44" t="s">
        <v>6</v>
      </c>
      <c r="J352" s="44" t="s">
        <v>6</v>
      </c>
      <c r="K352" s="44" t="s">
        <v>6</v>
      </c>
      <c r="L352" s="44" t="s">
        <v>6</v>
      </c>
      <c r="M352" s="44" t="s">
        <v>6</v>
      </c>
      <c r="N352" s="44" t="s">
        <v>6</v>
      </c>
      <c r="O352" s="44" t="s">
        <v>6</v>
      </c>
      <c r="P352" s="44" t="s">
        <v>6</v>
      </c>
      <c r="Q352" s="44" t="s">
        <v>6</v>
      </c>
      <c r="R352" s="44" t="s">
        <v>6</v>
      </c>
      <c r="S352" s="44" t="s">
        <v>6</v>
      </c>
      <c r="T352" s="34" t="s">
        <v>6</v>
      </c>
      <c r="U352" s="34" t="s">
        <v>6</v>
      </c>
      <c r="V352" s="34" t="s">
        <v>6</v>
      </c>
      <c r="W352" s="34" t="s">
        <v>6</v>
      </c>
      <c r="X352" s="612"/>
    </row>
    <row r="353" spans="1:24" ht="12" customHeight="1" x14ac:dyDescent="0.15">
      <c r="A353" s="61" t="s">
        <v>18</v>
      </c>
      <c r="B353" s="103"/>
      <c r="C353" s="103"/>
      <c r="D353" s="103"/>
      <c r="E353" s="103"/>
      <c r="F353" s="103"/>
      <c r="G353" s="103"/>
      <c r="H353" s="103"/>
      <c r="I353" s="103"/>
      <c r="J353" s="103"/>
      <c r="K353" s="103"/>
      <c r="L353" s="103"/>
      <c r="M353" s="103"/>
      <c r="N353" s="103"/>
      <c r="O353" s="103"/>
      <c r="P353" s="103"/>
      <c r="Q353" s="103"/>
      <c r="R353" s="103"/>
      <c r="S353" s="103"/>
      <c r="T353" s="103"/>
      <c r="U353" s="103"/>
      <c r="V353" s="104"/>
      <c r="W353" s="104"/>
      <c r="X353" s="612"/>
    </row>
    <row r="354" spans="1:24" ht="12" customHeight="1" x14ac:dyDescent="0.15">
      <c r="A354" s="37" t="s">
        <v>69</v>
      </c>
      <c r="B354" s="41" t="s">
        <v>6</v>
      </c>
      <c r="C354" s="41" t="s">
        <v>6</v>
      </c>
      <c r="D354" s="41" t="s">
        <v>6</v>
      </c>
      <c r="E354" s="41" t="s">
        <v>6</v>
      </c>
      <c r="F354" s="41" t="s">
        <v>6</v>
      </c>
      <c r="G354" s="41" t="s">
        <v>6</v>
      </c>
      <c r="H354" s="41" t="s">
        <v>6</v>
      </c>
      <c r="I354" s="41" t="s">
        <v>6</v>
      </c>
      <c r="J354" s="41" t="s">
        <v>6</v>
      </c>
      <c r="K354" s="41" t="s">
        <v>6</v>
      </c>
      <c r="L354" s="41" t="s">
        <v>6</v>
      </c>
      <c r="M354" s="41" t="s">
        <v>6</v>
      </c>
      <c r="N354" s="41" t="s">
        <v>6</v>
      </c>
      <c r="O354" s="41">
        <v>9.6942212556649867</v>
      </c>
      <c r="P354" s="41">
        <v>9.5052405505932889</v>
      </c>
      <c r="Q354" s="41">
        <v>9.1913268170072246</v>
      </c>
      <c r="R354" s="41">
        <v>9.1999999999999993</v>
      </c>
      <c r="S354" s="41">
        <v>8.8000000000000007</v>
      </c>
      <c r="T354" s="41">
        <v>8.9</v>
      </c>
      <c r="U354" s="41">
        <v>8.5</v>
      </c>
      <c r="V354" s="41">
        <v>8.3000000000000007</v>
      </c>
      <c r="W354" s="41">
        <v>8.9</v>
      </c>
      <c r="X354" s="612"/>
    </row>
    <row r="355" spans="1:24" ht="12" customHeight="1" x14ac:dyDescent="0.15">
      <c r="A355" s="33" t="s">
        <v>20</v>
      </c>
      <c r="B355" s="32" t="s">
        <v>6</v>
      </c>
      <c r="C355" s="32" t="s">
        <v>6</v>
      </c>
      <c r="D355" s="32" t="s">
        <v>6</v>
      </c>
      <c r="E355" s="32" t="s">
        <v>6</v>
      </c>
      <c r="F355" s="30" t="s">
        <v>6</v>
      </c>
      <c r="G355" s="30">
        <v>35.409999999999997</v>
      </c>
      <c r="H355" s="30">
        <v>36.119999999999997</v>
      </c>
      <c r="I355" s="30">
        <v>36.049999999999997</v>
      </c>
      <c r="J355" s="30">
        <v>36.69</v>
      </c>
      <c r="K355" s="30">
        <v>29.57</v>
      </c>
      <c r="L355" s="30">
        <v>29.94</v>
      </c>
      <c r="M355" s="30">
        <v>29.76</v>
      </c>
      <c r="N355" s="30">
        <v>29.34</v>
      </c>
      <c r="O355" s="30">
        <v>29.48</v>
      </c>
      <c r="P355" s="30">
        <v>29.25</v>
      </c>
      <c r="Q355" s="30">
        <v>29.75</v>
      </c>
      <c r="R355" s="30">
        <v>30.5</v>
      </c>
      <c r="S355" s="32">
        <v>27.3</v>
      </c>
      <c r="T355" s="32">
        <v>29.6</v>
      </c>
      <c r="U355" s="32">
        <v>30.1</v>
      </c>
      <c r="V355" s="34" t="s">
        <v>6</v>
      </c>
      <c r="W355" s="34" t="s">
        <v>6</v>
      </c>
      <c r="X355" s="612"/>
    </row>
    <row r="356" spans="1:24" ht="12" customHeight="1" x14ac:dyDescent="0.15">
      <c r="A356" s="33" t="s">
        <v>41</v>
      </c>
      <c r="B356" s="32" t="s">
        <v>6</v>
      </c>
      <c r="C356" s="32" t="s">
        <v>6</v>
      </c>
      <c r="D356" s="32" t="s">
        <v>6</v>
      </c>
      <c r="E356" s="32" t="s">
        <v>6</v>
      </c>
      <c r="F356" s="32" t="s">
        <v>6</v>
      </c>
      <c r="G356" s="32" t="s">
        <v>6</v>
      </c>
      <c r="H356" s="32" t="s">
        <v>6</v>
      </c>
      <c r="I356" s="32" t="s">
        <v>6</v>
      </c>
      <c r="J356" s="32" t="s">
        <v>6</v>
      </c>
      <c r="K356" s="32" t="s">
        <v>6</v>
      </c>
      <c r="L356" s="32" t="s">
        <v>6</v>
      </c>
      <c r="M356" s="32" t="s">
        <v>6</v>
      </c>
      <c r="N356" s="32" t="s">
        <v>6</v>
      </c>
      <c r="O356" s="32" t="s">
        <v>6</v>
      </c>
      <c r="P356" s="32" t="s">
        <v>6</v>
      </c>
      <c r="Q356" s="32" t="s">
        <v>6</v>
      </c>
      <c r="R356" s="32">
        <v>22</v>
      </c>
      <c r="S356" s="32" t="s">
        <v>6</v>
      </c>
      <c r="T356" s="34" t="s">
        <v>6</v>
      </c>
      <c r="U356" s="34" t="s">
        <v>6</v>
      </c>
      <c r="V356" s="34" t="s">
        <v>6</v>
      </c>
      <c r="W356" s="34" t="s">
        <v>6</v>
      </c>
      <c r="X356" s="612"/>
    </row>
    <row r="357" spans="1:24" ht="12" customHeight="1" x14ac:dyDescent="0.15">
      <c r="A357" s="33" t="s">
        <v>22</v>
      </c>
      <c r="B357" s="32" t="s">
        <v>6</v>
      </c>
      <c r="C357" s="32" t="s">
        <v>6</v>
      </c>
      <c r="D357" s="32" t="s">
        <v>6</v>
      </c>
      <c r="E357" s="32" t="s">
        <v>6</v>
      </c>
      <c r="F357" s="30">
        <v>1</v>
      </c>
      <c r="G357" s="30">
        <v>1</v>
      </c>
      <c r="H357" s="30">
        <v>1.1000000000000001</v>
      </c>
      <c r="I357" s="30">
        <v>1.2</v>
      </c>
      <c r="J357" s="30">
        <v>1.3</v>
      </c>
      <c r="K357" s="30">
        <v>1.3</v>
      </c>
      <c r="L357" s="30">
        <v>1.4</v>
      </c>
      <c r="M357" s="30">
        <v>1.5</v>
      </c>
      <c r="N357" s="30">
        <v>1.5</v>
      </c>
      <c r="O357" s="30">
        <v>1.6</v>
      </c>
      <c r="P357" s="30">
        <v>1.7</v>
      </c>
      <c r="Q357" s="30">
        <v>1.7</v>
      </c>
      <c r="R357" s="30">
        <v>1.9</v>
      </c>
      <c r="S357" s="30">
        <v>1.9</v>
      </c>
      <c r="T357" s="30">
        <v>1.99</v>
      </c>
      <c r="U357" s="30">
        <v>2</v>
      </c>
      <c r="V357" s="30">
        <v>2.1794507576433966</v>
      </c>
      <c r="W357" s="32">
        <v>2.2999999999999998</v>
      </c>
      <c r="X357" s="612"/>
    </row>
    <row r="358" spans="1:24" ht="12" customHeight="1" x14ac:dyDescent="0.15">
      <c r="A358" s="40" t="s">
        <v>23</v>
      </c>
      <c r="B358" s="44" t="s">
        <v>6</v>
      </c>
      <c r="C358" s="44" t="s">
        <v>6</v>
      </c>
      <c r="D358" s="44" t="s">
        <v>6</v>
      </c>
      <c r="E358" s="44" t="s">
        <v>6</v>
      </c>
      <c r="F358" s="44" t="s">
        <v>6</v>
      </c>
      <c r="G358" s="44" t="s">
        <v>6</v>
      </c>
      <c r="H358" s="44" t="s">
        <v>6</v>
      </c>
      <c r="I358" s="44" t="s">
        <v>6</v>
      </c>
      <c r="J358" s="44" t="s">
        <v>6</v>
      </c>
      <c r="K358" s="44" t="s">
        <v>6</v>
      </c>
      <c r="L358" s="44" t="s">
        <v>6</v>
      </c>
      <c r="M358" s="44" t="s">
        <v>6</v>
      </c>
      <c r="N358" s="44" t="s">
        <v>6</v>
      </c>
      <c r="O358" s="44" t="s">
        <v>6</v>
      </c>
      <c r="P358" s="44" t="s">
        <v>6</v>
      </c>
      <c r="Q358" s="44" t="s">
        <v>6</v>
      </c>
      <c r="R358" s="44" t="s">
        <v>6</v>
      </c>
      <c r="S358" s="44" t="s">
        <v>6</v>
      </c>
      <c r="T358" s="34" t="s">
        <v>6</v>
      </c>
      <c r="U358" s="34" t="s">
        <v>6</v>
      </c>
      <c r="V358" s="34" t="s">
        <v>6</v>
      </c>
      <c r="W358" s="34" t="s">
        <v>6</v>
      </c>
      <c r="X358" s="612"/>
    </row>
    <row r="359" spans="1:24" ht="12" customHeight="1" x14ac:dyDescent="0.15">
      <c r="A359" s="61" t="s">
        <v>24</v>
      </c>
      <c r="B359" s="62"/>
      <c r="C359" s="62"/>
      <c r="D359" s="62"/>
      <c r="E359" s="62"/>
      <c r="F359" s="62"/>
      <c r="G359" s="62"/>
      <c r="H359" s="62"/>
      <c r="I359" s="62"/>
      <c r="J359" s="62"/>
      <c r="K359" s="62"/>
      <c r="L359" s="336"/>
      <c r="M359" s="336"/>
      <c r="N359" s="336"/>
      <c r="O359" s="336"/>
      <c r="P359" s="336"/>
      <c r="Q359" s="336"/>
      <c r="R359" s="336"/>
      <c r="S359" s="336"/>
      <c r="T359" s="336"/>
      <c r="U359" s="336"/>
      <c r="V359" s="337"/>
      <c r="W359" s="337"/>
      <c r="X359" s="612"/>
    </row>
    <row r="360" spans="1:24" s="27" customFormat="1" ht="12" customHeight="1" x14ac:dyDescent="0.15">
      <c r="A360" s="177" t="s">
        <v>25</v>
      </c>
      <c r="B360" s="41" t="s">
        <v>6</v>
      </c>
      <c r="C360" s="178">
        <v>38.6</v>
      </c>
      <c r="D360" s="178">
        <v>39.800000000000004</v>
      </c>
      <c r="E360" s="178">
        <v>40.300000000000004</v>
      </c>
      <c r="F360" s="178">
        <v>41</v>
      </c>
      <c r="G360" s="178">
        <v>41.699999999999996</v>
      </c>
      <c r="H360" s="178">
        <v>42.5</v>
      </c>
      <c r="I360" s="178">
        <v>43</v>
      </c>
      <c r="J360" s="178">
        <v>43.5</v>
      </c>
      <c r="K360" s="178">
        <v>42.5</v>
      </c>
      <c r="L360" s="179">
        <v>34.200000000000003</v>
      </c>
      <c r="M360" s="180">
        <v>32.4</v>
      </c>
      <c r="N360" s="180">
        <v>32</v>
      </c>
      <c r="O360" s="180">
        <v>33.1</v>
      </c>
      <c r="P360" s="180">
        <v>24.6</v>
      </c>
      <c r="Q360" s="407">
        <v>23.6</v>
      </c>
      <c r="R360" s="407">
        <v>26</v>
      </c>
      <c r="S360" s="180">
        <v>26.3</v>
      </c>
      <c r="T360" s="180">
        <v>27.7</v>
      </c>
      <c r="U360" s="32">
        <v>28.5</v>
      </c>
      <c r="V360" s="32">
        <v>31.6</v>
      </c>
      <c r="W360" s="34" t="s">
        <v>6</v>
      </c>
      <c r="X360" s="614"/>
    </row>
    <row r="361" spans="1:24" s="27" customFormat="1" ht="12" customHeight="1" x14ac:dyDescent="0.15">
      <c r="A361" s="143" t="s">
        <v>26</v>
      </c>
      <c r="B361" s="32" t="s">
        <v>6</v>
      </c>
      <c r="C361" s="180">
        <v>1.8</v>
      </c>
      <c r="D361" s="180">
        <v>1.6</v>
      </c>
      <c r="E361" s="180">
        <v>1.9</v>
      </c>
      <c r="F361" s="180">
        <v>1.6</v>
      </c>
      <c r="G361" s="181">
        <v>1.8</v>
      </c>
      <c r="H361" s="181">
        <v>2.6</v>
      </c>
      <c r="I361" s="181">
        <v>2.8</v>
      </c>
      <c r="J361" s="181">
        <v>3.5</v>
      </c>
      <c r="K361" s="181">
        <v>4.0999999999999996</v>
      </c>
      <c r="L361" s="181">
        <v>4.5</v>
      </c>
      <c r="M361" s="181">
        <v>4.3</v>
      </c>
      <c r="N361" s="181">
        <v>7.5</v>
      </c>
      <c r="O361" s="181">
        <v>6.4</v>
      </c>
      <c r="P361" s="181">
        <v>5.9</v>
      </c>
      <c r="Q361" s="424">
        <v>13.4</v>
      </c>
      <c r="R361" s="407">
        <v>14.9</v>
      </c>
      <c r="S361" s="180">
        <v>16.7</v>
      </c>
      <c r="T361" s="180">
        <v>16.399999999999999</v>
      </c>
      <c r="U361" s="49">
        <v>13.9</v>
      </c>
      <c r="V361" s="32">
        <v>18</v>
      </c>
      <c r="W361" s="34" t="s">
        <v>6</v>
      </c>
      <c r="X361" s="614"/>
    </row>
    <row r="362" spans="1:24" s="27" customFormat="1" ht="12" customHeight="1" x14ac:dyDescent="0.15">
      <c r="A362" s="143" t="s">
        <v>27</v>
      </c>
      <c r="B362" s="32" t="s">
        <v>6</v>
      </c>
      <c r="C362" s="32" t="s">
        <v>6</v>
      </c>
      <c r="D362" s="32" t="s">
        <v>6</v>
      </c>
      <c r="E362" s="180">
        <v>46.2</v>
      </c>
      <c r="F362" s="180">
        <v>49.1</v>
      </c>
      <c r="G362" s="180">
        <v>45.4</v>
      </c>
      <c r="H362" s="180">
        <v>52.3</v>
      </c>
      <c r="I362" s="182">
        <v>50.4</v>
      </c>
      <c r="J362" s="182">
        <v>55.5</v>
      </c>
      <c r="K362" s="182">
        <v>55.4</v>
      </c>
      <c r="L362" s="182">
        <v>56</v>
      </c>
      <c r="M362" s="182">
        <v>57.3</v>
      </c>
      <c r="N362" s="182">
        <v>56.1</v>
      </c>
      <c r="O362" s="182">
        <v>58.4</v>
      </c>
      <c r="P362" s="182">
        <v>61.6</v>
      </c>
      <c r="Q362" s="427">
        <v>60.5</v>
      </c>
      <c r="R362" s="427">
        <v>59.3</v>
      </c>
      <c r="S362" s="180">
        <v>60.8</v>
      </c>
      <c r="T362" s="180">
        <v>52.8</v>
      </c>
      <c r="U362" s="32">
        <v>50.5</v>
      </c>
      <c r="V362" s="32">
        <v>53.9</v>
      </c>
      <c r="W362" s="34" t="s">
        <v>6</v>
      </c>
      <c r="X362" s="614"/>
    </row>
    <row r="363" spans="1:24" s="27" customFormat="1" ht="12" customHeight="1" x14ac:dyDescent="0.15">
      <c r="A363" s="143" t="s">
        <v>28</v>
      </c>
      <c r="B363" s="32" t="s">
        <v>6</v>
      </c>
      <c r="C363" s="32" t="s">
        <v>6</v>
      </c>
      <c r="D363" s="181">
        <v>10.5</v>
      </c>
      <c r="E363" s="180">
        <v>9.8000000000000007</v>
      </c>
      <c r="F363" s="180">
        <v>10.7</v>
      </c>
      <c r="G363" s="180">
        <v>16.7</v>
      </c>
      <c r="H363" s="180">
        <v>17.7</v>
      </c>
      <c r="I363" s="180">
        <v>20.6</v>
      </c>
      <c r="J363" s="180">
        <v>17.3</v>
      </c>
      <c r="K363" s="180">
        <v>17.100000000000001</v>
      </c>
      <c r="L363" s="180">
        <v>16.7</v>
      </c>
      <c r="M363" s="180">
        <v>25.9</v>
      </c>
      <c r="N363" s="180">
        <v>24.9</v>
      </c>
      <c r="O363" s="180">
        <v>26.8</v>
      </c>
      <c r="P363" s="180">
        <v>26.8</v>
      </c>
      <c r="Q363" s="407">
        <v>28.421274969931382</v>
      </c>
      <c r="R363" s="407">
        <v>31.681747748217663</v>
      </c>
      <c r="S363" s="181">
        <v>32.823018279922167</v>
      </c>
      <c r="T363" s="181">
        <v>33.5</v>
      </c>
      <c r="U363" s="32">
        <v>35.1</v>
      </c>
      <c r="V363" s="32">
        <v>36.5</v>
      </c>
      <c r="W363" s="32">
        <v>39.73755055717848</v>
      </c>
      <c r="X363" s="614"/>
    </row>
    <row r="364" spans="1:24" s="27" customFormat="1" ht="12" customHeight="1" x14ac:dyDescent="0.15">
      <c r="A364" s="143" t="s">
        <v>29</v>
      </c>
      <c r="B364" s="32" t="s">
        <v>6</v>
      </c>
      <c r="C364" s="180">
        <v>43.3</v>
      </c>
      <c r="D364" s="181">
        <v>44</v>
      </c>
      <c r="E364" s="180">
        <v>45.2</v>
      </c>
      <c r="F364" s="180">
        <v>42.6</v>
      </c>
      <c r="G364" s="180">
        <v>45.5</v>
      </c>
      <c r="H364" s="180">
        <v>42.6</v>
      </c>
      <c r="I364" s="180">
        <v>41.2</v>
      </c>
      <c r="J364" s="180">
        <v>39.5</v>
      </c>
      <c r="K364" s="180">
        <v>39.9</v>
      </c>
      <c r="L364" s="180">
        <v>38.9</v>
      </c>
      <c r="M364" s="180">
        <v>40.299999999999997</v>
      </c>
      <c r="N364" s="180">
        <v>40.299999999999997</v>
      </c>
      <c r="O364" s="180">
        <v>39.1</v>
      </c>
      <c r="P364" s="180">
        <v>41.2</v>
      </c>
      <c r="Q364" s="407">
        <v>42.5</v>
      </c>
      <c r="R364" s="407">
        <v>39.299999999999997</v>
      </c>
      <c r="S364" s="181">
        <v>39.1</v>
      </c>
      <c r="T364" s="181">
        <v>40.799999999999997</v>
      </c>
      <c r="U364" s="32">
        <v>38.799999999999997</v>
      </c>
      <c r="V364" s="32">
        <v>39.6</v>
      </c>
      <c r="W364" s="34" t="s">
        <v>6</v>
      </c>
      <c r="X364" s="614"/>
    </row>
    <row r="365" spans="1:24" s="27" customFormat="1" ht="12" customHeight="1" x14ac:dyDescent="0.15">
      <c r="A365" s="143" t="s">
        <v>30</v>
      </c>
      <c r="B365" s="32" t="s">
        <v>6</v>
      </c>
      <c r="C365" s="32" t="s">
        <v>6</v>
      </c>
      <c r="D365" s="32" t="s">
        <v>6</v>
      </c>
      <c r="E365" s="32" t="s">
        <v>6</v>
      </c>
      <c r="F365" s="32" t="s">
        <v>6</v>
      </c>
      <c r="G365" s="180">
        <v>46.512649470030254</v>
      </c>
      <c r="H365" s="180">
        <v>45.018883071473844</v>
      </c>
      <c r="I365" s="180">
        <v>48.036302994939987</v>
      </c>
      <c r="J365" s="180">
        <v>47.957555247537577</v>
      </c>
      <c r="K365" s="180">
        <v>51.808094755428208</v>
      </c>
      <c r="L365" s="180">
        <v>54.557830393934665</v>
      </c>
      <c r="M365" s="180">
        <v>58.55433096579312</v>
      </c>
      <c r="N365" s="180">
        <v>56.868553069070785</v>
      </c>
      <c r="O365" s="180">
        <v>66.058507622145115</v>
      </c>
      <c r="P365" s="180">
        <v>64.46967436490371</v>
      </c>
      <c r="Q365" s="407">
        <v>56.481805099105379</v>
      </c>
      <c r="R365" s="407">
        <v>59.5</v>
      </c>
      <c r="S365" s="181">
        <v>58.4</v>
      </c>
      <c r="T365" s="181">
        <v>59.399723752102382</v>
      </c>
      <c r="U365" s="32">
        <v>60</v>
      </c>
      <c r="V365" s="32">
        <v>61.7</v>
      </c>
      <c r="W365" s="32">
        <v>60.4</v>
      </c>
      <c r="X365" s="614"/>
    </row>
    <row r="366" spans="1:24" s="27" customFormat="1" ht="12" customHeight="1" x14ac:dyDescent="0.15">
      <c r="A366" s="183" t="s">
        <v>31</v>
      </c>
      <c r="B366" s="44" t="s">
        <v>6</v>
      </c>
      <c r="C366" s="184">
        <v>35.6</v>
      </c>
      <c r="D366" s="184">
        <v>38.200000000000003</v>
      </c>
      <c r="E366" s="184">
        <v>42.1</v>
      </c>
      <c r="F366" s="184">
        <v>45.7</v>
      </c>
      <c r="G366" s="184">
        <v>48.2</v>
      </c>
      <c r="H366" s="184">
        <v>50.1</v>
      </c>
      <c r="I366" s="184">
        <v>60.8</v>
      </c>
      <c r="J366" s="184">
        <v>61.9</v>
      </c>
      <c r="K366" s="184">
        <v>60.8</v>
      </c>
      <c r="L366" s="185">
        <v>60.9</v>
      </c>
      <c r="M366" s="184">
        <v>61.9</v>
      </c>
      <c r="N366" s="184">
        <v>64.599999999999994</v>
      </c>
      <c r="O366" s="184">
        <v>66.8</v>
      </c>
      <c r="P366" s="184">
        <v>65.3</v>
      </c>
      <c r="Q366" s="428">
        <v>61.7</v>
      </c>
      <c r="R366" s="428">
        <v>55.3</v>
      </c>
      <c r="S366" s="184">
        <v>57.5</v>
      </c>
      <c r="T366" s="184">
        <v>56.9</v>
      </c>
      <c r="U366" s="118">
        <v>54.6</v>
      </c>
      <c r="V366" s="32">
        <v>54.3</v>
      </c>
      <c r="W366" s="32">
        <v>54.3</v>
      </c>
      <c r="X366" s="614"/>
    </row>
    <row r="367" spans="1:24" ht="12" customHeight="1" x14ac:dyDescent="0.15">
      <c r="A367" s="61" t="s">
        <v>32</v>
      </c>
      <c r="B367" s="62"/>
      <c r="C367" s="62"/>
      <c r="D367" s="62"/>
      <c r="E367" s="62"/>
      <c r="F367" s="62"/>
      <c r="G367" s="62"/>
      <c r="H367" s="62"/>
      <c r="I367" s="62"/>
      <c r="J367" s="62"/>
      <c r="K367" s="62"/>
      <c r="L367" s="62"/>
      <c r="M367" s="62"/>
      <c r="N367" s="62"/>
      <c r="O367" s="62"/>
      <c r="P367" s="62"/>
      <c r="Q367" s="62"/>
      <c r="R367" s="62"/>
      <c r="S367" s="62"/>
      <c r="T367" s="62"/>
      <c r="U367" s="62"/>
      <c r="V367" s="63"/>
      <c r="W367" s="63"/>
      <c r="X367" s="612"/>
    </row>
    <row r="368" spans="1:24" ht="12" customHeight="1" x14ac:dyDescent="0.15">
      <c r="A368" s="37" t="s">
        <v>33</v>
      </c>
      <c r="B368" s="235" t="s">
        <v>6</v>
      </c>
      <c r="C368" s="235" t="s">
        <v>6</v>
      </c>
      <c r="D368" s="235" t="s">
        <v>6</v>
      </c>
      <c r="E368" s="235" t="s">
        <v>6</v>
      </c>
      <c r="F368" s="235" t="s">
        <v>6</v>
      </c>
      <c r="G368" s="235" t="s">
        <v>6</v>
      </c>
      <c r="H368" s="235" t="s">
        <v>6</v>
      </c>
      <c r="I368" s="235" t="s">
        <v>6</v>
      </c>
      <c r="J368" s="235" t="s">
        <v>6</v>
      </c>
      <c r="K368" s="235" t="s">
        <v>6</v>
      </c>
      <c r="L368" s="235" t="s">
        <v>6</v>
      </c>
      <c r="M368" s="49">
        <v>10.670687020533199</v>
      </c>
      <c r="N368" s="235" t="s">
        <v>6</v>
      </c>
      <c r="O368" s="235" t="s">
        <v>6</v>
      </c>
      <c r="P368" s="235" t="s">
        <v>6</v>
      </c>
      <c r="Q368" s="49">
        <v>7.2256920508632003</v>
      </c>
      <c r="R368" s="49">
        <v>7.8357560646277804</v>
      </c>
      <c r="S368" s="49">
        <v>6.2985439361279196</v>
      </c>
      <c r="T368" s="121">
        <v>4.9853641895691245</v>
      </c>
      <c r="U368" s="235" t="s">
        <v>6</v>
      </c>
      <c r="V368" s="235" t="s">
        <v>6</v>
      </c>
      <c r="W368" s="34" t="s">
        <v>6</v>
      </c>
      <c r="X368" s="612"/>
    </row>
    <row r="369" spans="1:28" ht="12" customHeight="1" x14ac:dyDescent="0.15">
      <c r="A369" s="33" t="s">
        <v>34</v>
      </c>
      <c r="B369" s="235" t="s">
        <v>6</v>
      </c>
      <c r="C369" s="235" t="s">
        <v>6</v>
      </c>
      <c r="D369" s="235" t="s">
        <v>6</v>
      </c>
      <c r="E369" s="235" t="s">
        <v>6</v>
      </c>
      <c r="F369" s="235" t="s">
        <v>6</v>
      </c>
      <c r="G369" s="235" t="s">
        <v>6</v>
      </c>
      <c r="H369" s="235" t="s">
        <v>6</v>
      </c>
      <c r="I369" s="235" t="s">
        <v>6</v>
      </c>
      <c r="J369" s="235" t="s">
        <v>6</v>
      </c>
      <c r="K369" s="235" t="s">
        <v>6</v>
      </c>
      <c r="L369" s="235" t="s">
        <v>6</v>
      </c>
      <c r="M369" s="235" t="s">
        <v>6</v>
      </c>
      <c r="N369" s="235" t="s">
        <v>6</v>
      </c>
      <c r="O369" s="121">
        <v>17.3</v>
      </c>
      <c r="P369" s="235" t="s">
        <v>6</v>
      </c>
      <c r="Q369" s="235" t="s">
        <v>6</v>
      </c>
      <c r="R369" s="235" t="s">
        <v>6</v>
      </c>
      <c r="S369" s="121">
        <v>6.3</v>
      </c>
      <c r="T369" s="235" t="s">
        <v>6</v>
      </c>
      <c r="U369" s="235" t="s">
        <v>6</v>
      </c>
      <c r="V369" s="235" t="s">
        <v>6</v>
      </c>
      <c r="W369" s="34" t="s">
        <v>6</v>
      </c>
      <c r="X369" s="612"/>
    </row>
    <row r="370" spans="1:28" ht="12" customHeight="1" x14ac:dyDescent="0.15">
      <c r="A370" s="33" t="s">
        <v>35</v>
      </c>
      <c r="B370" s="235" t="s">
        <v>6</v>
      </c>
      <c r="C370" s="235" t="s">
        <v>6</v>
      </c>
      <c r="D370" s="235" t="s">
        <v>6</v>
      </c>
      <c r="E370" s="235" t="s">
        <v>6</v>
      </c>
      <c r="F370" s="235" t="s">
        <v>6</v>
      </c>
      <c r="G370" s="235" t="s">
        <v>6</v>
      </c>
      <c r="H370" s="235" t="s">
        <v>6</v>
      </c>
      <c r="I370" s="235" t="s">
        <v>6</v>
      </c>
      <c r="J370" s="235" t="s">
        <v>6</v>
      </c>
      <c r="K370" s="235" t="s">
        <v>6</v>
      </c>
      <c r="L370" s="235" t="s">
        <v>6</v>
      </c>
      <c r="M370" s="235" t="s">
        <v>6</v>
      </c>
      <c r="N370" s="235" t="s">
        <v>6</v>
      </c>
      <c r="O370" s="235" t="s">
        <v>6</v>
      </c>
      <c r="P370" s="235" t="s">
        <v>6</v>
      </c>
      <c r="Q370" s="235" t="s">
        <v>6</v>
      </c>
      <c r="R370" s="235" t="s">
        <v>6</v>
      </c>
      <c r="S370" s="235" t="s">
        <v>6</v>
      </c>
      <c r="T370" s="235" t="s">
        <v>6</v>
      </c>
      <c r="U370" s="235" t="s">
        <v>6</v>
      </c>
      <c r="V370" s="235" t="s">
        <v>6</v>
      </c>
      <c r="W370" s="235" t="s">
        <v>6</v>
      </c>
      <c r="X370" s="612"/>
    </row>
    <row r="371" spans="1:28" ht="12" customHeight="1" x14ac:dyDescent="0.15">
      <c r="A371" s="517" t="s">
        <v>36</v>
      </c>
      <c r="B371" s="235" t="s">
        <v>6</v>
      </c>
      <c r="C371" s="235" t="s">
        <v>6</v>
      </c>
      <c r="D371" s="235" t="s">
        <v>6</v>
      </c>
      <c r="E371" s="235" t="s">
        <v>6</v>
      </c>
      <c r="F371" s="235" t="s">
        <v>6</v>
      </c>
      <c r="G371" s="235" t="s">
        <v>6</v>
      </c>
      <c r="H371" s="235" t="s">
        <v>6</v>
      </c>
      <c r="I371" s="235" t="s">
        <v>6</v>
      </c>
      <c r="J371" s="235" t="s">
        <v>6</v>
      </c>
      <c r="K371" s="235" t="s">
        <v>6</v>
      </c>
      <c r="L371" s="235" t="s">
        <v>6</v>
      </c>
      <c r="M371" s="235" t="s">
        <v>6</v>
      </c>
      <c r="N371" s="235" t="s">
        <v>6</v>
      </c>
      <c r="O371" s="235" t="s">
        <v>6</v>
      </c>
      <c r="P371" s="235" t="s">
        <v>6</v>
      </c>
      <c r="Q371" s="235" t="s">
        <v>6</v>
      </c>
      <c r="R371" s="235" t="s">
        <v>6</v>
      </c>
      <c r="S371" s="235" t="s">
        <v>6</v>
      </c>
      <c r="T371" s="235" t="s">
        <v>6</v>
      </c>
      <c r="U371" s="235" t="s">
        <v>6</v>
      </c>
      <c r="V371" s="235" t="s">
        <v>6</v>
      </c>
      <c r="W371" s="235" t="s">
        <v>6</v>
      </c>
      <c r="X371" s="613"/>
      <c r="Y371" s="499"/>
      <c r="Z371" s="499"/>
      <c r="AA371" s="499"/>
      <c r="AB371" s="499"/>
    </row>
    <row r="372" spans="1:28" ht="12" customHeight="1" x14ac:dyDescent="0.15">
      <c r="A372" s="511" t="s">
        <v>37</v>
      </c>
      <c r="B372" s="312" t="s">
        <v>6</v>
      </c>
      <c r="C372" s="312" t="s">
        <v>6</v>
      </c>
      <c r="D372" s="312" t="s">
        <v>6</v>
      </c>
      <c r="E372" s="312" t="s">
        <v>6</v>
      </c>
      <c r="F372" s="312" t="s">
        <v>6</v>
      </c>
      <c r="G372" s="312" t="s">
        <v>6</v>
      </c>
      <c r="H372" s="312" t="s">
        <v>6</v>
      </c>
      <c r="I372" s="312" t="s">
        <v>6</v>
      </c>
      <c r="J372" s="312" t="s">
        <v>6</v>
      </c>
      <c r="K372" s="312" t="s">
        <v>6</v>
      </c>
      <c r="L372" s="312" t="s">
        <v>6</v>
      </c>
      <c r="M372" s="312" t="s">
        <v>6</v>
      </c>
      <c r="N372" s="312" t="s">
        <v>6</v>
      </c>
      <c r="O372" s="312" t="s">
        <v>6</v>
      </c>
      <c r="P372" s="312" t="s">
        <v>6</v>
      </c>
      <c r="Q372" s="312" t="s">
        <v>6</v>
      </c>
      <c r="R372" s="312" t="s">
        <v>6</v>
      </c>
      <c r="S372" s="312" t="s">
        <v>6</v>
      </c>
      <c r="T372" s="312" t="s">
        <v>6</v>
      </c>
      <c r="U372" s="312" t="s">
        <v>6</v>
      </c>
      <c r="V372" s="312" t="s">
        <v>6</v>
      </c>
      <c r="W372" s="312" t="s">
        <v>6</v>
      </c>
      <c r="X372" s="613"/>
      <c r="Y372" s="499"/>
      <c r="Z372" s="499"/>
      <c r="AA372" s="499"/>
      <c r="AB372" s="499"/>
    </row>
    <row r="373" spans="1:28" ht="12" customHeight="1" x14ac:dyDescent="0.15">
      <c r="A373" s="252" t="s">
        <v>70</v>
      </c>
      <c r="B373" s="191"/>
      <c r="C373" s="191"/>
      <c r="D373" s="191"/>
      <c r="E373" s="191"/>
      <c r="F373" s="191"/>
      <c r="G373" s="191"/>
      <c r="H373" s="191"/>
      <c r="I373" s="191"/>
      <c r="J373" s="191"/>
      <c r="K373" s="191"/>
      <c r="L373" s="247"/>
      <c r="M373" s="191"/>
      <c r="N373" s="191"/>
      <c r="O373" s="191"/>
      <c r="P373" s="191"/>
      <c r="Q373" s="191"/>
      <c r="R373" s="191"/>
      <c r="S373" s="191"/>
      <c r="T373" s="12"/>
      <c r="U373" s="319"/>
      <c r="V373" s="12"/>
      <c r="W373" s="12"/>
      <c r="X373" s="612"/>
    </row>
    <row r="374" spans="1:28" ht="23.25" customHeight="1" x14ac:dyDescent="0.15">
      <c r="A374" s="607" t="s">
        <v>235</v>
      </c>
      <c r="B374" s="607"/>
      <c r="C374" s="607"/>
      <c r="D374" s="607"/>
      <c r="E374" s="607"/>
      <c r="F374" s="607"/>
      <c r="G374" s="607"/>
      <c r="H374" s="607"/>
      <c r="I374" s="607"/>
      <c r="J374" s="607"/>
      <c r="K374" s="607"/>
      <c r="L374" s="607"/>
      <c r="M374" s="607"/>
      <c r="N374" s="607"/>
      <c r="O374" s="607"/>
      <c r="P374" s="607"/>
      <c r="Q374" s="607"/>
      <c r="R374" s="607"/>
      <c r="S374" s="607"/>
      <c r="T374" s="607"/>
      <c r="U374" s="607"/>
      <c r="V374" s="607"/>
      <c r="W374" s="607"/>
      <c r="X374" s="612"/>
    </row>
    <row r="375" spans="1:28" ht="12" customHeight="1" x14ac:dyDescent="0.15">
      <c r="A375" s="12"/>
      <c r="B375" s="12"/>
      <c r="C375" s="12"/>
      <c r="D375" s="12"/>
      <c r="E375" s="12"/>
      <c r="F375" s="12"/>
      <c r="G375" s="12"/>
      <c r="H375" s="206"/>
      <c r="I375" s="206"/>
      <c r="J375" s="206"/>
      <c r="K375" s="206"/>
      <c r="L375" s="206"/>
      <c r="M375" s="206"/>
      <c r="N375" s="206"/>
      <c r="O375" s="206"/>
      <c r="P375" s="206"/>
      <c r="Q375" s="206"/>
      <c r="R375" s="206"/>
      <c r="S375" s="206"/>
      <c r="T375" s="12"/>
      <c r="U375" s="319"/>
      <c r="V375" s="12"/>
      <c r="W375" s="12"/>
      <c r="X375" s="612"/>
    </row>
    <row r="376" spans="1:28" ht="12" customHeight="1" x14ac:dyDescent="0.15">
      <c r="A376" s="2" t="s">
        <v>73</v>
      </c>
      <c r="B376" s="3"/>
      <c r="C376" s="3"/>
      <c r="D376" s="3"/>
      <c r="E376" s="3"/>
      <c r="F376" s="3"/>
      <c r="G376" s="3"/>
      <c r="H376" s="3"/>
      <c r="I376" s="3"/>
      <c r="J376" s="3"/>
      <c r="K376" s="3"/>
      <c r="L376" s="12"/>
      <c r="M376" s="12"/>
      <c r="N376" s="12"/>
      <c r="O376" s="12"/>
      <c r="P376" s="12"/>
      <c r="Q376" s="12"/>
      <c r="R376" s="12"/>
      <c r="S376" s="12"/>
      <c r="T376" s="12"/>
      <c r="U376" s="319"/>
      <c r="V376" s="12"/>
      <c r="W376" s="12"/>
      <c r="X376" s="612"/>
    </row>
    <row r="377" spans="1:28" ht="36" customHeight="1" thickBot="1" x14ac:dyDescent="0.2">
      <c r="A377" s="17" t="s">
        <v>44</v>
      </c>
      <c r="B377" s="18" t="s">
        <v>5</v>
      </c>
      <c r="C377" s="19" t="s">
        <v>7</v>
      </c>
      <c r="D377" s="19" t="s">
        <v>8</v>
      </c>
      <c r="E377" s="18" t="s">
        <v>10</v>
      </c>
      <c r="F377" s="19" t="s">
        <v>11</v>
      </c>
      <c r="G377" s="19" t="s">
        <v>45</v>
      </c>
      <c r="H377" s="19" t="s">
        <v>13</v>
      </c>
      <c r="I377" s="19" t="s">
        <v>14</v>
      </c>
      <c r="J377" s="19" t="s">
        <v>15</v>
      </c>
      <c r="K377" s="19" t="s">
        <v>16</v>
      </c>
      <c r="L377" s="345"/>
      <c r="M377" s="12"/>
      <c r="N377" s="12"/>
      <c r="O377" s="12"/>
      <c r="P377" s="12"/>
      <c r="Q377" s="12"/>
      <c r="R377" s="12"/>
      <c r="S377" s="12"/>
      <c r="T377" s="12"/>
      <c r="U377" s="319"/>
      <c r="V377" s="12"/>
      <c r="W377" s="12"/>
      <c r="X377" s="612"/>
    </row>
    <row r="378" spans="1:28" ht="12" customHeight="1" thickTop="1" x14ac:dyDescent="0.15">
      <c r="A378" s="51" t="s">
        <v>46</v>
      </c>
      <c r="B378" s="31" t="s">
        <v>6</v>
      </c>
      <c r="C378" s="31" t="s">
        <v>6</v>
      </c>
      <c r="D378" s="31" t="s">
        <v>6</v>
      </c>
      <c r="E378" s="31" t="s">
        <v>6</v>
      </c>
      <c r="F378" s="31">
        <v>9.3285313628345001</v>
      </c>
      <c r="G378" s="31" t="s">
        <v>6</v>
      </c>
      <c r="H378" s="31">
        <v>1.0093523969722458</v>
      </c>
      <c r="I378" s="31" t="s">
        <v>6</v>
      </c>
      <c r="J378" s="31">
        <v>0.45216348670482231</v>
      </c>
      <c r="K378" s="31" t="s">
        <v>6</v>
      </c>
      <c r="L378" s="347"/>
      <c r="M378" s="193"/>
      <c r="N378" s="12"/>
      <c r="O378" s="12"/>
      <c r="P378" s="12"/>
      <c r="Q378" s="12"/>
      <c r="R378" s="12"/>
      <c r="S378" s="12"/>
      <c r="T378" s="12"/>
      <c r="U378" s="319"/>
      <c r="V378" s="12"/>
      <c r="W378" s="12"/>
      <c r="X378" s="612"/>
    </row>
    <row r="379" spans="1:28" ht="12" customHeight="1" x14ac:dyDescent="0.15">
      <c r="A379" s="33" t="s">
        <v>47</v>
      </c>
      <c r="B379" s="32" t="s">
        <v>6</v>
      </c>
      <c r="C379" s="32" t="s">
        <v>6</v>
      </c>
      <c r="D379" s="32">
        <v>26.8</v>
      </c>
      <c r="E379" s="32" t="s">
        <v>6</v>
      </c>
      <c r="F379" s="32">
        <v>21.023570751207643</v>
      </c>
      <c r="G379" s="32" t="s">
        <v>6</v>
      </c>
      <c r="H379" s="32">
        <v>19.261808242220354</v>
      </c>
      <c r="I379" s="32" t="s">
        <v>6</v>
      </c>
      <c r="J379" s="32">
        <v>32.182959363884287</v>
      </c>
      <c r="K379" s="32" t="s">
        <v>6</v>
      </c>
      <c r="L379" s="347"/>
      <c r="M379" s="193"/>
      <c r="N379" s="12"/>
      <c r="O379" s="12"/>
      <c r="P379" s="12"/>
      <c r="Q379" s="12"/>
      <c r="R379" s="12"/>
      <c r="S379" s="12"/>
      <c r="T379" s="12"/>
      <c r="U379" s="319"/>
      <c r="V379" s="12"/>
      <c r="W379" s="12"/>
      <c r="X379" s="612"/>
    </row>
    <row r="380" spans="1:28" ht="12" customHeight="1" x14ac:dyDescent="0.15">
      <c r="A380" s="33" t="s">
        <v>48</v>
      </c>
      <c r="B380" s="32" t="s">
        <v>6</v>
      </c>
      <c r="C380" s="32" t="s">
        <v>6</v>
      </c>
      <c r="D380" s="32">
        <v>4.8</v>
      </c>
      <c r="E380" s="32" t="s">
        <v>6</v>
      </c>
      <c r="F380" s="32" t="s">
        <v>6</v>
      </c>
      <c r="G380" s="32" t="s">
        <v>6</v>
      </c>
      <c r="H380" s="32" t="s">
        <v>6</v>
      </c>
      <c r="I380" s="32" t="s">
        <v>6</v>
      </c>
      <c r="J380" s="32" t="s">
        <v>6</v>
      </c>
      <c r="K380" s="32" t="s">
        <v>6</v>
      </c>
      <c r="L380" s="347"/>
      <c r="M380" s="193"/>
      <c r="N380" s="12"/>
      <c r="O380" s="12"/>
      <c r="P380" s="12"/>
      <c r="Q380" s="12"/>
      <c r="R380" s="12"/>
      <c r="S380" s="12"/>
      <c r="T380" s="12"/>
      <c r="U380" s="319"/>
      <c r="V380" s="12"/>
      <c r="W380" s="12"/>
      <c r="X380" s="612"/>
    </row>
    <row r="381" spans="1:28" ht="12" customHeight="1" x14ac:dyDescent="0.15">
      <c r="A381" s="33" t="s">
        <v>49</v>
      </c>
      <c r="B381" s="32" t="s">
        <v>6</v>
      </c>
      <c r="C381" s="32" t="s">
        <v>6</v>
      </c>
      <c r="D381" s="32" t="s">
        <v>6</v>
      </c>
      <c r="E381" s="32" t="s">
        <v>6</v>
      </c>
      <c r="F381" s="32">
        <v>4.5083804260551394</v>
      </c>
      <c r="G381" s="32" t="s">
        <v>6</v>
      </c>
      <c r="H381" s="32" t="s">
        <v>6</v>
      </c>
      <c r="I381" s="32" t="s">
        <v>6</v>
      </c>
      <c r="J381" s="32">
        <v>4.1434713987583578</v>
      </c>
      <c r="K381" s="32" t="s">
        <v>6</v>
      </c>
      <c r="L381" s="347"/>
      <c r="M381" s="12"/>
      <c r="N381" s="12"/>
      <c r="O381" s="12"/>
      <c r="P381" s="12"/>
      <c r="Q381" s="12"/>
      <c r="R381" s="12"/>
      <c r="S381" s="12"/>
      <c r="T381" s="12"/>
      <c r="U381" s="319"/>
      <c r="V381" s="12"/>
      <c r="W381" s="12"/>
      <c r="X381" s="612"/>
    </row>
    <row r="382" spans="1:28" ht="12" customHeight="1" x14ac:dyDescent="0.15">
      <c r="A382" s="33" t="s">
        <v>50</v>
      </c>
      <c r="B382" s="32" t="s">
        <v>6</v>
      </c>
      <c r="C382" s="32" t="s">
        <v>6</v>
      </c>
      <c r="D382" s="32">
        <v>47.8</v>
      </c>
      <c r="E382" s="32" t="s">
        <v>6</v>
      </c>
      <c r="F382" s="32">
        <v>63.553389080646205</v>
      </c>
      <c r="G382" s="32" t="s">
        <v>6</v>
      </c>
      <c r="H382" s="32">
        <v>18.448718811326049</v>
      </c>
      <c r="I382" s="32" t="s">
        <v>6</v>
      </c>
      <c r="J382" s="32">
        <v>21.105893394820516</v>
      </c>
      <c r="K382" s="32" t="s">
        <v>6</v>
      </c>
      <c r="L382" s="347"/>
      <c r="M382" s="12"/>
      <c r="N382" s="12"/>
      <c r="O382" s="12"/>
      <c r="P382" s="12"/>
      <c r="Q382" s="12"/>
      <c r="R382" s="12"/>
      <c r="S382" s="12"/>
      <c r="T382" s="12"/>
      <c r="U382" s="319"/>
      <c r="V382" s="12"/>
      <c r="W382" s="12"/>
      <c r="X382" s="612"/>
    </row>
    <row r="383" spans="1:28" ht="12" customHeight="1" x14ac:dyDescent="0.15">
      <c r="A383" s="33" t="s">
        <v>51</v>
      </c>
      <c r="B383" s="32" t="s">
        <v>6</v>
      </c>
      <c r="C383" s="32" t="s">
        <v>6</v>
      </c>
      <c r="D383" s="32">
        <v>20.6</v>
      </c>
      <c r="E383" s="32" t="s">
        <v>6</v>
      </c>
      <c r="F383" s="32" t="s">
        <v>6</v>
      </c>
      <c r="G383" s="32" t="s">
        <v>6</v>
      </c>
      <c r="H383" s="32">
        <v>41.944199607513326</v>
      </c>
      <c r="I383" s="32" t="s">
        <v>6</v>
      </c>
      <c r="J383" s="32">
        <v>40.34406097561677</v>
      </c>
      <c r="K383" s="32" t="s">
        <v>6</v>
      </c>
      <c r="L383" s="347"/>
      <c r="M383" s="12"/>
      <c r="N383" s="12"/>
      <c r="O383" s="12"/>
      <c r="P383" s="12"/>
      <c r="Q383" s="12"/>
      <c r="R383" s="12"/>
      <c r="S383" s="12"/>
      <c r="T383" s="12"/>
      <c r="U383" s="319"/>
      <c r="V383" s="12"/>
      <c r="W383" s="12"/>
      <c r="X383" s="612"/>
    </row>
    <row r="384" spans="1:28" ht="12" customHeight="1" x14ac:dyDescent="0.15">
      <c r="A384" s="40" t="s">
        <v>52</v>
      </c>
      <c r="B384" s="44" t="s">
        <v>6</v>
      </c>
      <c r="C384" s="44" t="s">
        <v>6</v>
      </c>
      <c r="D384" s="44" t="s">
        <v>6</v>
      </c>
      <c r="E384" s="44" t="s">
        <v>6</v>
      </c>
      <c r="F384" s="44">
        <v>1.5861283792565128</v>
      </c>
      <c r="G384" s="44" t="s">
        <v>6</v>
      </c>
      <c r="H384" s="44">
        <v>19.345920941968043</v>
      </c>
      <c r="I384" s="44" t="s">
        <v>6</v>
      </c>
      <c r="J384" s="44">
        <v>1.7714513802152394</v>
      </c>
      <c r="K384" s="44" t="s">
        <v>6</v>
      </c>
      <c r="L384" s="347"/>
      <c r="M384" s="12"/>
      <c r="N384" s="12"/>
      <c r="O384" s="12"/>
      <c r="P384" s="12"/>
      <c r="Q384" s="12"/>
      <c r="R384" s="12"/>
      <c r="S384" s="12"/>
      <c r="T384" s="12"/>
      <c r="U384" s="319"/>
      <c r="V384" s="12"/>
      <c r="W384" s="12"/>
      <c r="X384" s="612"/>
    </row>
    <row r="385" spans="1:24" ht="12" customHeight="1" x14ac:dyDescent="0.15">
      <c r="A385" s="153" t="s">
        <v>53</v>
      </c>
      <c r="B385" s="155"/>
      <c r="C385" s="155"/>
      <c r="D385" s="155">
        <v>2016</v>
      </c>
      <c r="E385" s="155"/>
      <c r="F385" s="155">
        <v>2022</v>
      </c>
      <c r="G385" s="155"/>
      <c r="H385" s="155">
        <v>2006</v>
      </c>
      <c r="I385" s="155"/>
      <c r="J385" s="155">
        <v>2024</v>
      </c>
      <c r="K385" s="155"/>
      <c r="L385" s="351"/>
      <c r="M385" s="12"/>
      <c r="N385" s="12"/>
      <c r="O385" s="12"/>
      <c r="P385" s="12"/>
      <c r="Q385" s="12"/>
      <c r="R385" s="12"/>
      <c r="S385" s="12"/>
      <c r="T385" s="12"/>
      <c r="U385" s="319"/>
      <c r="V385" s="12"/>
      <c r="W385" s="12"/>
      <c r="X385" s="612"/>
    </row>
    <row r="386" spans="1:24" ht="36" customHeight="1" thickBot="1" x14ac:dyDescent="0.2">
      <c r="A386" s="17" t="s">
        <v>54</v>
      </c>
      <c r="B386" s="19" t="s">
        <v>19</v>
      </c>
      <c r="C386" s="19" t="s">
        <v>40</v>
      </c>
      <c r="D386" s="19" t="s">
        <v>41</v>
      </c>
      <c r="E386" s="19" t="s">
        <v>22</v>
      </c>
      <c r="F386" s="19" t="s">
        <v>23</v>
      </c>
      <c r="G386" s="12"/>
      <c r="H386" s="12"/>
      <c r="I386" s="12"/>
      <c r="J386" s="12"/>
      <c r="K386" s="12"/>
      <c r="L386" s="12"/>
      <c r="M386" s="12"/>
      <c r="N386" s="12"/>
      <c r="O386" s="12"/>
      <c r="P386" s="12"/>
      <c r="Q386" s="12"/>
      <c r="R386" s="12"/>
      <c r="S386" s="12"/>
      <c r="T386" s="12"/>
      <c r="U386" s="319"/>
      <c r="V386" s="12"/>
      <c r="W386" s="12"/>
      <c r="X386" s="612"/>
    </row>
    <row r="387" spans="1:24" ht="12" customHeight="1" thickTop="1" x14ac:dyDescent="0.15">
      <c r="A387" s="51" t="s">
        <v>46</v>
      </c>
      <c r="B387" s="31" t="s">
        <v>6</v>
      </c>
      <c r="C387" s="31" t="s">
        <v>6</v>
      </c>
      <c r="D387" s="31" t="s">
        <v>6</v>
      </c>
      <c r="E387" s="31" t="s">
        <v>6</v>
      </c>
      <c r="F387" s="31" t="s">
        <v>6</v>
      </c>
      <c r="G387" s="12"/>
      <c r="H387" s="12"/>
      <c r="I387" s="12"/>
      <c r="J387" s="12"/>
      <c r="K387" s="12"/>
      <c r="L387" s="12"/>
      <c r="M387" s="12"/>
      <c r="N387" s="12"/>
      <c r="O387" s="12"/>
      <c r="P387" s="12"/>
      <c r="Q387" s="12"/>
      <c r="R387" s="12"/>
      <c r="S387" s="12"/>
      <c r="T387" s="12"/>
      <c r="U387" s="319"/>
      <c r="V387" s="12"/>
      <c r="W387" s="12"/>
      <c r="X387" s="612"/>
    </row>
    <row r="388" spans="1:24" ht="12" customHeight="1" x14ac:dyDescent="0.15">
      <c r="A388" s="33" t="s">
        <v>47</v>
      </c>
      <c r="B388" s="32" t="s">
        <v>6</v>
      </c>
      <c r="C388" s="32" t="s">
        <v>6</v>
      </c>
      <c r="D388" s="32" t="s">
        <v>6</v>
      </c>
      <c r="E388" s="32" t="s">
        <v>6</v>
      </c>
      <c r="F388" s="32" t="s">
        <v>6</v>
      </c>
      <c r="G388" s="12"/>
      <c r="H388" s="12"/>
      <c r="I388" s="12"/>
      <c r="J388" s="12"/>
      <c r="K388" s="12"/>
      <c r="L388" s="12"/>
      <c r="M388" s="12"/>
      <c r="N388" s="12"/>
      <c r="O388" s="12"/>
      <c r="P388" s="12"/>
      <c r="Q388" s="12"/>
      <c r="R388" s="12"/>
      <c r="S388" s="12"/>
      <c r="T388" s="12"/>
      <c r="U388" s="319"/>
      <c r="V388" s="12"/>
      <c r="W388" s="12"/>
      <c r="X388" s="612"/>
    </row>
    <row r="389" spans="1:24" ht="12" customHeight="1" x14ac:dyDescent="0.15">
      <c r="A389" s="33" t="s">
        <v>48</v>
      </c>
      <c r="B389" s="32" t="s">
        <v>6</v>
      </c>
      <c r="C389" s="32" t="s">
        <v>6</v>
      </c>
      <c r="D389" s="32" t="s">
        <v>6</v>
      </c>
      <c r="E389" s="32" t="s">
        <v>6</v>
      </c>
      <c r="F389" s="32" t="s">
        <v>6</v>
      </c>
      <c r="G389" s="12"/>
      <c r="H389" s="12"/>
      <c r="I389" s="12"/>
      <c r="J389" s="12"/>
      <c r="K389" s="12"/>
      <c r="L389" s="12"/>
      <c r="M389" s="12"/>
      <c r="N389" s="12"/>
      <c r="O389" s="12"/>
      <c r="P389" s="12"/>
      <c r="Q389" s="12"/>
      <c r="R389" s="12"/>
      <c r="S389" s="12"/>
      <c r="T389" s="12"/>
      <c r="U389" s="319"/>
      <c r="V389" s="12"/>
      <c r="W389" s="12"/>
      <c r="X389" s="612"/>
    </row>
    <row r="390" spans="1:24" ht="12" customHeight="1" x14ac:dyDescent="0.15">
      <c r="A390" s="33" t="s">
        <v>49</v>
      </c>
      <c r="B390" s="32" t="s">
        <v>6</v>
      </c>
      <c r="C390" s="32" t="s">
        <v>6</v>
      </c>
      <c r="D390" s="32" t="s">
        <v>6</v>
      </c>
      <c r="E390" s="32" t="s">
        <v>6</v>
      </c>
      <c r="F390" s="32" t="s">
        <v>6</v>
      </c>
      <c r="G390" s="12"/>
      <c r="H390" s="12"/>
      <c r="I390" s="12"/>
      <c r="J390" s="12"/>
      <c r="K390" s="12"/>
      <c r="L390" s="12"/>
      <c r="M390" s="12"/>
      <c r="N390" s="12"/>
      <c r="O390" s="12"/>
      <c r="P390" s="12"/>
      <c r="Q390" s="12"/>
      <c r="R390" s="12"/>
      <c r="S390" s="12"/>
      <c r="T390" s="12"/>
      <c r="U390" s="319"/>
      <c r="V390" s="12"/>
      <c r="W390" s="12"/>
      <c r="X390" s="612"/>
    </row>
    <row r="391" spans="1:24" ht="12" customHeight="1" x14ac:dyDescent="0.15">
      <c r="A391" s="33" t="s">
        <v>50</v>
      </c>
      <c r="B391" s="32" t="s">
        <v>6</v>
      </c>
      <c r="C391" s="32" t="s">
        <v>6</v>
      </c>
      <c r="D391" s="32" t="s">
        <v>6</v>
      </c>
      <c r="E391" s="32" t="s">
        <v>6</v>
      </c>
      <c r="F391" s="32" t="s">
        <v>6</v>
      </c>
      <c r="G391" s="12"/>
      <c r="H391" s="12"/>
      <c r="I391" s="12"/>
      <c r="J391" s="12"/>
      <c r="K391" s="12"/>
      <c r="L391" s="12"/>
      <c r="M391" s="12"/>
      <c r="N391" s="12"/>
      <c r="O391" s="12"/>
      <c r="P391" s="12"/>
      <c r="Q391" s="12"/>
      <c r="R391" s="12"/>
      <c r="S391" s="12"/>
      <c r="T391" s="12"/>
      <c r="U391" s="319"/>
      <c r="V391" s="12"/>
      <c r="W391" s="12"/>
      <c r="X391" s="612"/>
    </row>
    <row r="392" spans="1:24" ht="12" customHeight="1" x14ac:dyDescent="0.15">
      <c r="A392" s="33" t="s">
        <v>51</v>
      </c>
      <c r="B392" s="32" t="s">
        <v>6</v>
      </c>
      <c r="C392" s="32" t="s">
        <v>6</v>
      </c>
      <c r="D392" s="32" t="s">
        <v>6</v>
      </c>
      <c r="E392" s="32" t="s">
        <v>6</v>
      </c>
      <c r="F392" s="32" t="s">
        <v>6</v>
      </c>
      <c r="G392" s="12"/>
      <c r="H392" s="12"/>
      <c r="I392" s="12"/>
      <c r="J392" s="12"/>
      <c r="K392" s="12"/>
      <c r="L392" s="12"/>
      <c r="M392" s="12"/>
      <c r="N392" s="12"/>
      <c r="O392" s="12"/>
      <c r="P392" s="12"/>
      <c r="Q392" s="12"/>
      <c r="R392" s="12"/>
      <c r="S392" s="12"/>
      <c r="T392" s="12"/>
      <c r="U392" s="319"/>
      <c r="V392" s="12"/>
      <c r="W392" s="12"/>
      <c r="X392" s="612"/>
    </row>
    <row r="393" spans="1:24" ht="12" customHeight="1" x14ac:dyDescent="0.15">
      <c r="A393" s="40" t="s">
        <v>52</v>
      </c>
      <c r="B393" s="44" t="s">
        <v>6</v>
      </c>
      <c r="C393" s="44" t="s">
        <v>6</v>
      </c>
      <c r="D393" s="44" t="s">
        <v>6</v>
      </c>
      <c r="E393" s="44" t="s">
        <v>6</v>
      </c>
      <c r="F393" s="44" t="s">
        <v>6</v>
      </c>
      <c r="G393" s="12"/>
      <c r="H393" s="12"/>
      <c r="I393" s="12"/>
      <c r="J393" s="12"/>
      <c r="K393" s="12"/>
      <c r="L393" s="12"/>
      <c r="M393" s="12"/>
      <c r="N393" s="12"/>
      <c r="O393" s="12"/>
      <c r="P393" s="12"/>
      <c r="Q393" s="12"/>
      <c r="R393" s="12"/>
      <c r="S393" s="12"/>
      <c r="T393" s="12"/>
      <c r="U393" s="319"/>
      <c r="V393" s="12"/>
      <c r="W393" s="12"/>
      <c r="X393" s="612"/>
    </row>
    <row r="394" spans="1:24" ht="12" customHeight="1" x14ac:dyDescent="0.15">
      <c r="A394" s="160" t="s">
        <v>53</v>
      </c>
      <c r="B394" s="352"/>
      <c r="C394" s="352"/>
      <c r="D394" s="352"/>
      <c r="E394" s="153"/>
      <c r="F394" s="153"/>
      <c r="G394" s="12"/>
      <c r="H394" s="206"/>
      <c r="I394" s="352"/>
      <c r="J394" s="12"/>
      <c r="K394" s="12"/>
      <c r="L394" s="12"/>
      <c r="M394" s="12"/>
      <c r="N394" s="12"/>
      <c r="O394" s="12"/>
      <c r="P394" s="12"/>
      <c r="Q394" s="12"/>
      <c r="R394" s="12"/>
      <c r="S394" s="12"/>
      <c r="T394" s="12"/>
      <c r="U394" s="319"/>
      <c r="V394" s="12"/>
      <c r="W394" s="12"/>
      <c r="X394" s="612"/>
    </row>
    <row r="395" spans="1:24" ht="36" customHeight="1" thickBot="1" x14ac:dyDescent="0.2">
      <c r="A395" s="17" t="s">
        <v>55</v>
      </c>
      <c r="B395" s="18" t="s">
        <v>25</v>
      </c>
      <c r="C395" s="19" t="s">
        <v>26</v>
      </c>
      <c r="D395" s="19" t="s">
        <v>27</v>
      </c>
      <c r="E395" s="19" t="s">
        <v>28</v>
      </c>
      <c r="F395" s="19" t="s">
        <v>29</v>
      </c>
      <c r="G395" s="19" t="s">
        <v>30</v>
      </c>
      <c r="H395" s="19" t="s">
        <v>31</v>
      </c>
      <c r="I395" s="345"/>
      <c r="J395" s="12"/>
      <c r="K395" s="12"/>
      <c r="L395" s="12"/>
      <c r="M395" s="12"/>
      <c r="N395" s="12"/>
      <c r="O395" s="12"/>
      <c r="P395" s="12"/>
      <c r="Q395" s="12"/>
      <c r="R395" s="12"/>
      <c r="S395" s="12"/>
      <c r="T395" s="12"/>
      <c r="U395" s="319"/>
      <c r="V395" s="12"/>
      <c r="W395" s="12"/>
      <c r="X395" s="612"/>
    </row>
    <row r="396" spans="1:24" ht="12" customHeight="1" thickTop="1" x14ac:dyDescent="0.15">
      <c r="A396" s="51" t="s">
        <v>46</v>
      </c>
      <c r="B396" s="30" t="s">
        <v>6</v>
      </c>
      <c r="C396" s="92">
        <v>2.8147417994633375</v>
      </c>
      <c r="D396" s="92">
        <v>1.5032928352365815</v>
      </c>
      <c r="E396" s="31" t="s">
        <v>6</v>
      </c>
      <c r="F396" s="587">
        <v>14.660174837871518</v>
      </c>
      <c r="G396" s="31" t="s">
        <v>6</v>
      </c>
      <c r="H396" s="92">
        <v>46.570845071784298</v>
      </c>
      <c r="I396" s="350"/>
      <c r="J396" s="193"/>
      <c r="K396" s="12"/>
      <c r="L396" s="12"/>
      <c r="M396" s="12"/>
      <c r="N396" s="12"/>
      <c r="O396" s="12"/>
      <c r="P396" s="12"/>
      <c r="Q396" s="12"/>
      <c r="R396" s="12"/>
      <c r="S396" s="12"/>
      <c r="T396" s="12"/>
      <c r="U396" s="319"/>
      <c r="V396" s="12"/>
      <c r="W396" s="12"/>
      <c r="X396" s="612"/>
    </row>
    <row r="397" spans="1:24" ht="12" customHeight="1" x14ac:dyDescent="0.15">
      <c r="A397" s="33" t="s">
        <v>47</v>
      </c>
      <c r="B397" s="30">
        <v>17.8</v>
      </c>
      <c r="C397" s="30">
        <v>18.108139054418011</v>
      </c>
      <c r="D397" s="30">
        <v>11.015900954650704</v>
      </c>
      <c r="E397" s="32" t="s">
        <v>6</v>
      </c>
      <c r="F397" s="588">
        <v>10.833878273855616</v>
      </c>
      <c r="G397" s="32" t="s">
        <v>6</v>
      </c>
      <c r="H397" s="30">
        <v>11.03118395317134</v>
      </c>
      <c r="I397" s="350"/>
      <c r="J397" s="193"/>
      <c r="K397" s="12"/>
      <c r="L397" s="12"/>
      <c r="M397" s="12"/>
      <c r="N397" s="12"/>
      <c r="O397" s="12"/>
      <c r="P397" s="12"/>
      <c r="Q397" s="12"/>
      <c r="R397" s="12"/>
      <c r="S397" s="12"/>
      <c r="T397" s="12"/>
      <c r="U397" s="319"/>
      <c r="V397" s="12"/>
      <c r="W397" s="12"/>
      <c r="X397" s="612"/>
    </row>
    <row r="398" spans="1:24" ht="12" customHeight="1" x14ac:dyDescent="0.15">
      <c r="A398" s="33" t="s">
        <v>48</v>
      </c>
      <c r="B398" s="30">
        <v>6.4</v>
      </c>
      <c r="C398" s="30">
        <v>12.184436777832541</v>
      </c>
      <c r="D398" s="30">
        <v>15.512072865137252</v>
      </c>
      <c r="E398" s="32" t="s">
        <v>6</v>
      </c>
      <c r="F398" s="588">
        <v>4.8086662392969837</v>
      </c>
      <c r="G398" s="32" t="s">
        <v>6</v>
      </c>
      <c r="H398" s="30">
        <v>6.5</v>
      </c>
      <c r="I398" s="350"/>
      <c r="J398" s="193"/>
      <c r="K398" s="12"/>
      <c r="L398" s="12"/>
      <c r="M398" s="12"/>
      <c r="N398" s="12"/>
      <c r="O398" s="12"/>
      <c r="P398" s="12"/>
      <c r="Q398" s="12"/>
      <c r="R398" s="12"/>
      <c r="S398" s="12"/>
      <c r="T398" s="12"/>
      <c r="U398" s="319"/>
      <c r="V398" s="12"/>
      <c r="W398" s="12"/>
      <c r="X398" s="612"/>
    </row>
    <row r="399" spans="1:24" ht="12" customHeight="1" x14ac:dyDescent="0.15">
      <c r="A399" s="33" t="s">
        <v>49</v>
      </c>
      <c r="B399" s="30">
        <v>14.7</v>
      </c>
      <c r="C399" s="30">
        <v>9.5454296538574521</v>
      </c>
      <c r="D399" s="30">
        <v>18.066663715817004</v>
      </c>
      <c r="E399" s="32" t="s">
        <v>6</v>
      </c>
      <c r="F399" s="588">
        <v>11.800571837297106</v>
      </c>
      <c r="G399" s="32" t="s">
        <v>6</v>
      </c>
      <c r="H399" s="30">
        <v>9.5</v>
      </c>
      <c r="I399" s="350"/>
      <c r="J399" s="12"/>
      <c r="K399" s="12"/>
      <c r="L399" s="12"/>
      <c r="M399" s="12"/>
      <c r="N399" s="12"/>
      <c r="O399" s="12"/>
      <c r="P399" s="12"/>
      <c r="Q399" s="12"/>
      <c r="R399" s="12"/>
      <c r="S399" s="12"/>
      <c r="T399" s="12"/>
      <c r="U399" s="319"/>
      <c r="V399" s="12"/>
      <c r="W399" s="12"/>
      <c r="X399" s="612"/>
    </row>
    <row r="400" spans="1:24" ht="12" customHeight="1" x14ac:dyDescent="0.15">
      <c r="A400" s="33" t="s">
        <v>50</v>
      </c>
      <c r="B400" s="30">
        <v>30.9</v>
      </c>
      <c r="C400" s="30">
        <v>28.752781635975332</v>
      </c>
      <c r="D400" s="30">
        <v>26.290350697809618</v>
      </c>
      <c r="E400" s="32" t="s">
        <v>6</v>
      </c>
      <c r="F400" s="588">
        <v>42.185874763012407</v>
      </c>
      <c r="G400" s="32" t="s">
        <v>6</v>
      </c>
      <c r="H400" s="30">
        <v>11</v>
      </c>
      <c r="I400" s="350"/>
      <c r="J400" s="12"/>
      <c r="K400" s="12"/>
      <c r="L400" s="12"/>
      <c r="M400" s="12"/>
      <c r="N400" s="12"/>
      <c r="O400" s="12"/>
      <c r="P400" s="12"/>
      <c r="Q400" s="12"/>
      <c r="R400" s="12"/>
      <c r="S400" s="12"/>
      <c r="T400" s="12"/>
      <c r="U400" s="319"/>
      <c r="V400" s="12"/>
      <c r="W400" s="12"/>
      <c r="X400" s="612"/>
    </row>
    <row r="401" spans="1:24" ht="12" customHeight="1" x14ac:dyDescent="0.15">
      <c r="A401" s="33" t="s">
        <v>51</v>
      </c>
      <c r="B401" s="287">
        <v>29.2</v>
      </c>
      <c r="C401" s="30">
        <v>28.6</v>
      </c>
      <c r="D401" s="30">
        <v>0.70076872413951719</v>
      </c>
      <c r="E401" s="32" t="s">
        <v>6</v>
      </c>
      <c r="F401" s="588">
        <v>6.1723175768214595</v>
      </c>
      <c r="G401" s="32" t="s">
        <v>6</v>
      </c>
      <c r="H401" s="30">
        <v>15.4</v>
      </c>
      <c r="I401" s="350"/>
      <c r="J401" s="12"/>
      <c r="K401" s="12"/>
      <c r="L401" s="12"/>
      <c r="M401" s="12"/>
      <c r="N401" s="12"/>
      <c r="O401" s="12"/>
      <c r="P401" s="12"/>
      <c r="Q401" s="12"/>
      <c r="R401" s="12"/>
      <c r="S401" s="12"/>
      <c r="T401" s="12"/>
      <c r="U401" s="319"/>
      <c r="V401" s="12"/>
      <c r="W401" s="12"/>
      <c r="X401" s="612"/>
    </row>
    <row r="402" spans="1:24" ht="12" customHeight="1" x14ac:dyDescent="0.15">
      <c r="A402" s="40" t="s">
        <v>52</v>
      </c>
      <c r="B402" s="67">
        <v>1</v>
      </c>
      <c r="C402" s="67" t="s">
        <v>6</v>
      </c>
      <c r="D402" s="67">
        <v>26.910950207209314</v>
      </c>
      <c r="E402" s="44" t="s">
        <v>6</v>
      </c>
      <c r="F402" s="589">
        <v>9.5385164718449094</v>
      </c>
      <c r="G402" s="44" t="s">
        <v>6</v>
      </c>
      <c r="H402" s="67" t="s">
        <v>6</v>
      </c>
      <c r="I402" s="350"/>
      <c r="J402" s="12"/>
      <c r="K402" s="12"/>
      <c r="L402" s="12"/>
      <c r="M402" s="12"/>
      <c r="N402" s="12"/>
      <c r="O402" s="12"/>
      <c r="P402" s="12"/>
      <c r="Q402" s="12"/>
      <c r="R402" s="12"/>
      <c r="S402" s="12"/>
      <c r="T402" s="12"/>
      <c r="U402" s="319"/>
      <c r="V402" s="12"/>
      <c r="W402" s="12"/>
      <c r="X402" s="612"/>
    </row>
    <row r="403" spans="1:24" ht="12" customHeight="1" x14ac:dyDescent="0.15">
      <c r="A403" s="153" t="s">
        <v>53</v>
      </c>
      <c r="B403" s="155">
        <v>2023</v>
      </c>
      <c r="C403" s="155">
        <v>2023</v>
      </c>
      <c r="D403" s="155">
        <v>2023</v>
      </c>
      <c r="E403" s="155"/>
      <c r="F403" s="155">
        <v>2023</v>
      </c>
      <c r="G403" s="155"/>
      <c r="H403" s="155">
        <v>2022</v>
      </c>
      <c r="I403" s="346"/>
      <c r="J403" s="12"/>
      <c r="K403" s="12"/>
      <c r="L403" s="12"/>
      <c r="M403" s="12"/>
      <c r="N403" s="12"/>
      <c r="O403" s="12"/>
      <c r="P403" s="12"/>
      <c r="Q403" s="12"/>
      <c r="R403" s="12"/>
      <c r="S403" s="12"/>
      <c r="T403" s="12"/>
      <c r="U403" s="319"/>
      <c r="V403" s="12"/>
      <c r="W403" s="12"/>
      <c r="X403" s="612"/>
    </row>
    <row r="404" spans="1:24" ht="25.25" customHeight="1" x14ac:dyDescent="0.15">
      <c r="A404" s="17" t="s">
        <v>61</v>
      </c>
      <c r="B404" s="19" t="s">
        <v>33</v>
      </c>
      <c r="C404" s="19" t="s">
        <v>34</v>
      </c>
      <c r="D404" s="19" t="s">
        <v>35</v>
      </c>
      <c r="E404" s="19" t="s">
        <v>57</v>
      </c>
      <c r="F404" s="19" t="s">
        <v>37</v>
      </c>
      <c r="G404" s="262"/>
      <c r="H404" s="262"/>
      <c r="I404" s="12"/>
      <c r="J404" s="12"/>
      <c r="K404" s="12"/>
      <c r="L404" s="12"/>
      <c r="M404" s="12"/>
      <c r="N404" s="12"/>
      <c r="O404" s="12"/>
      <c r="P404" s="12"/>
      <c r="Q404" s="12"/>
      <c r="R404" s="12"/>
      <c r="S404" s="12"/>
      <c r="T404" s="12"/>
      <c r="U404" s="319"/>
      <c r="V404" s="12"/>
      <c r="W404" s="12"/>
      <c r="X404" s="612"/>
    </row>
    <row r="405" spans="1:24" ht="12" customHeight="1" x14ac:dyDescent="0.15">
      <c r="A405" s="51" t="s">
        <v>46</v>
      </c>
      <c r="B405" s="31" t="s">
        <v>6</v>
      </c>
      <c r="C405" s="31" t="s">
        <v>6</v>
      </c>
      <c r="D405" s="31" t="s">
        <v>6</v>
      </c>
      <c r="E405" s="31" t="s">
        <v>6</v>
      </c>
      <c r="F405" s="31" t="s">
        <v>6</v>
      </c>
      <c r="G405" s="277"/>
      <c r="H405" s="277"/>
      <c r="I405" s="12"/>
      <c r="J405" s="12"/>
      <c r="K405" s="12"/>
      <c r="L405" s="12"/>
      <c r="M405" s="12"/>
      <c r="N405" s="12"/>
      <c r="O405" s="12"/>
      <c r="P405" s="12"/>
      <c r="Q405" s="12"/>
      <c r="R405" s="12"/>
      <c r="S405" s="12"/>
      <c r="T405" s="12"/>
      <c r="U405" s="319"/>
      <c r="V405" s="12"/>
      <c r="W405" s="12"/>
      <c r="X405" s="612"/>
    </row>
    <row r="406" spans="1:24" ht="12" customHeight="1" x14ac:dyDescent="0.15">
      <c r="A406" s="33" t="s">
        <v>47</v>
      </c>
      <c r="B406" s="88">
        <v>10.133662471679687</v>
      </c>
      <c r="C406" s="32" t="s">
        <v>6</v>
      </c>
      <c r="D406" s="32" t="s">
        <v>6</v>
      </c>
      <c r="E406" s="32" t="s">
        <v>6</v>
      </c>
      <c r="F406" s="32" t="s">
        <v>6</v>
      </c>
      <c r="G406" s="277"/>
      <c r="H406" s="277"/>
      <c r="I406" s="12"/>
      <c r="J406" s="12"/>
      <c r="K406" s="12"/>
      <c r="L406" s="12"/>
      <c r="M406" s="12"/>
      <c r="N406" s="12"/>
      <c r="O406" s="12"/>
      <c r="P406" s="12"/>
      <c r="Q406" s="12"/>
      <c r="R406" s="12"/>
      <c r="S406" s="12"/>
      <c r="T406" s="12"/>
      <c r="U406" s="319"/>
      <c r="V406" s="12"/>
      <c r="W406" s="12"/>
      <c r="X406" s="612"/>
    </row>
    <row r="407" spans="1:24" ht="12" customHeight="1" x14ac:dyDescent="0.15">
      <c r="A407" s="33" t="s">
        <v>48</v>
      </c>
      <c r="B407" s="88">
        <v>7.3664577450892343</v>
      </c>
      <c r="C407" s="32" t="s">
        <v>6</v>
      </c>
      <c r="D407" s="32" t="s">
        <v>6</v>
      </c>
      <c r="E407" s="32" t="s">
        <v>6</v>
      </c>
      <c r="F407" s="32" t="s">
        <v>6</v>
      </c>
      <c r="G407" s="277"/>
      <c r="H407" s="277"/>
      <c r="I407" s="12"/>
      <c r="J407" s="12"/>
      <c r="K407" s="12"/>
      <c r="L407" s="12"/>
      <c r="M407" s="12"/>
      <c r="N407" s="12"/>
      <c r="O407" s="12"/>
      <c r="P407" s="12"/>
      <c r="Q407" s="12"/>
      <c r="R407" s="12"/>
      <c r="S407" s="12"/>
      <c r="T407" s="12"/>
      <c r="U407" s="319"/>
      <c r="V407" s="12"/>
      <c r="W407" s="12"/>
      <c r="X407" s="612"/>
    </row>
    <row r="408" spans="1:24" ht="12" customHeight="1" x14ac:dyDescent="0.15">
      <c r="A408" s="33" t="s">
        <v>49</v>
      </c>
      <c r="B408" s="88">
        <v>6.2461166810255149</v>
      </c>
      <c r="C408" s="32" t="s">
        <v>6</v>
      </c>
      <c r="D408" s="32" t="s">
        <v>6</v>
      </c>
      <c r="E408" s="32" t="s">
        <v>6</v>
      </c>
      <c r="F408" s="32" t="s">
        <v>6</v>
      </c>
      <c r="G408" s="277"/>
      <c r="H408" s="277"/>
      <c r="I408" s="12"/>
      <c r="J408" s="12"/>
      <c r="K408" s="12"/>
      <c r="L408" s="12"/>
      <c r="M408" s="12"/>
      <c r="N408" s="12"/>
      <c r="O408" s="12"/>
      <c r="P408" s="12"/>
      <c r="Q408" s="12"/>
      <c r="R408" s="12"/>
      <c r="S408" s="12"/>
      <c r="T408" s="12"/>
      <c r="U408" s="319"/>
      <c r="V408" s="12"/>
      <c r="W408" s="12"/>
      <c r="X408" s="612"/>
    </row>
    <row r="409" spans="1:24" ht="12" customHeight="1" x14ac:dyDescent="0.15">
      <c r="A409" s="33" t="s">
        <v>50</v>
      </c>
      <c r="B409" s="88">
        <v>20.384620758320761</v>
      </c>
      <c r="C409" s="32" t="s">
        <v>6</v>
      </c>
      <c r="D409" s="32" t="s">
        <v>6</v>
      </c>
      <c r="E409" s="32" t="s">
        <v>6</v>
      </c>
      <c r="F409" s="32" t="s">
        <v>6</v>
      </c>
      <c r="G409" s="277"/>
      <c r="H409" s="277"/>
      <c r="I409" s="12"/>
      <c r="J409" s="12"/>
      <c r="K409" s="12"/>
      <c r="L409" s="12"/>
      <c r="M409" s="12"/>
      <c r="N409" s="12"/>
      <c r="O409" s="12"/>
      <c r="P409" s="12"/>
      <c r="Q409" s="12"/>
      <c r="R409" s="12"/>
      <c r="S409" s="12"/>
      <c r="T409" s="12"/>
      <c r="U409" s="319"/>
      <c r="V409" s="12"/>
      <c r="W409" s="12"/>
      <c r="X409" s="612"/>
    </row>
    <row r="410" spans="1:24" ht="12" customHeight="1" x14ac:dyDescent="0.15">
      <c r="A410" s="33" t="s">
        <v>51</v>
      </c>
      <c r="B410" s="88">
        <v>54.898963976693558</v>
      </c>
      <c r="C410" s="32" t="s">
        <v>6</v>
      </c>
      <c r="D410" s="32" t="s">
        <v>6</v>
      </c>
      <c r="E410" s="32" t="s">
        <v>6</v>
      </c>
      <c r="F410" s="32" t="s">
        <v>6</v>
      </c>
      <c r="G410" s="277"/>
      <c r="H410" s="277"/>
      <c r="I410" s="12"/>
      <c r="J410" s="12"/>
      <c r="K410" s="12"/>
      <c r="L410" s="12"/>
      <c r="M410" s="12"/>
      <c r="N410" s="12"/>
      <c r="O410" s="12"/>
      <c r="P410" s="12"/>
      <c r="Q410" s="12"/>
      <c r="R410" s="12"/>
      <c r="S410" s="12"/>
      <c r="T410" s="12"/>
      <c r="U410" s="319"/>
      <c r="V410" s="12"/>
      <c r="W410" s="12"/>
      <c r="X410" s="612"/>
    </row>
    <row r="411" spans="1:24" ht="12" customHeight="1" x14ac:dyDescent="0.15">
      <c r="A411" s="40" t="s">
        <v>52</v>
      </c>
      <c r="B411" s="462">
        <v>0.97017836719123751</v>
      </c>
      <c r="C411" s="44" t="s">
        <v>6</v>
      </c>
      <c r="D411" s="44" t="s">
        <v>6</v>
      </c>
      <c r="E411" s="44" t="s">
        <v>6</v>
      </c>
      <c r="F411" s="44" t="s">
        <v>6</v>
      </c>
      <c r="G411" s="277"/>
      <c r="H411" s="277"/>
      <c r="I411" s="12"/>
      <c r="J411" s="12"/>
      <c r="K411" s="12"/>
      <c r="L411" s="12"/>
      <c r="M411" s="12"/>
      <c r="N411" s="12"/>
      <c r="O411" s="12"/>
      <c r="P411" s="12"/>
      <c r="Q411" s="12"/>
      <c r="R411" s="12"/>
      <c r="S411" s="12"/>
      <c r="T411" s="12"/>
      <c r="U411" s="319"/>
      <c r="V411" s="12"/>
      <c r="W411" s="12"/>
      <c r="X411" s="612"/>
    </row>
    <row r="412" spans="1:24" ht="12" customHeight="1" x14ac:dyDescent="0.15">
      <c r="A412" s="153" t="s">
        <v>53</v>
      </c>
      <c r="B412" s="155">
        <v>2021</v>
      </c>
      <c r="C412" s="153"/>
      <c r="D412" s="153"/>
      <c r="E412" s="153"/>
      <c r="F412" s="153"/>
      <c r="G412" s="154"/>
      <c r="H412" s="153"/>
      <c r="I412" s="193"/>
      <c r="J412" s="12"/>
      <c r="K412" s="12"/>
      <c r="L412" s="12"/>
      <c r="M412" s="12"/>
      <c r="N412" s="12"/>
      <c r="O412" s="12"/>
      <c r="P412" s="12"/>
      <c r="Q412" s="12"/>
      <c r="R412" s="12"/>
      <c r="S412" s="12"/>
      <c r="T412" s="12"/>
      <c r="U412" s="319"/>
      <c r="V412" s="12"/>
      <c r="W412" s="12"/>
      <c r="X412" s="612"/>
    </row>
    <row r="413" spans="1:24" ht="12" customHeight="1" x14ac:dyDescent="0.15">
      <c r="A413" s="12" t="s">
        <v>70</v>
      </c>
      <c r="B413" s="191"/>
      <c r="C413" s="191"/>
      <c r="D413" s="191"/>
      <c r="E413" s="191"/>
      <c r="F413" s="191"/>
      <c r="G413" s="191"/>
      <c r="H413" s="191"/>
      <c r="I413" s="191"/>
      <c r="J413" s="191"/>
      <c r="K413" s="191"/>
      <c r="L413" s="247"/>
      <c r="M413" s="191"/>
      <c r="N413" s="191"/>
      <c r="O413" s="191"/>
      <c r="P413" s="191"/>
      <c r="Q413" s="191"/>
      <c r="R413" s="191"/>
      <c r="S413" s="191"/>
      <c r="T413" s="12"/>
      <c r="U413" s="319"/>
      <c r="V413" s="12"/>
      <c r="W413" s="12"/>
      <c r="X413" s="612"/>
    </row>
    <row r="414" spans="1:24" ht="23.25" customHeight="1" x14ac:dyDescent="0.15">
      <c r="A414" s="608" t="s">
        <v>236</v>
      </c>
      <c r="B414" s="608"/>
      <c r="C414" s="608"/>
      <c r="D414" s="608"/>
      <c r="E414" s="608"/>
      <c r="F414" s="608"/>
      <c r="G414" s="608"/>
      <c r="H414" s="608"/>
      <c r="I414" s="12"/>
      <c r="J414" s="12"/>
      <c r="K414" s="12"/>
      <c r="L414" s="12"/>
      <c r="M414" s="12"/>
      <c r="N414" s="12"/>
      <c r="O414" s="12"/>
      <c r="P414" s="12"/>
      <c r="Q414" s="12"/>
      <c r="R414" s="12"/>
      <c r="S414" s="12"/>
      <c r="T414" s="12"/>
      <c r="U414" s="319"/>
      <c r="V414" s="12"/>
      <c r="W414" s="12"/>
      <c r="X414" s="612"/>
    </row>
    <row r="415" spans="1:24" ht="12" customHeight="1" x14ac:dyDescent="0.15">
      <c r="A415" s="192"/>
      <c r="B415" s="12"/>
      <c r="C415" s="12"/>
      <c r="D415" s="12"/>
      <c r="E415" s="12"/>
      <c r="F415" s="12"/>
      <c r="G415" s="12"/>
      <c r="H415" s="12"/>
      <c r="I415" s="12"/>
      <c r="J415" s="12"/>
      <c r="K415" s="12"/>
      <c r="L415" s="12"/>
      <c r="M415" s="12"/>
      <c r="N415" s="12"/>
      <c r="O415" s="12"/>
      <c r="P415" s="12"/>
      <c r="Q415" s="12"/>
      <c r="R415" s="12"/>
      <c r="S415" s="12"/>
      <c r="T415" s="12"/>
      <c r="U415" s="319"/>
      <c r="V415" s="12"/>
      <c r="W415" s="12"/>
      <c r="X415" s="612"/>
    </row>
    <row r="416" spans="1:24" ht="12" customHeight="1" x14ac:dyDescent="0.15">
      <c r="A416" s="4" t="s">
        <v>74</v>
      </c>
      <c r="B416" s="6"/>
      <c r="C416" s="6"/>
      <c r="D416" s="6"/>
      <c r="E416" s="6"/>
      <c r="F416" s="6"/>
      <c r="G416" s="6"/>
      <c r="H416" s="6"/>
      <c r="I416" s="6"/>
      <c r="J416" s="6"/>
      <c r="K416" s="6"/>
      <c r="L416" s="12"/>
      <c r="M416" s="12"/>
      <c r="N416" s="12"/>
      <c r="O416" s="12"/>
      <c r="P416" s="12"/>
      <c r="Q416" s="12"/>
      <c r="R416" s="12"/>
      <c r="S416" s="12"/>
      <c r="T416" s="12"/>
      <c r="U416" s="319"/>
      <c r="V416" s="12"/>
      <c r="W416" s="12"/>
      <c r="X416" s="612"/>
    </row>
    <row r="417" spans="1:24" ht="36" customHeight="1" thickBot="1" x14ac:dyDescent="0.2">
      <c r="A417" s="17" t="s">
        <v>44</v>
      </c>
      <c r="B417" s="18" t="s">
        <v>5</v>
      </c>
      <c r="C417" s="19" t="s">
        <v>7</v>
      </c>
      <c r="D417" s="19" t="s">
        <v>8</v>
      </c>
      <c r="E417" s="18" t="s">
        <v>10</v>
      </c>
      <c r="F417" s="19" t="s">
        <v>11</v>
      </c>
      <c r="G417" s="19" t="s">
        <v>45</v>
      </c>
      <c r="H417" s="19" t="s">
        <v>13</v>
      </c>
      <c r="I417" s="19" t="s">
        <v>14</v>
      </c>
      <c r="J417" s="19" t="s">
        <v>15</v>
      </c>
      <c r="K417" s="19" t="s">
        <v>16</v>
      </c>
      <c r="L417" s="12"/>
      <c r="M417" s="12"/>
      <c r="N417" s="12"/>
      <c r="O417" s="12"/>
      <c r="P417" s="12"/>
      <c r="Q417" s="12"/>
      <c r="R417" s="12"/>
      <c r="S417" s="12"/>
      <c r="T417" s="12"/>
      <c r="U417" s="319"/>
      <c r="V417" s="12"/>
      <c r="W417" s="12"/>
      <c r="X417" s="612"/>
    </row>
    <row r="418" spans="1:24" ht="12" customHeight="1" thickTop="1" x14ac:dyDescent="0.15">
      <c r="A418" s="51" t="s">
        <v>59</v>
      </c>
      <c r="B418" s="31" t="s">
        <v>6</v>
      </c>
      <c r="C418" s="31" t="s">
        <v>6</v>
      </c>
      <c r="D418" s="31" t="s">
        <v>6</v>
      </c>
      <c r="E418" s="31" t="s">
        <v>6</v>
      </c>
      <c r="F418" s="31">
        <v>23</v>
      </c>
      <c r="G418" s="31" t="s">
        <v>6</v>
      </c>
      <c r="H418" s="31" t="s">
        <v>6</v>
      </c>
      <c r="I418" s="31" t="s">
        <v>6</v>
      </c>
      <c r="J418" s="31" t="s">
        <v>6</v>
      </c>
      <c r="K418" s="31" t="s">
        <v>6</v>
      </c>
      <c r="L418" s="12"/>
      <c r="M418" s="12"/>
      <c r="N418" s="12"/>
      <c r="O418" s="12"/>
      <c r="P418" s="12"/>
      <c r="Q418" s="12"/>
      <c r="R418" s="12"/>
      <c r="S418" s="12"/>
      <c r="T418" s="12"/>
      <c r="U418" s="319"/>
      <c r="V418" s="12"/>
      <c r="W418" s="12"/>
      <c r="X418" s="612"/>
    </row>
    <row r="419" spans="1:24" ht="12" customHeight="1" x14ac:dyDescent="0.15">
      <c r="A419" s="40" t="s">
        <v>60</v>
      </c>
      <c r="B419" s="44" t="s">
        <v>6</v>
      </c>
      <c r="C419" s="44" t="s">
        <v>6</v>
      </c>
      <c r="D419" s="44" t="s">
        <v>6</v>
      </c>
      <c r="E419" s="44" t="s">
        <v>6</v>
      </c>
      <c r="F419" s="44">
        <v>77</v>
      </c>
      <c r="G419" s="44" t="s">
        <v>6</v>
      </c>
      <c r="H419" s="44" t="s">
        <v>6</v>
      </c>
      <c r="I419" s="44" t="s">
        <v>6</v>
      </c>
      <c r="J419" s="44" t="s">
        <v>6</v>
      </c>
      <c r="K419" s="44" t="s">
        <v>6</v>
      </c>
      <c r="L419" s="12"/>
      <c r="M419" s="12"/>
      <c r="N419" s="12"/>
      <c r="O419" s="12"/>
      <c r="P419" s="12"/>
      <c r="Q419" s="12"/>
      <c r="R419" s="12"/>
      <c r="S419" s="12"/>
      <c r="T419" s="12"/>
      <c r="U419" s="319"/>
      <c r="V419" s="12"/>
      <c r="W419" s="12"/>
      <c r="X419" s="612"/>
    </row>
    <row r="420" spans="1:24" ht="12" customHeight="1" x14ac:dyDescent="0.15">
      <c r="A420" s="153" t="s">
        <v>53</v>
      </c>
      <c r="B420" s="153"/>
      <c r="C420" s="153"/>
      <c r="D420" s="153"/>
      <c r="E420" s="153"/>
      <c r="F420" s="153">
        <v>2015</v>
      </c>
      <c r="G420" s="162"/>
      <c r="H420" s="162"/>
      <c r="I420" s="162"/>
      <c r="J420" s="162"/>
      <c r="K420" s="162"/>
      <c r="L420" s="12"/>
      <c r="M420" s="12"/>
      <c r="N420" s="12"/>
      <c r="O420" s="12"/>
      <c r="P420" s="12"/>
      <c r="Q420" s="12"/>
      <c r="R420" s="12"/>
      <c r="S420" s="12"/>
      <c r="T420" s="12"/>
      <c r="U420" s="319"/>
      <c r="V420" s="12"/>
      <c r="W420" s="12"/>
      <c r="X420" s="612"/>
    </row>
    <row r="421" spans="1:24" ht="36" customHeight="1" thickBot="1" x14ac:dyDescent="0.2">
      <c r="A421" s="17" t="s">
        <v>54</v>
      </c>
      <c r="B421" s="19" t="s">
        <v>19</v>
      </c>
      <c r="C421" s="19" t="s">
        <v>40</v>
      </c>
      <c r="D421" s="19" t="s">
        <v>41</v>
      </c>
      <c r="E421" s="19" t="s">
        <v>22</v>
      </c>
      <c r="F421" s="19" t="s">
        <v>23</v>
      </c>
      <c r="G421" s="12"/>
      <c r="H421" s="12"/>
      <c r="I421" s="12"/>
      <c r="J421" s="12"/>
      <c r="K421" s="12"/>
      <c r="L421" s="12"/>
      <c r="M421" s="12"/>
      <c r="N421" s="12"/>
      <c r="O421" s="12"/>
      <c r="P421" s="12"/>
      <c r="Q421" s="12"/>
      <c r="R421" s="12"/>
      <c r="S421" s="12"/>
      <c r="T421" s="12"/>
      <c r="U421" s="319"/>
      <c r="V421" s="12"/>
      <c r="W421" s="12"/>
      <c r="X421" s="612"/>
    </row>
    <row r="422" spans="1:24" ht="12" customHeight="1" thickTop="1" x14ac:dyDescent="0.15">
      <c r="A422" s="51" t="s">
        <v>59</v>
      </c>
      <c r="B422" s="31" t="s">
        <v>6</v>
      </c>
      <c r="C422" s="31" t="s">
        <v>6</v>
      </c>
      <c r="D422" s="31" t="s">
        <v>6</v>
      </c>
      <c r="E422" s="31" t="s">
        <v>6</v>
      </c>
      <c r="F422" s="31" t="s">
        <v>6</v>
      </c>
      <c r="G422" s="162"/>
      <c r="H422" s="162"/>
      <c r="I422" s="162"/>
      <c r="J422" s="162"/>
      <c r="K422" s="162"/>
      <c r="L422" s="12"/>
      <c r="M422" s="12"/>
      <c r="N422" s="12"/>
      <c r="O422" s="12"/>
      <c r="P422" s="12"/>
      <c r="Q422" s="12"/>
      <c r="R422" s="12"/>
      <c r="S422" s="12"/>
      <c r="T422" s="12"/>
      <c r="U422" s="319"/>
      <c r="V422" s="12"/>
      <c r="W422" s="12"/>
      <c r="X422" s="612"/>
    </row>
    <row r="423" spans="1:24" ht="12" customHeight="1" x14ac:dyDescent="0.15">
      <c r="A423" s="40" t="s">
        <v>60</v>
      </c>
      <c r="B423" s="44" t="s">
        <v>6</v>
      </c>
      <c r="C423" s="44" t="s">
        <v>6</v>
      </c>
      <c r="D423" s="44" t="s">
        <v>6</v>
      </c>
      <c r="E423" s="44" t="s">
        <v>6</v>
      </c>
      <c r="F423" s="44" t="s">
        <v>6</v>
      </c>
      <c r="G423" s="162"/>
      <c r="H423" s="162"/>
      <c r="I423" s="162"/>
      <c r="J423" s="162"/>
      <c r="K423" s="162"/>
      <c r="L423" s="12"/>
      <c r="M423" s="12"/>
      <c r="N423" s="12"/>
      <c r="O423" s="12"/>
      <c r="P423" s="12"/>
      <c r="Q423" s="12"/>
      <c r="R423" s="12"/>
      <c r="S423" s="12"/>
      <c r="T423" s="12"/>
      <c r="U423" s="319"/>
      <c r="V423" s="12"/>
      <c r="W423" s="12"/>
      <c r="X423" s="612"/>
    </row>
    <row r="424" spans="1:24" ht="12" customHeight="1" x14ac:dyDescent="0.15">
      <c r="A424" s="153" t="s">
        <v>53</v>
      </c>
      <c r="B424" s="153"/>
      <c r="C424" s="153"/>
      <c r="D424" s="153"/>
      <c r="E424" s="153"/>
      <c r="F424" s="153"/>
      <c r="G424" s="162"/>
      <c r="H424" s="162"/>
      <c r="I424" s="162"/>
      <c r="J424" s="162"/>
      <c r="K424" s="162"/>
      <c r="L424" s="12"/>
      <c r="M424" s="12"/>
      <c r="N424" s="12"/>
      <c r="O424" s="12"/>
      <c r="P424" s="12"/>
      <c r="Q424" s="12"/>
      <c r="R424" s="12"/>
      <c r="S424" s="12"/>
      <c r="T424" s="12"/>
      <c r="U424" s="319"/>
      <c r="V424" s="12"/>
      <c r="W424" s="12"/>
      <c r="X424" s="612"/>
    </row>
    <row r="425" spans="1:24" ht="36" customHeight="1" thickBot="1" x14ac:dyDescent="0.2">
      <c r="A425" s="17" t="s">
        <v>55</v>
      </c>
      <c r="B425" s="19" t="s">
        <v>25</v>
      </c>
      <c r="C425" s="19" t="s">
        <v>26</v>
      </c>
      <c r="D425" s="19" t="s">
        <v>27</v>
      </c>
      <c r="E425" s="18" t="s">
        <v>28</v>
      </c>
      <c r="F425" s="19" t="s">
        <v>29</v>
      </c>
      <c r="G425" s="19" t="s">
        <v>30</v>
      </c>
      <c r="H425" s="19" t="s">
        <v>31</v>
      </c>
      <c r="I425" s="12"/>
      <c r="J425" s="12"/>
      <c r="K425" s="12"/>
      <c r="L425" s="12"/>
      <c r="M425" s="12"/>
      <c r="N425" s="12"/>
      <c r="O425" s="12"/>
      <c r="P425" s="12"/>
      <c r="Q425" s="12"/>
      <c r="R425" s="12"/>
      <c r="S425" s="12"/>
      <c r="T425" s="12"/>
      <c r="U425" s="319"/>
      <c r="V425" s="12"/>
      <c r="W425" s="12"/>
      <c r="X425" s="612"/>
    </row>
    <row r="426" spans="1:24" ht="12" customHeight="1" thickTop="1" x14ac:dyDescent="0.15">
      <c r="A426" s="77" t="s">
        <v>59</v>
      </c>
      <c r="B426" s="412">
        <v>65</v>
      </c>
      <c r="C426" s="412" t="s">
        <v>6</v>
      </c>
      <c r="D426" s="65">
        <v>61.5</v>
      </c>
      <c r="E426" s="65" t="s">
        <v>6</v>
      </c>
      <c r="F426" s="98" t="s">
        <v>6</v>
      </c>
      <c r="G426" s="98" t="s">
        <v>6</v>
      </c>
      <c r="H426" s="98" t="s">
        <v>6</v>
      </c>
      <c r="I426" s="12"/>
      <c r="J426" s="12"/>
      <c r="K426" s="12"/>
      <c r="L426" s="12"/>
      <c r="M426" s="12"/>
      <c r="N426" s="12"/>
      <c r="O426" s="12"/>
      <c r="P426" s="12"/>
      <c r="Q426" s="12"/>
      <c r="R426" s="12"/>
      <c r="S426" s="12"/>
      <c r="T426" s="12"/>
      <c r="U426" s="319"/>
      <c r="V426" s="12"/>
      <c r="W426" s="12"/>
      <c r="X426" s="612"/>
    </row>
    <row r="427" spans="1:24" ht="12" customHeight="1" x14ac:dyDescent="0.15">
      <c r="A427" s="78" t="s">
        <v>60</v>
      </c>
      <c r="B427" s="413">
        <v>35</v>
      </c>
      <c r="C427" s="413" t="s">
        <v>6</v>
      </c>
      <c r="D427" s="68">
        <v>38.5</v>
      </c>
      <c r="E427" s="68" t="s">
        <v>6</v>
      </c>
      <c r="F427" s="99" t="s">
        <v>6</v>
      </c>
      <c r="G427" s="99" t="s">
        <v>6</v>
      </c>
      <c r="H427" s="99" t="s">
        <v>6</v>
      </c>
      <c r="I427" s="12"/>
      <c r="J427" s="12"/>
      <c r="K427" s="12"/>
      <c r="L427" s="12"/>
      <c r="M427" s="12"/>
      <c r="N427" s="12"/>
      <c r="O427" s="12"/>
      <c r="P427" s="12"/>
      <c r="Q427" s="12"/>
      <c r="R427" s="12"/>
      <c r="S427" s="12"/>
      <c r="T427" s="12"/>
      <c r="U427" s="319"/>
      <c r="V427" s="12"/>
      <c r="W427" s="12"/>
      <c r="X427" s="612"/>
    </row>
    <row r="428" spans="1:24" ht="12" customHeight="1" x14ac:dyDescent="0.15">
      <c r="A428" s="153" t="s">
        <v>53</v>
      </c>
      <c r="B428" s="153">
        <v>2012</v>
      </c>
      <c r="C428" s="153"/>
      <c r="D428" s="153">
        <v>2023</v>
      </c>
      <c r="E428" s="153"/>
      <c r="F428" s="153"/>
      <c r="G428" s="399"/>
      <c r="H428" s="153"/>
      <c r="I428" s="193"/>
      <c r="J428" s="12"/>
      <c r="K428" s="12"/>
      <c r="L428" s="12"/>
      <c r="M428" s="12"/>
      <c r="N428" s="12"/>
      <c r="O428" s="12"/>
      <c r="P428" s="12"/>
      <c r="Q428" s="12"/>
      <c r="R428" s="12"/>
      <c r="S428" s="12"/>
      <c r="T428" s="12"/>
      <c r="U428" s="319"/>
      <c r="V428" s="12"/>
      <c r="W428" s="12"/>
      <c r="X428" s="612"/>
    </row>
    <row r="429" spans="1:24" ht="36" customHeight="1" x14ac:dyDescent="0.15">
      <c r="A429" s="17" t="s">
        <v>61</v>
      </c>
      <c r="B429" s="19" t="s">
        <v>33</v>
      </c>
      <c r="C429" s="19" t="s">
        <v>34</v>
      </c>
      <c r="D429" s="19" t="s">
        <v>35</v>
      </c>
      <c r="E429" s="19" t="s">
        <v>57</v>
      </c>
      <c r="F429" s="19" t="s">
        <v>37</v>
      </c>
      <c r="G429" s="262"/>
      <c r="H429" s="262"/>
      <c r="I429" s="12"/>
      <c r="J429" s="12"/>
      <c r="K429" s="12"/>
      <c r="L429" s="12"/>
      <c r="M429" s="12"/>
      <c r="N429" s="12"/>
      <c r="O429" s="12"/>
      <c r="P429" s="12"/>
      <c r="Q429" s="12"/>
      <c r="R429" s="12"/>
      <c r="S429" s="12"/>
      <c r="T429" s="12"/>
      <c r="U429" s="319"/>
      <c r="V429" s="12"/>
      <c r="W429" s="12"/>
      <c r="X429" s="612"/>
    </row>
    <row r="430" spans="1:24" ht="12" customHeight="1" x14ac:dyDescent="0.15">
      <c r="A430" s="77" t="s">
        <v>59</v>
      </c>
      <c r="B430" s="65" t="s">
        <v>6</v>
      </c>
      <c r="C430" s="65" t="s">
        <v>6</v>
      </c>
      <c r="D430" s="65" t="s">
        <v>6</v>
      </c>
      <c r="E430" s="65" t="s">
        <v>6</v>
      </c>
      <c r="F430" s="65" t="s">
        <v>6</v>
      </c>
      <c r="G430" s="264"/>
      <c r="H430" s="264"/>
      <c r="I430" s="12"/>
      <c r="J430" s="12"/>
      <c r="K430" s="12"/>
      <c r="L430" s="12"/>
      <c r="M430" s="12"/>
      <c r="N430" s="12"/>
      <c r="O430" s="12"/>
      <c r="P430" s="12"/>
      <c r="Q430" s="12"/>
      <c r="R430" s="12"/>
      <c r="S430" s="12"/>
      <c r="T430" s="12"/>
      <c r="U430" s="319"/>
      <c r="V430" s="12"/>
      <c r="W430" s="12"/>
      <c r="X430" s="612"/>
    </row>
    <row r="431" spans="1:24" ht="12" customHeight="1" x14ac:dyDescent="0.15">
      <c r="A431" s="78" t="s">
        <v>60</v>
      </c>
      <c r="B431" s="68" t="s">
        <v>6</v>
      </c>
      <c r="C431" s="68" t="s">
        <v>6</v>
      </c>
      <c r="D431" s="68" t="s">
        <v>6</v>
      </c>
      <c r="E431" s="68" t="s">
        <v>6</v>
      </c>
      <c r="F431" s="68" t="s">
        <v>6</v>
      </c>
      <c r="G431" s="264"/>
      <c r="H431" s="264"/>
      <c r="I431" s="12"/>
      <c r="J431" s="12"/>
      <c r="K431" s="12"/>
      <c r="L431" s="12"/>
      <c r="M431" s="12"/>
      <c r="N431" s="12"/>
      <c r="O431" s="12"/>
      <c r="P431" s="12"/>
      <c r="Q431" s="12"/>
      <c r="R431" s="12"/>
      <c r="S431" s="12"/>
      <c r="T431" s="12"/>
      <c r="U431" s="319"/>
      <c r="V431" s="12"/>
      <c r="W431" s="12"/>
      <c r="X431" s="612"/>
    </row>
    <row r="432" spans="1:24" ht="12" customHeight="1" x14ac:dyDescent="0.15">
      <c r="A432" s="153" t="s">
        <v>53</v>
      </c>
      <c r="B432" s="153"/>
      <c r="C432" s="153"/>
      <c r="D432" s="153"/>
      <c r="E432" s="153"/>
      <c r="F432" s="153"/>
      <c r="G432" s="154"/>
      <c r="H432" s="153"/>
      <c r="I432" s="193"/>
      <c r="J432" s="12"/>
      <c r="K432" s="12"/>
      <c r="L432" s="12"/>
      <c r="M432" s="12"/>
      <c r="N432" s="12"/>
      <c r="O432" s="12"/>
      <c r="P432" s="12"/>
      <c r="Q432" s="12"/>
      <c r="R432" s="12"/>
      <c r="S432" s="12"/>
      <c r="T432" s="12"/>
      <c r="U432" s="319"/>
      <c r="V432" s="12"/>
      <c r="W432" s="12"/>
      <c r="X432" s="612"/>
    </row>
    <row r="433" spans="1:24" ht="12" customHeight="1" x14ac:dyDescent="0.15">
      <c r="A433" s="12" t="s">
        <v>70</v>
      </c>
      <c r="B433" s="191"/>
      <c r="C433" s="191"/>
      <c r="D433" s="191"/>
      <c r="E433" s="191"/>
      <c r="F433" s="191"/>
      <c r="G433" s="191"/>
      <c r="H433" s="191"/>
      <c r="I433" s="191"/>
      <c r="J433" s="191"/>
      <c r="K433" s="191"/>
      <c r="L433" s="247"/>
      <c r="M433" s="191"/>
      <c r="N433" s="191"/>
      <c r="O433" s="191"/>
      <c r="P433" s="191"/>
      <c r="Q433" s="191"/>
      <c r="R433" s="191"/>
      <c r="S433" s="191"/>
      <c r="T433" s="12"/>
      <c r="U433" s="319"/>
      <c r="V433" s="12"/>
      <c r="W433" s="12"/>
      <c r="X433" s="612"/>
    </row>
    <row r="434" spans="1:24" ht="12" customHeight="1" x14ac:dyDescent="0.15">
      <c r="A434" s="194" t="s">
        <v>237</v>
      </c>
      <c r="B434" s="162"/>
      <c r="C434" s="162"/>
      <c r="D434" s="162"/>
      <c r="E434" s="162"/>
      <c r="F434" s="162"/>
      <c r="G434" s="162"/>
      <c r="H434" s="162"/>
      <c r="I434" s="162"/>
      <c r="J434" s="162"/>
      <c r="K434" s="162"/>
      <c r="L434" s="12"/>
      <c r="M434" s="12"/>
      <c r="N434" s="12"/>
      <c r="O434" s="12"/>
      <c r="P434" s="12"/>
      <c r="Q434" s="12"/>
      <c r="R434" s="12"/>
      <c r="S434" s="12"/>
      <c r="T434" s="12"/>
      <c r="U434" s="319"/>
      <c r="V434" s="12"/>
      <c r="W434" s="12"/>
      <c r="X434" s="612"/>
    </row>
    <row r="435" spans="1:24" ht="12" customHeight="1" x14ac:dyDescent="0.15">
      <c r="A435" s="162"/>
      <c r="B435" s="162"/>
      <c r="C435" s="162"/>
      <c r="D435" s="162"/>
      <c r="E435" s="162"/>
      <c r="F435" s="162"/>
      <c r="G435" s="162"/>
      <c r="H435" s="162"/>
      <c r="I435" s="162"/>
      <c r="J435" s="162"/>
      <c r="K435" s="162"/>
      <c r="L435" s="12"/>
      <c r="M435" s="12"/>
      <c r="N435" s="12"/>
      <c r="O435" s="12"/>
      <c r="P435" s="12"/>
      <c r="Q435" s="12"/>
      <c r="R435" s="12"/>
      <c r="S435" s="12"/>
      <c r="T435" s="12"/>
      <c r="U435" s="319"/>
      <c r="V435" s="12"/>
      <c r="W435" s="12"/>
      <c r="X435" s="612"/>
    </row>
    <row r="436" spans="1:24" ht="12" customHeight="1" x14ac:dyDescent="0.15">
      <c r="A436" s="2" t="s">
        <v>75</v>
      </c>
      <c r="B436" s="3"/>
      <c r="C436" s="3"/>
      <c r="D436" s="3"/>
      <c r="E436" s="3"/>
      <c r="F436" s="3"/>
      <c r="G436" s="3"/>
      <c r="H436" s="3"/>
      <c r="I436" s="3"/>
      <c r="J436" s="3"/>
      <c r="K436" s="3"/>
      <c r="L436" s="3"/>
      <c r="M436" s="3"/>
      <c r="N436" s="3"/>
      <c r="O436" s="3"/>
      <c r="P436" s="3"/>
      <c r="Q436" s="3"/>
      <c r="R436" s="3"/>
      <c r="S436" s="3"/>
      <c r="T436" s="3"/>
      <c r="U436" s="3"/>
      <c r="V436" s="3"/>
      <c r="W436" s="3"/>
      <c r="X436" s="612"/>
    </row>
    <row r="437" spans="1:24" ht="12" customHeight="1" thickBot="1" x14ac:dyDescent="0.2">
      <c r="A437" s="17" t="s">
        <v>3</v>
      </c>
      <c r="B437" s="20">
        <v>2003</v>
      </c>
      <c r="C437" s="20">
        <v>2004</v>
      </c>
      <c r="D437" s="20">
        <v>2005</v>
      </c>
      <c r="E437" s="20">
        <v>2006</v>
      </c>
      <c r="F437" s="20">
        <v>2007</v>
      </c>
      <c r="G437" s="20">
        <v>2008</v>
      </c>
      <c r="H437" s="20">
        <v>2009</v>
      </c>
      <c r="I437" s="20">
        <v>2010</v>
      </c>
      <c r="J437" s="20">
        <v>2011</v>
      </c>
      <c r="K437" s="20">
        <v>2012</v>
      </c>
      <c r="L437" s="20">
        <v>2013</v>
      </c>
      <c r="M437" s="20">
        <v>2014</v>
      </c>
      <c r="N437" s="20">
        <v>2015</v>
      </c>
      <c r="O437" s="20">
        <v>2016</v>
      </c>
      <c r="P437" s="20">
        <v>2017</v>
      </c>
      <c r="Q437" s="20">
        <v>2018</v>
      </c>
      <c r="R437" s="20">
        <v>2019</v>
      </c>
      <c r="S437" s="20">
        <v>2020</v>
      </c>
      <c r="T437" s="20">
        <v>2021</v>
      </c>
      <c r="U437" s="20">
        <v>2022</v>
      </c>
      <c r="V437" s="20">
        <v>2023</v>
      </c>
      <c r="W437" s="20">
        <v>2024</v>
      </c>
      <c r="X437" s="612"/>
    </row>
    <row r="438" spans="1:24" ht="12" customHeight="1" thickTop="1" x14ac:dyDescent="0.15">
      <c r="A438" s="83" t="s">
        <v>4</v>
      </c>
      <c r="B438" s="105"/>
      <c r="C438" s="105"/>
      <c r="D438" s="105"/>
      <c r="E438" s="105"/>
      <c r="F438" s="105"/>
      <c r="G438" s="105"/>
      <c r="H438" s="105"/>
      <c r="I438" s="105"/>
      <c r="J438" s="105"/>
      <c r="K438" s="105"/>
      <c r="L438" s="105"/>
      <c r="M438" s="105"/>
      <c r="N438" s="105"/>
      <c r="O438" s="105"/>
      <c r="P438" s="105"/>
      <c r="Q438" s="105"/>
      <c r="R438" s="105"/>
      <c r="S438" s="105"/>
      <c r="T438" s="105"/>
      <c r="U438" s="105"/>
      <c r="V438" s="60"/>
      <c r="W438" s="60"/>
      <c r="X438" s="612"/>
    </row>
    <row r="439" spans="1:24" ht="12" customHeight="1" x14ac:dyDescent="0.15">
      <c r="A439" s="37" t="s">
        <v>5</v>
      </c>
      <c r="B439" s="39" t="s">
        <v>6</v>
      </c>
      <c r="C439" s="39" t="s">
        <v>6</v>
      </c>
      <c r="D439" s="39" t="s">
        <v>6</v>
      </c>
      <c r="E439" s="39" t="s">
        <v>6</v>
      </c>
      <c r="F439" s="39" t="s">
        <v>6</v>
      </c>
      <c r="G439" s="39" t="s">
        <v>6</v>
      </c>
      <c r="H439" s="39" t="s">
        <v>6</v>
      </c>
      <c r="I439" s="39" t="s">
        <v>6</v>
      </c>
      <c r="J439" s="39" t="s">
        <v>6</v>
      </c>
      <c r="K439" s="39" t="s">
        <v>6</v>
      </c>
      <c r="L439" s="39" t="s">
        <v>6</v>
      </c>
      <c r="M439" s="39" t="s">
        <v>6</v>
      </c>
      <c r="N439" s="39" t="s">
        <v>6</v>
      </c>
      <c r="O439" s="39" t="s">
        <v>6</v>
      </c>
      <c r="P439" s="39" t="s">
        <v>6</v>
      </c>
      <c r="Q439" s="39" t="s">
        <v>6</v>
      </c>
      <c r="R439" s="39" t="s">
        <v>6</v>
      </c>
      <c r="S439" s="39" t="s">
        <v>6</v>
      </c>
      <c r="T439" s="39" t="s">
        <v>6</v>
      </c>
      <c r="U439" s="39" t="s">
        <v>6</v>
      </c>
      <c r="V439" s="34" t="s">
        <v>6</v>
      </c>
      <c r="W439" s="34" t="s">
        <v>6</v>
      </c>
      <c r="X439" s="612"/>
    </row>
    <row r="440" spans="1:24" ht="12" customHeight="1" x14ac:dyDescent="0.15">
      <c r="A440" s="33" t="s">
        <v>7</v>
      </c>
      <c r="B440" s="34" t="s">
        <v>6</v>
      </c>
      <c r="C440" s="34" t="s">
        <v>6</v>
      </c>
      <c r="D440" s="34" t="s">
        <v>6</v>
      </c>
      <c r="E440" s="34" t="s">
        <v>6</v>
      </c>
      <c r="F440" s="34" t="s">
        <v>6</v>
      </c>
      <c r="G440" s="34" t="s">
        <v>6</v>
      </c>
      <c r="H440" s="34" t="s">
        <v>6</v>
      </c>
      <c r="I440" s="34" t="s">
        <v>6</v>
      </c>
      <c r="J440" s="34" t="s">
        <v>6</v>
      </c>
      <c r="K440" s="34" t="s">
        <v>6</v>
      </c>
      <c r="L440" s="34" t="s">
        <v>6</v>
      </c>
      <c r="M440" s="34" t="s">
        <v>6</v>
      </c>
      <c r="N440" s="34" t="s">
        <v>6</v>
      </c>
      <c r="O440" s="34" t="s">
        <v>6</v>
      </c>
      <c r="P440" s="34" t="s">
        <v>6</v>
      </c>
      <c r="Q440" s="34" t="s">
        <v>6</v>
      </c>
      <c r="R440" s="34" t="s">
        <v>6</v>
      </c>
      <c r="S440" s="34" t="s">
        <v>6</v>
      </c>
      <c r="T440" s="34" t="s">
        <v>6</v>
      </c>
      <c r="U440" s="34" t="s">
        <v>6</v>
      </c>
      <c r="V440" s="34" t="s">
        <v>6</v>
      </c>
      <c r="W440" s="34" t="s">
        <v>6</v>
      </c>
      <c r="X440" s="612"/>
    </row>
    <row r="441" spans="1:24" ht="12" customHeight="1" x14ac:dyDescent="0.15">
      <c r="A441" s="33" t="s">
        <v>8</v>
      </c>
      <c r="B441" s="34" t="s">
        <v>6</v>
      </c>
      <c r="C441" s="34" t="s">
        <v>6</v>
      </c>
      <c r="D441" s="34" t="s">
        <v>6</v>
      </c>
      <c r="E441" s="34" t="s">
        <v>6</v>
      </c>
      <c r="F441" s="34" t="s">
        <v>6</v>
      </c>
      <c r="G441" s="34" t="s">
        <v>6</v>
      </c>
      <c r="H441" s="34" t="s">
        <v>6</v>
      </c>
      <c r="I441" s="34">
        <v>162255000</v>
      </c>
      <c r="J441" s="34">
        <v>175895000</v>
      </c>
      <c r="K441" s="34">
        <v>187442000</v>
      </c>
      <c r="L441" s="34">
        <v>166627000</v>
      </c>
      <c r="M441" s="34">
        <v>182113000</v>
      </c>
      <c r="N441" s="34">
        <v>185975000</v>
      </c>
      <c r="O441" s="34">
        <v>255126000</v>
      </c>
      <c r="P441" s="34">
        <v>301630000</v>
      </c>
      <c r="Q441" s="34">
        <v>293841000</v>
      </c>
      <c r="R441" s="34">
        <v>339191000</v>
      </c>
      <c r="S441" s="34" t="s">
        <v>6</v>
      </c>
      <c r="T441" s="34" t="s">
        <v>6</v>
      </c>
      <c r="U441" s="34" t="s">
        <v>6</v>
      </c>
      <c r="V441" s="34" t="s">
        <v>6</v>
      </c>
      <c r="W441" s="34" t="s">
        <v>6</v>
      </c>
      <c r="X441" s="612"/>
    </row>
    <row r="442" spans="1:24" ht="12" customHeight="1" x14ac:dyDescent="0.15">
      <c r="A442" s="33" t="s">
        <v>10</v>
      </c>
      <c r="B442" s="34" t="s">
        <v>6</v>
      </c>
      <c r="C442" s="34" t="s">
        <v>6</v>
      </c>
      <c r="D442" s="34" t="s">
        <v>6</v>
      </c>
      <c r="E442" s="34" t="s">
        <v>6</v>
      </c>
      <c r="F442" s="34" t="s">
        <v>6</v>
      </c>
      <c r="G442" s="34" t="s">
        <v>6</v>
      </c>
      <c r="H442" s="34" t="s">
        <v>6</v>
      </c>
      <c r="I442" s="34" t="s">
        <v>6</v>
      </c>
      <c r="J442" s="34" t="s">
        <v>6</v>
      </c>
      <c r="K442" s="34" t="s">
        <v>6</v>
      </c>
      <c r="L442" s="34" t="s">
        <v>6</v>
      </c>
      <c r="M442" s="34">
        <v>1237.8253950075057</v>
      </c>
      <c r="N442" s="34" t="s">
        <v>6</v>
      </c>
      <c r="O442" s="34" t="s">
        <v>6</v>
      </c>
      <c r="P442" s="34" t="s">
        <v>6</v>
      </c>
      <c r="Q442" s="34" t="s">
        <v>6</v>
      </c>
      <c r="R442" s="34" t="s">
        <v>6</v>
      </c>
      <c r="S442" s="34" t="s">
        <v>6</v>
      </c>
      <c r="T442" s="34" t="s">
        <v>6</v>
      </c>
      <c r="U442" s="34" t="s">
        <v>6</v>
      </c>
      <c r="V442" s="34" t="s">
        <v>6</v>
      </c>
      <c r="W442" s="34" t="s">
        <v>6</v>
      </c>
      <c r="X442" s="612"/>
    </row>
    <row r="443" spans="1:24" ht="12" customHeight="1" x14ac:dyDescent="0.15">
      <c r="A443" s="33" t="s">
        <v>11</v>
      </c>
      <c r="B443" s="34" t="s">
        <v>6</v>
      </c>
      <c r="C443" s="34" t="s">
        <v>6</v>
      </c>
      <c r="D443" s="34" t="s">
        <v>6</v>
      </c>
      <c r="E443" s="34" t="s">
        <v>6</v>
      </c>
      <c r="F443" s="34" t="s">
        <v>6</v>
      </c>
      <c r="G443" s="34" t="s">
        <v>6</v>
      </c>
      <c r="H443" s="34" t="s">
        <v>6</v>
      </c>
      <c r="I443" s="34">
        <v>116800</v>
      </c>
      <c r="J443" s="34">
        <v>131000</v>
      </c>
      <c r="K443" s="34">
        <v>134700</v>
      </c>
      <c r="L443" s="34">
        <v>136900.00000000003</v>
      </c>
      <c r="M443" s="34">
        <v>145200</v>
      </c>
      <c r="N443" s="34">
        <v>145000</v>
      </c>
      <c r="O443" s="34">
        <v>155099.99999999997</v>
      </c>
      <c r="P443" s="34">
        <v>166200</v>
      </c>
      <c r="Q443" s="34">
        <v>171800</v>
      </c>
      <c r="R443" s="34">
        <v>176300</v>
      </c>
      <c r="S443" s="34">
        <v>117800</v>
      </c>
      <c r="T443" s="34">
        <v>124300</v>
      </c>
      <c r="U443" s="34">
        <v>145603</v>
      </c>
      <c r="V443" s="34">
        <v>152201</v>
      </c>
      <c r="W443" s="34" t="s">
        <v>6</v>
      </c>
      <c r="X443" s="612"/>
    </row>
    <row r="444" spans="1:24" ht="12" customHeight="1" x14ac:dyDescent="0.15">
      <c r="A444" s="33" t="s">
        <v>45</v>
      </c>
      <c r="B444" s="34" t="s">
        <v>6</v>
      </c>
      <c r="C444" s="34" t="s">
        <v>6</v>
      </c>
      <c r="D444" s="34" t="s">
        <v>6</v>
      </c>
      <c r="E444" s="34" t="s">
        <v>6</v>
      </c>
      <c r="F444" s="34" t="s">
        <v>6</v>
      </c>
      <c r="G444" s="34" t="s">
        <v>6</v>
      </c>
      <c r="H444" s="34" t="s">
        <v>6</v>
      </c>
      <c r="I444" s="34" t="s">
        <v>6</v>
      </c>
      <c r="J444" s="34" t="s">
        <v>6</v>
      </c>
      <c r="K444" s="34" t="s">
        <v>6</v>
      </c>
      <c r="L444" s="34" t="s">
        <v>6</v>
      </c>
      <c r="M444" s="34" t="s">
        <v>6</v>
      </c>
      <c r="N444" s="34" t="s">
        <v>6</v>
      </c>
      <c r="O444" s="34" t="s">
        <v>6</v>
      </c>
      <c r="P444" s="34" t="s">
        <v>6</v>
      </c>
      <c r="Q444" s="34" t="s">
        <v>6</v>
      </c>
      <c r="R444" s="34" t="s">
        <v>6</v>
      </c>
      <c r="S444" s="34" t="s">
        <v>6</v>
      </c>
      <c r="T444" s="34" t="s">
        <v>6</v>
      </c>
      <c r="U444" s="34" t="s">
        <v>6</v>
      </c>
      <c r="V444" s="34" t="s">
        <v>6</v>
      </c>
      <c r="W444" s="34" t="s">
        <v>6</v>
      </c>
      <c r="X444" s="612"/>
    </row>
    <row r="445" spans="1:24" ht="12" customHeight="1" x14ac:dyDescent="0.15">
      <c r="A445" s="33" t="s">
        <v>13</v>
      </c>
      <c r="B445" s="34" t="s">
        <v>6</v>
      </c>
      <c r="C445" s="34" t="s">
        <v>6</v>
      </c>
      <c r="D445" s="34" t="s">
        <v>6</v>
      </c>
      <c r="E445" s="34" t="s">
        <v>6</v>
      </c>
      <c r="F445" s="34" t="s">
        <v>6</v>
      </c>
      <c r="G445" s="34" t="s">
        <v>6</v>
      </c>
      <c r="H445" s="34" t="s">
        <v>6</v>
      </c>
      <c r="I445" s="34" t="s">
        <v>6</v>
      </c>
      <c r="J445" s="34" t="s">
        <v>6</v>
      </c>
      <c r="K445" s="34" t="s">
        <v>6</v>
      </c>
      <c r="L445" s="34" t="s">
        <v>6</v>
      </c>
      <c r="M445" s="34" t="s">
        <v>6</v>
      </c>
      <c r="N445" s="34" t="s">
        <v>6</v>
      </c>
      <c r="O445" s="34" t="s">
        <v>6</v>
      </c>
      <c r="P445" s="34" t="s">
        <v>6</v>
      </c>
      <c r="Q445" s="34" t="s">
        <v>6</v>
      </c>
      <c r="R445" s="34" t="s">
        <v>6</v>
      </c>
      <c r="S445" s="34" t="s">
        <v>6</v>
      </c>
      <c r="T445" s="34" t="s">
        <v>6</v>
      </c>
      <c r="U445" s="34" t="s">
        <v>6</v>
      </c>
      <c r="V445" s="34" t="s">
        <v>6</v>
      </c>
      <c r="W445" s="34" t="s">
        <v>6</v>
      </c>
      <c r="X445" s="612"/>
    </row>
    <row r="446" spans="1:24" ht="12" customHeight="1" x14ac:dyDescent="0.15">
      <c r="A446" s="33" t="s">
        <v>14</v>
      </c>
      <c r="B446" s="34" t="s">
        <v>6</v>
      </c>
      <c r="C446" s="34" t="s">
        <v>6</v>
      </c>
      <c r="D446" s="34" t="s">
        <v>6</v>
      </c>
      <c r="E446" s="34" t="s">
        <v>6</v>
      </c>
      <c r="F446" s="34" t="s">
        <v>6</v>
      </c>
      <c r="G446" s="34" t="s">
        <v>6</v>
      </c>
      <c r="H446" s="34" t="s">
        <v>6</v>
      </c>
      <c r="I446" s="34" t="s">
        <v>6</v>
      </c>
      <c r="J446" s="34" t="s">
        <v>6</v>
      </c>
      <c r="K446" s="34" t="s">
        <v>6</v>
      </c>
      <c r="L446" s="34" t="s">
        <v>6</v>
      </c>
      <c r="M446" s="34" t="s">
        <v>6</v>
      </c>
      <c r="N446" s="34" t="s">
        <v>6</v>
      </c>
      <c r="O446" s="34" t="s">
        <v>6</v>
      </c>
      <c r="P446" s="34" t="s">
        <v>6</v>
      </c>
      <c r="Q446" s="34" t="s">
        <v>6</v>
      </c>
      <c r="R446" s="34" t="s">
        <v>6</v>
      </c>
      <c r="S446" s="34" t="s">
        <v>6</v>
      </c>
      <c r="T446" s="34" t="s">
        <v>6</v>
      </c>
      <c r="U446" s="34" t="s">
        <v>6</v>
      </c>
      <c r="V446" s="34" t="s">
        <v>6</v>
      </c>
      <c r="W446" s="34" t="s">
        <v>6</v>
      </c>
      <c r="X446" s="612"/>
    </row>
    <row r="447" spans="1:24" ht="12" customHeight="1" x14ac:dyDescent="0.15">
      <c r="A447" s="33" t="s">
        <v>15</v>
      </c>
      <c r="B447" s="34" t="s">
        <v>6</v>
      </c>
      <c r="C447" s="34" t="s">
        <v>6</v>
      </c>
      <c r="D447" s="34" t="s">
        <v>6</v>
      </c>
      <c r="E447" s="34" t="s">
        <v>6</v>
      </c>
      <c r="F447" s="34">
        <v>1576000</v>
      </c>
      <c r="G447" s="34">
        <v>1691000</v>
      </c>
      <c r="H447" s="34">
        <v>1564000</v>
      </c>
      <c r="I447" s="34">
        <v>1669000</v>
      </c>
      <c r="J447" s="34">
        <v>1971000</v>
      </c>
      <c r="K447" s="34">
        <v>2065460</v>
      </c>
      <c r="L447" s="34">
        <v>730282</v>
      </c>
      <c r="M447" s="34">
        <v>870660</v>
      </c>
      <c r="N447" s="34">
        <v>910803</v>
      </c>
      <c r="O447" s="34">
        <v>929853</v>
      </c>
      <c r="P447" s="34">
        <v>918386</v>
      </c>
      <c r="Q447" s="34">
        <v>1010521</v>
      </c>
      <c r="R447" s="34">
        <v>1012696</v>
      </c>
      <c r="S447" s="34">
        <v>839563</v>
      </c>
      <c r="T447" s="34">
        <v>1024482</v>
      </c>
      <c r="U447" s="34">
        <v>1060208</v>
      </c>
      <c r="V447" s="34">
        <v>1318046.7209910001</v>
      </c>
      <c r="W447" s="34">
        <v>1381854.0534709999</v>
      </c>
      <c r="X447" s="612"/>
    </row>
    <row r="448" spans="1:24" ht="12" customHeight="1" x14ac:dyDescent="0.15">
      <c r="A448" s="40" t="s">
        <v>16</v>
      </c>
      <c r="B448" s="36" t="s">
        <v>6</v>
      </c>
      <c r="C448" s="36" t="s">
        <v>6</v>
      </c>
      <c r="D448" s="36" t="s">
        <v>6</v>
      </c>
      <c r="E448" s="36" t="s">
        <v>6</v>
      </c>
      <c r="F448" s="36" t="s">
        <v>6</v>
      </c>
      <c r="G448" s="36" t="s">
        <v>6</v>
      </c>
      <c r="H448" s="36" t="s">
        <v>6</v>
      </c>
      <c r="I448" s="36" t="s">
        <v>6</v>
      </c>
      <c r="J448" s="36" t="s">
        <v>6</v>
      </c>
      <c r="K448" s="36" t="s">
        <v>6</v>
      </c>
      <c r="L448" s="36" t="s">
        <v>6</v>
      </c>
      <c r="M448" s="36" t="s">
        <v>6</v>
      </c>
      <c r="N448" s="36" t="s">
        <v>6</v>
      </c>
      <c r="O448" s="36" t="s">
        <v>6</v>
      </c>
      <c r="P448" s="36" t="s">
        <v>6</v>
      </c>
      <c r="Q448" s="36" t="s">
        <v>6</v>
      </c>
      <c r="R448" s="36" t="s">
        <v>6</v>
      </c>
      <c r="S448" s="36" t="s">
        <v>6</v>
      </c>
      <c r="T448" s="36">
        <v>633825825</v>
      </c>
      <c r="U448" s="36">
        <v>606607305</v>
      </c>
      <c r="V448" s="36">
        <v>689637856.99702358</v>
      </c>
      <c r="W448" s="36" t="s">
        <v>6</v>
      </c>
      <c r="X448" s="612"/>
    </row>
    <row r="449" spans="1:24" ht="12" customHeight="1" x14ac:dyDescent="0.15">
      <c r="A449" s="61" t="s">
        <v>18</v>
      </c>
      <c r="B449" s="109"/>
      <c r="C449" s="109"/>
      <c r="D449" s="109"/>
      <c r="E449" s="109"/>
      <c r="F449" s="109"/>
      <c r="G449" s="109"/>
      <c r="H449" s="109"/>
      <c r="I449" s="109"/>
      <c r="J449" s="109"/>
      <c r="K449" s="109"/>
      <c r="L449" s="109"/>
      <c r="M449" s="109"/>
      <c r="N449" s="109"/>
      <c r="O449" s="109"/>
      <c r="P449" s="109"/>
      <c r="Q449" s="109"/>
      <c r="R449" s="109"/>
      <c r="S449" s="109"/>
      <c r="T449" s="109"/>
      <c r="U449" s="109"/>
      <c r="V449" s="107"/>
      <c r="W449" s="107"/>
      <c r="X449" s="612"/>
    </row>
    <row r="450" spans="1:24" ht="12" customHeight="1" x14ac:dyDescent="0.15">
      <c r="A450" s="37" t="s">
        <v>19</v>
      </c>
      <c r="B450" s="39" t="s">
        <v>6</v>
      </c>
      <c r="C450" s="39" t="s">
        <v>6</v>
      </c>
      <c r="D450" s="39" t="s">
        <v>6</v>
      </c>
      <c r="E450" s="39" t="s">
        <v>6</v>
      </c>
      <c r="F450" s="39" t="s">
        <v>6</v>
      </c>
      <c r="G450" s="39" t="s">
        <v>6</v>
      </c>
      <c r="H450" s="39" t="s">
        <v>6</v>
      </c>
      <c r="I450" s="39" t="s">
        <v>6</v>
      </c>
      <c r="J450" s="39" t="s">
        <v>6</v>
      </c>
      <c r="K450" s="39" t="s">
        <v>6</v>
      </c>
      <c r="L450" s="39" t="s">
        <v>6</v>
      </c>
      <c r="M450" s="39" t="s">
        <v>6</v>
      </c>
      <c r="N450" s="39" t="s">
        <v>6</v>
      </c>
      <c r="O450" s="39" t="s">
        <v>6</v>
      </c>
      <c r="P450" s="39" t="s">
        <v>6</v>
      </c>
      <c r="Q450" s="39" t="s">
        <v>6</v>
      </c>
      <c r="R450" s="39" t="s">
        <v>6</v>
      </c>
      <c r="S450" s="39" t="s">
        <v>6</v>
      </c>
      <c r="T450" s="39" t="s">
        <v>6</v>
      </c>
      <c r="U450" s="34" t="s">
        <v>6</v>
      </c>
      <c r="V450" s="34" t="s">
        <v>6</v>
      </c>
      <c r="W450" s="34" t="s">
        <v>6</v>
      </c>
      <c r="X450" s="612"/>
    </row>
    <row r="451" spans="1:24" ht="12" customHeight="1" x14ac:dyDescent="0.15">
      <c r="A451" s="33" t="s">
        <v>20</v>
      </c>
      <c r="B451" s="34" t="s">
        <v>6</v>
      </c>
      <c r="C451" s="34" t="s">
        <v>6</v>
      </c>
      <c r="D451" s="34" t="s">
        <v>6</v>
      </c>
      <c r="E451" s="34" t="s">
        <v>6</v>
      </c>
      <c r="F451" s="34" t="s">
        <v>6</v>
      </c>
      <c r="G451" s="34" t="s">
        <v>6</v>
      </c>
      <c r="H451" s="34" t="s">
        <v>6</v>
      </c>
      <c r="I451" s="34" t="s">
        <v>6</v>
      </c>
      <c r="J451" s="34" t="s">
        <v>6</v>
      </c>
      <c r="K451" s="34" t="s">
        <v>6</v>
      </c>
      <c r="L451" s="34">
        <v>7922704.7999999998</v>
      </c>
      <c r="M451" s="34">
        <v>8442712.2899999991</v>
      </c>
      <c r="N451" s="34">
        <v>9212971.6799999997</v>
      </c>
      <c r="O451" s="34">
        <v>8885685.5999999996</v>
      </c>
      <c r="P451" s="34">
        <v>8762757.2400000002</v>
      </c>
      <c r="Q451" s="34">
        <v>10286348.1</v>
      </c>
      <c r="R451" s="34">
        <v>11115483.01</v>
      </c>
      <c r="S451" s="34">
        <v>10520587.949999999</v>
      </c>
      <c r="T451" s="34">
        <v>14124058.5</v>
      </c>
      <c r="U451" s="34">
        <v>10391820.541200001</v>
      </c>
      <c r="V451" s="34">
        <v>16509365.891439999</v>
      </c>
      <c r="W451" s="34">
        <v>17161029.859999999</v>
      </c>
      <c r="X451" s="612"/>
    </row>
    <row r="452" spans="1:24" ht="12" customHeight="1" x14ac:dyDescent="0.15">
      <c r="A452" s="33" t="s">
        <v>41</v>
      </c>
      <c r="B452" s="34" t="s">
        <v>6</v>
      </c>
      <c r="C452" s="34" t="s">
        <v>6</v>
      </c>
      <c r="D452" s="34" t="s">
        <v>6</v>
      </c>
      <c r="E452" s="34" t="s">
        <v>6</v>
      </c>
      <c r="F452" s="34" t="s">
        <v>6</v>
      </c>
      <c r="G452" s="34" t="s">
        <v>6</v>
      </c>
      <c r="H452" s="34" t="s">
        <v>6</v>
      </c>
      <c r="I452" s="34" t="s">
        <v>6</v>
      </c>
      <c r="J452" s="34" t="s">
        <v>6</v>
      </c>
      <c r="K452" s="34" t="s">
        <v>6</v>
      </c>
      <c r="L452" s="34" t="s">
        <v>6</v>
      </c>
      <c r="M452" s="34" t="s">
        <v>6</v>
      </c>
      <c r="N452" s="34" t="s">
        <v>6</v>
      </c>
      <c r="O452" s="34" t="s">
        <v>6</v>
      </c>
      <c r="P452" s="34" t="s">
        <v>6</v>
      </c>
      <c r="Q452" s="34" t="s">
        <v>6</v>
      </c>
      <c r="R452" s="34" t="s">
        <v>6</v>
      </c>
      <c r="S452" s="34" t="s">
        <v>6</v>
      </c>
      <c r="T452" s="34" t="s">
        <v>6</v>
      </c>
      <c r="U452" s="34" t="s">
        <v>6</v>
      </c>
      <c r="V452" s="34" t="s">
        <v>6</v>
      </c>
      <c r="W452" s="34" t="s">
        <v>6</v>
      </c>
      <c r="X452" s="612"/>
    </row>
    <row r="453" spans="1:24" ht="12" customHeight="1" x14ac:dyDescent="0.15">
      <c r="A453" s="33" t="s">
        <v>63</v>
      </c>
      <c r="B453" s="34" t="s">
        <v>6</v>
      </c>
      <c r="C453" s="34" t="s">
        <v>6</v>
      </c>
      <c r="D453" s="34" t="s">
        <v>6</v>
      </c>
      <c r="E453" s="34" t="s">
        <v>6</v>
      </c>
      <c r="F453" s="34" t="s">
        <v>6</v>
      </c>
      <c r="G453" s="34" t="s">
        <v>6</v>
      </c>
      <c r="H453" s="34" t="s">
        <v>6</v>
      </c>
      <c r="I453" s="34">
        <v>404364.5</v>
      </c>
      <c r="J453" s="34" t="s">
        <v>6</v>
      </c>
      <c r="K453" s="34" t="s">
        <v>6</v>
      </c>
      <c r="L453" s="34" t="s">
        <v>6</v>
      </c>
      <c r="M453" s="34" t="s">
        <v>6</v>
      </c>
      <c r="N453" s="34" t="s">
        <v>6</v>
      </c>
      <c r="O453" s="34" t="s">
        <v>6</v>
      </c>
      <c r="P453" s="34" t="s">
        <v>6</v>
      </c>
      <c r="Q453" s="34" t="s">
        <v>6</v>
      </c>
      <c r="R453" s="34" t="s">
        <v>6</v>
      </c>
      <c r="S453" s="34" t="s">
        <v>6</v>
      </c>
      <c r="T453" s="34" t="s">
        <v>6</v>
      </c>
      <c r="U453" s="34" t="s">
        <v>6</v>
      </c>
      <c r="V453" s="34" t="s">
        <v>6</v>
      </c>
      <c r="W453" s="34">
        <v>2602231.1999999997</v>
      </c>
      <c r="X453" s="612"/>
    </row>
    <row r="454" spans="1:24" ht="12" customHeight="1" x14ac:dyDescent="0.15">
      <c r="A454" s="40" t="s">
        <v>23</v>
      </c>
      <c r="B454" s="36" t="s">
        <v>6</v>
      </c>
      <c r="C454" s="36" t="s">
        <v>6</v>
      </c>
      <c r="D454" s="36" t="s">
        <v>6</v>
      </c>
      <c r="E454" s="36" t="s">
        <v>6</v>
      </c>
      <c r="F454" s="36" t="s">
        <v>6</v>
      </c>
      <c r="G454" s="36" t="s">
        <v>6</v>
      </c>
      <c r="H454" s="36" t="s">
        <v>6</v>
      </c>
      <c r="I454" s="36" t="s">
        <v>6</v>
      </c>
      <c r="J454" s="36" t="s">
        <v>6</v>
      </c>
      <c r="K454" s="36" t="s">
        <v>6</v>
      </c>
      <c r="L454" s="36" t="s">
        <v>6</v>
      </c>
      <c r="M454" s="36" t="s">
        <v>6</v>
      </c>
      <c r="N454" s="36" t="s">
        <v>6</v>
      </c>
      <c r="O454" s="36" t="s">
        <v>6</v>
      </c>
      <c r="P454" s="36" t="s">
        <v>6</v>
      </c>
      <c r="Q454" s="36" t="s">
        <v>6</v>
      </c>
      <c r="R454" s="36" t="s">
        <v>6</v>
      </c>
      <c r="S454" s="36" t="s">
        <v>6</v>
      </c>
      <c r="T454" s="36" t="s">
        <v>6</v>
      </c>
      <c r="U454" s="34" t="s">
        <v>6</v>
      </c>
      <c r="V454" s="34" t="s">
        <v>6</v>
      </c>
      <c r="W454" s="34" t="s">
        <v>6</v>
      </c>
      <c r="X454" s="612"/>
    </row>
    <row r="455" spans="1:24" ht="12" customHeight="1" x14ac:dyDescent="0.15">
      <c r="A455" s="61" t="s">
        <v>24</v>
      </c>
      <c r="B455" s="62"/>
      <c r="C455" s="62"/>
      <c r="D455" s="62"/>
      <c r="E455" s="62"/>
      <c r="F455" s="62"/>
      <c r="G455" s="62"/>
      <c r="H455" s="62"/>
      <c r="I455" s="62"/>
      <c r="J455" s="62"/>
      <c r="K455" s="62"/>
      <c r="L455" s="62"/>
      <c r="M455" s="62"/>
      <c r="N455" s="62"/>
      <c r="O455" s="62"/>
      <c r="P455" s="62"/>
      <c r="Q455" s="62"/>
      <c r="R455" s="62"/>
      <c r="S455" s="62"/>
      <c r="T455" s="62"/>
      <c r="U455" s="62"/>
      <c r="V455" s="63"/>
      <c r="W455" s="63"/>
      <c r="X455" s="612"/>
    </row>
    <row r="456" spans="1:24" ht="12" customHeight="1" x14ac:dyDescent="0.15">
      <c r="A456" s="37" t="s">
        <v>25</v>
      </c>
      <c r="B456" s="34" t="s">
        <v>6</v>
      </c>
      <c r="C456" s="38">
        <v>60152.508999999998</v>
      </c>
      <c r="D456" s="38">
        <v>73058.952209568015</v>
      </c>
      <c r="E456" s="38">
        <v>69252.461515847986</v>
      </c>
      <c r="F456" s="38">
        <v>68729.997147241898</v>
      </c>
      <c r="G456" s="38">
        <v>57894.806205274916</v>
      </c>
      <c r="H456" s="38">
        <v>45746.739337296029</v>
      </c>
      <c r="I456" s="34" t="s">
        <v>6</v>
      </c>
      <c r="J456" s="34" t="s">
        <v>6</v>
      </c>
      <c r="K456" s="34" t="s">
        <v>6</v>
      </c>
      <c r="L456" s="34" t="s">
        <v>6</v>
      </c>
      <c r="M456" s="34" t="s">
        <v>6</v>
      </c>
      <c r="N456" s="34" t="s">
        <v>6</v>
      </c>
      <c r="O456" s="34" t="s">
        <v>6</v>
      </c>
      <c r="P456" s="34" t="s">
        <v>6</v>
      </c>
      <c r="Q456" s="34" t="s">
        <v>6</v>
      </c>
      <c r="R456" s="34" t="s">
        <v>6</v>
      </c>
      <c r="S456" s="34" t="s">
        <v>6</v>
      </c>
      <c r="T456" s="34" t="s">
        <v>6</v>
      </c>
      <c r="U456" s="34" t="s">
        <v>6</v>
      </c>
      <c r="V456" s="34" t="s">
        <v>6</v>
      </c>
      <c r="W456" s="34" t="s">
        <v>6</v>
      </c>
      <c r="X456" s="612"/>
    </row>
    <row r="457" spans="1:24" ht="12" customHeight="1" x14ac:dyDescent="0.15">
      <c r="A457" s="33" t="s">
        <v>26</v>
      </c>
      <c r="B457" s="34" t="s">
        <v>6</v>
      </c>
      <c r="C457" s="34" t="s">
        <v>6</v>
      </c>
      <c r="D457" s="34" t="s">
        <v>6</v>
      </c>
      <c r="E457" s="34" t="s">
        <v>6</v>
      </c>
      <c r="F457" s="34" t="s">
        <v>6</v>
      </c>
      <c r="G457" s="34" t="s">
        <v>6</v>
      </c>
      <c r="H457" s="34" t="s">
        <v>6</v>
      </c>
      <c r="I457" s="34" t="s">
        <v>6</v>
      </c>
      <c r="J457" s="34" t="s">
        <v>6</v>
      </c>
      <c r="K457" s="34" t="s">
        <v>6</v>
      </c>
      <c r="L457" s="34" t="s">
        <v>6</v>
      </c>
      <c r="M457" s="34" t="s">
        <v>6</v>
      </c>
      <c r="N457" s="34" t="s">
        <v>6</v>
      </c>
      <c r="O457" s="34" t="s">
        <v>6</v>
      </c>
      <c r="P457" s="34" t="s">
        <v>6</v>
      </c>
      <c r="Q457" s="34" t="s">
        <v>6</v>
      </c>
      <c r="R457" s="34" t="s">
        <v>6</v>
      </c>
      <c r="S457" s="34" t="s">
        <v>6</v>
      </c>
      <c r="T457" s="34" t="s">
        <v>6</v>
      </c>
      <c r="U457" s="34" t="s">
        <v>6</v>
      </c>
      <c r="V457" s="34" t="s">
        <v>6</v>
      </c>
      <c r="W457" s="34" t="s">
        <v>6</v>
      </c>
      <c r="X457" s="612"/>
    </row>
    <row r="458" spans="1:24" ht="12" customHeight="1" x14ac:dyDescent="0.15">
      <c r="A458" s="33" t="s">
        <v>27</v>
      </c>
      <c r="B458" s="34" t="s">
        <v>6</v>
      </c>
      <c r="C458" s="34" t="s">
        <v>6</v>
      </c>
      <c r="D458" s="34" t="s">
        <v>6</v>
      </c>
      <c r="E458" s="34" t="s">
        <v>6</v>
      </c>
      <c r="F458" s="34" t="s">
        <v>6</v>
      </c>
      <c r="G458" s="34" t="s">
        <v>6</v>
      </c>
      <c r="H458" s="34" t="s">
        <v>6</v>
      </c>
      <c r="I458" s="34" t="s">
        <v>6</v>
      </c>
      <c r="J458" s="34" t="s">
        <v>6</v>
      </c>
      <c r="K458" s="34" t="s">
        <v>6</v>
      </c>
      <c r="L458" s="34" t="s">
        <v>6</v>
      </c>
      <c r="M458" s="34" t="s">
        <v>6</v>
      </c>
      <c r="N458" s="456">
        <v>3149.2934999999998</v>
      </c>
      <c r="O458" s="456">
        <v>3469.9548</v>
      </c>
      <c r="P458" s="456">
        <v>3973.8425999999999</v>
      </c>
      <c r="Q458" s="456">
        <v>4598.3987999999999</v>
      </c>
      <c r="R458" s="456">
        <v>4095.6360843771827</v>
      </c>
      <c r="S458" s="456">
        <v>3958.6389835159239</v>
      </c>
      <c r="T458" s="456">
        <v>4757.5145321653536</v>
      </c>
      <c r="U458" s="456">
        <v>4960.2268272325155</v>
      </c>
      <c r="V458" s="456">
        <v>5285.2928878149496</v>
      </c>
      <c r="W458" s="456">
        <v>5873.766831407077</v>
      </c>
      <c r="X458" s="612"/>
    </row>
    <row r="459" spans="1:24" ht="12" customHeight="1" x14ac:dyDescent="0.15">
      <c r="A459" s="33" t="s">
        <v>28</v>
      </c>
      <c r="B459" s="34" t="s">
        <v>6</v>
      </c>
      <c r="C459" s="34" t="s">
        <v>6</v>
      </c>
      <c r="D459" s="34" t="s">
        <v>6</v>
      </c>
      <c r="E459" s="34" t="s">
        <v>6</v>
      </c>
      <c r="F459" s="34" t="s">
        <v>6</v>
      </c>
      <c r="G459" s="34" t="s">
        <v>6</v>
      </c>
      <c r="H459" s="34" t="s">
        <v>6</v>
      </c>
      <c r="I459" s="34" t="s">
        <v>6</v>
      </c>
      <c r="J459" s="34" t="s">
        <v>6</v>
      </c>
      <c r="K459" s="34" t="s">
        <v>6</v>
      </c>
      <c r="L459" s="34" t="s">
        <v>6</v>
      </c>
      <c r="M459" s="34" t="s">
        <v>6</v>
      </c>
      <c r="N459" s="34" t="s">
        <v>6</v>
      </c>
      <c r="O459" s="34" t="s">
        <v>6</v>
      </c>
      <c r="P459" s="34" t="s">
        <v>6</v>
      </c>
      <c r="Q459" s="34" t="s">
        <v>6</v>
      </c>
      <c r="R459" s="34" t="s">
        <v>6</v>
      </c>
      <c r="S459" s="34" t="s">
        <v>6</v>
      </c>
      <c r="T459" s="34" t="s">
        <v>6</v>
      </c>
      <c r="U459" s="34" t="s">
        <v>6</v>
      </c>
      <c r="V459" s="34" t="s">
        <v>6</v>
      </c>
      <c r="W459" s="34" t="s">
        <v>6</v>
      </c>
      <c r="X459" s="612"/>
    </row>
    <row r="460" spans="1:24" ht="12" customHeight="1" x14ac:dyDescent="0.15">
      <c r="A460" s="33" t="s">
        <v>29</v>
      </c>
      <c r="B460" s="34" t="s">
        <v>6</v>
      </c>
      <c r="C460" s="82">
        <v>9275.0657425700992</v>
      </c>
      <c r="D460" s="82">
        <v>8991.8923629225974</v>
      </c>
      <c r="E460" s="82">
        <v>13758.446924550903</v>
      </c>
      <c r="F460" s="82">
        <v>13719.434228800001</v>
      </c>
      <c r="G460" s="82">
        <v>30474.409036700003</v>
      </c>
      <c r="H460" s="82">
        <v>18948.363983300002</v>
      </c>
      <c r="I460" s="82">
        <v>21382.9426016</v>
      </c>
      <c r="J460" s="82">
        <v>29099.050322399995</v>
      </c>
      <c r="K460" s="82">
        <v>32025.909762000003</v>
      </c>
      <c r="L460" s="82">
        <v>28474.369165000004</v>
      </c>
      <c r="M460" s="82">
        <v>27406.012645999999</v>
      </c>
      <c r="N460" s="82">
        <v>41031.042949394097</v>
      </c>
      <c r="O460" s="82">
        <v>39316.942255627793</v>
      </c>
      <c r="P460" s="82">
        <v>42183.150289633493</v>
      </c>
      <c r="Q460" s="82">
        <v>50484.740457800013</v>
      </c>
      <c r="R460" s="82">
        <v>48938.886924630002</v>
      </c>
      <c r="S460" s="82">
        <v>40663.458113689194</v>
      </c>
      <c r="T460" s="82">
        <v>63738.467199999999</v>
      </c>
      <c r="U460" s="34">
        <v>129278.45</v>
      </c>
      <c r="V460" s="34">
        <v>120326.32990596001</v>
      </c>
      <c r="W460" s="34"/>
      <c r="X460" s="612"/>
    </row>
    <row r="461" spans="1:24" ht="12" customHeight="1" x14ac:dyDescent="0.15">
      <c r="A461" s="33" t="s">
        <v>30</v>
      </c>
      <c r="B461" s="34" t="s">
        <v>6</v>
      </c>
      <c r="C461" s="34" t="s">
        <v>6</v>
      </c>
      <c r="D461" s="34" t="s">
        <v>6</v>
      </c>
      <c r="E461" s="34" t="s">
        <v>6</v>
      </c>
      <c r="F461" s="34" t="s">
        <v>6</v>
      </c>
      <c r="G461" s="34" t="s">
        <v>6</v>
      </c>
      <c r="H461" s="34" t="s">
        <v>6</v>
      </c>
      <c r="I461" s="34" t="s">
        <v>6</v>
      </c>
      <c r="J461" s="34" t="s">
        <v>6</v>
      </c>
      <c r="K461" s="34" t="s">
        <v>6</v>
      </c>
      <c r="L461" s="34" t="s">
        <v>6</v>
      </c>
      <c r="M461" s="34" t="s">
        <v>6</v>
      </c>
      <c r="N461" s="34" t="s">
        <v>6</v>
      </c>
      <c r="O461" s="34" t="s">
        <v>6</v>
      </c>
      <c r="P461" s="34" t="s">
        <v>6</v>
      </c>
      <c r="Q461" s="34" t="s">
        <v>6</v>
      </c>
      <c r="R461" s="34" t="s">
        <v>6</v>
      </c>
      <c r="S461" s="34" t="s">
        <v>6</v>
      </c>
      <c r="T461" s="34" t="s">
        <v>6</v>
      </c>
      <c r="U461" s="34" t="s">
        <v>6</v>
      </c>
      <c r="V461" s="34" t="s">
        <v>6</v>
      </c>
      <c r="W461" s="34" t="s">
        <v>6</v>
      </c>
      <c r="X461" s="612"/>
    </row>
    <row r="462" spans="1:24" ht="12" customHeight="1" x14ac:dyDescent="0.15">
      <c r="A462" s="40" t="s">
        <v>31</v>
      </c>
      <c r="B462" s="115" t="s">
        <v>6</v>
      </c>
      <c r="C462" s="117">
        <v>374974.24400000018</v>
      </c>
      <c r="D462" s="117">
        <v>384426.60101800051</v>
      </c>
      <c r="E462" s="117">
        <v>886148.65872399986</v>
      </c>
      <c r="F462" s="117">
        <v>1720225.7223510006</v>
      </c>
      <c r="G462" s="117">
        <v>1977826.628341903</v>
      </c>
      <c r="H462" s="117">
        <v>2604358.9657275346</v>
      </c>
      <c r="I462" s="117">
        <v>2923762.147408003</v>
      </c>
      <c r="J462" s="117">
        <v>5072967.2151666032</v>
      </c>
      <c r="K462" s="117">
        <v>3790439.5809632009</v>
      </c>
      <c r="L462" s="115">
        <v>8263408.2153062578</v>
      </c>
      <c r="M462" s="117">
        <v>8860554.248383509</v>
      </c>
      <c r="N462" s="117">
        <v>9491276.4256250262</v>
      </c>
      <c r="O462" s="117">
        <v>10144140.884295342</v>
      </c>
      <c r="P462" s="117">
        <v>22406110.90510498</v>
      </c>
      <c r="Q462" s="117">
        <v>31780519.064038616</v>
      </c>
      <c r="R462" s="64">
        <v>45113372.199999996</v>
      </c>
      <c r="S462" s="64">
        <v>33096590.280000001</v>
      </c>
      <c r="T462" s="64">
        <v>40630387.339999996</v>
      </c>
      <c r="U462" s="34">
        <v>69350891.879999995</v>
      </c>
      <c r="V462" s="34">
        <v>93367472.590000004</v>
      </c>
      <c r="W462" s="34">
        <v>116826980.16</v>
      </c>
      <c r="X462" s="612"/>
    </row>
    <row r="463" spans="1:24" ht="12" customHeight="1" x14ac:dyDescent="0.15">
      <c r="A463" s="61" t="s">
        <v>32</v>
      </c>
      <c r="B463" s="62"/>
      <c r="C463" s="62"/>
      <c r="D463" s="62"/>
      <c r="E463" s="62"/>
      <c r="F463" s="62"/>
      <c r="G463" s="62"/>
      <c r="H463" s="62"/>
      <c r="I463" s="62"/>
      <c r="J463" s="62"/>
      <c r="K463" s="62"/>
      <c r="L463" s="62"/>
      <c r="M463" s="62"/>
      <c r="N463" s="62"/>
      <c r="O463" s="62"/>
      <c r="P463" s="62"/>
      <c r="Q463" s="62"/>
      <c r="R463" s="62"/>
      <c r="S463" s="62"/>
      <c r="T463" s="62"/>
      <c r="U463" s="62"/>
      <c r="V463" s="63"/>
      <c r="W463" s="63"/>
      <c r="X463" s="612"/>
    </row>
    <row r="464" spans="1:24" ht="12" customHeight="1" x14ac:dyDescent="0.15">
      <c r="A464" s="37" t="s">
        <v>33</v>
      </c>
      <c r="B464" s="281" t="s">
        <v>6</v>
      </c>
      <c r="C464" s="281" t="s">
        <v>6</v>
      </c>
      <c r="D464" s="281" t="s">
        <v>6</v>
      </c>
      <c r="E464" s="281" t="s">
        <v>6</v>
      </c>
      <c r="F464" s="281" t="s">
        <v>6</v>
      </c>
      <c r="G464" s="281" t="s">
        <v>6</v>
      </c>
      <c r="H464" s="281" t="s">
        <v>6</v>
      </c>
      <c r="I464" s="281" t="s">
        <v>6</v>
      </c>
      <c r="J464" s="281" t="s">
        <v>6</v>
      </c>
      <c r="K464" s="281" t="s">
        <v>6</v>
      </c>
      <c r="L464" s="281" t="s">
        <v>6</v>
      </c>
      <c r="M464" s="281" t="s">
        <v>6</v>
      </c>
      <c r="N464" s="281" t="s">
        <v>6</v>
      </c>
      <c r="O464" s="281" t="s">
        <v>6</v>
      </c>
      <c r="P464" s="281" t="s">
        <v>6</v>
      </c>
      <c r="Q464" s="281" t="s">
        <v>6</v>
      </c>
      <c r="R464" s="281" t="s">
        <v>6</v>
      </c>
      <c r="S464" s="281" t="s">
        <v>6</v>
      </c>
      <c r="T464" s="281" t="s">
        <v>6</v>
      </c>
      <c r="U464" s="281" t="s">
        <v>6</v>
      </c>
      <c r="V464" s="281" t="s">
        <v>6</v>
      </c>
      <c r="W464" s="281" t="s">
        <v>6</v>
      </c>
      <c r="X464" s="612"/>
    </row>
    <row r="465" spans="1:28" ht="12" customHeight="1" x14ac:dyDescent="0.15">
      <c r="A465" s="33" t="s">
        <v>34</v>
      </c>
      <c r="B465" s="35" t="s">
        <v>6</v>
      </c>
      <c r="C465" s="35" t="s">
        <v>6</v>
      </c>
      <c r="D465" s="35" t="s">
        <v>6</v>
      </c>
      <c r="E465" s="35" t="s">
        <v>6</v>
      </c>
      <c r="F465" s="35" t="s">
        <v>6</v>
      </c>
      <c r="G465" s="35" t="s">
        <v>6</v>
      </c>
      <c r="H465" s="35" t="s">
        <v>6</v>
      </c>
      <c r="I465" s="35" t="s">
        <v>6</v>
      </c>
      <c r="J465" s="35" t="s">
        <v>6</v>
      </c>
      <c r="K465" s="35" t="s">
        <v>6</v>
      </c>
      <c r="L465" s="35" t="s">
        <v>6</v>
      </c>
      <c r="M465" s="35" t="s">
        <v>6</v>
      </c>
      <c r="N465" s="35" t="s">
        <v>6</v>
      </c>
      <c r="O465" s="35" t="s">
        <v>6</v>
      </c>
      <c r="P465" s="35" t="s">
        <v>6</v>
      </c>
      <c r="Q465" s="35" t="s">
        <v>6</v>
      </c>
      <c r="R465" s="35" t="s">
        <v>6</v>
      </c>
      <c r="S465" s="35" t="s">
        <v>6</v>
      </c>
      <c r="T465" s="35" t="s">
        <v>6</v>
      </c>
      <c r="U465" s="35" t="s">
        <v>6</v>
      </c>
      <c r="V465" s="35" t="s">
        <v>6</v>
      </c>
      <c r="W465" s="35" t="s">
        <v>6</v>
      </c>
      <c r="X465" s="612"/>
    </row>
    <row r="466" spans="1:28" ht="12" customHeight="1" x14ac:dyDescent="0.15">
      <c r="A466" s="33" t="s">
        <v>35</v>
      </c>
      <c r="B466" s="35" t="s">
        <v>6</v>
      </c>
      <c r="C466" s="35" t="s">
        <v>6</v>
      </c>
      <c r="D466" s="35" t="s">
        <v>6</v>
      </c>
      <c r="E466" s="35" t="s">
        <v>6</v>
      </c>
      <c r="F466" s="35" t="s">
        <v>6</v>
      </c>
      <c r="G466" s="35" t="s">
        <v>6</v>
      </c>
      <c r="H466" s="35" t="s">
        <v>6</v>
      </c>
      <c r="I466" s="35" t="s">
        <v>6</v>
      </c>
      <c r="J466" s="35" t="s">
        <v>6</v>
      </c>
      <c r="K466" s="35" t="s">
        <v>6</v>
      </c>
      <c r="L466" s="35" t="s">
        <v>6</v>
      </c>
      <c r="M466" s="35" t="s">
        <v>6</v>
      </c>
      <c r="N466" s="35" t="s">
        <v>6</v>
      </c>
      <c r="O466" s="35" t="s">
        <v>6</v>
      </c>
      <c r="P466" s="35" t="s">
        <v>6</v>
      </c>
      <c r="Q466" s="35" t="s">
        <v>6</v>
      </c>
      <c r="R466" s="35" t="s">
        <v>6</v>
      </c>
      <c r="S466" s="35" t="s">
        <v>6</v>
      </c>
      <c r="T466" s="35" t="s">
        <v>6</v>
      </c>
      <c r="U466" s="35" t="s">
        <v>6</v>
      </c>
      <c r="V466" s="35" t="s">
        <v>6</v>
      </c>
      <c r="W466" s="35" t="s">
        <v>6</v>
      </c>
      <c r="X466" s="612"/>
    </row>
    <row r="467" spans="1:28" ht="12" customHeight="1" x14ac:dyDescent="0.15">
      <c r="A467" s="515" t="s">
        <v>36</v>
      </c>
      <c r="B467" s="35" t="s">
        <v>6</v>
      </c>
      <c r="C467" s="35" t="s">
        <v>6</v>
      </c>
      <c r="D467" s="35" t="s">
        <v>6</v>
      </c>
      <c r="E467" s="35" t="s">
        <v>6</v>
      </c>
      <c r="F467" s="35" t="s">
        <v>6</v>
      </c>
      <c r="G467" s="35" t="s">
        <v>6</v>
      </c>
      <c r="H467" s="35" t="s">
        <v>6</v>
      </c>
      <c r="I467" s="35" t="s">
        <v>6</v>
      </c>
      <c r="J467" s="35" t="s">
        <v>6</v>
      </c>
      <c r="K467" s="35" t="s">
        <v>6</v>
      </c>
      <c r="L467" s="35" t="s">
        <v>6</v>
      </c>
      <c r="M467" s="35" t="s">
        <v>6</v>
      </c>
      <c r="N467" s="35" t="s">
        <v>6</v>
      </c>
      <c r="O467" s="35" t="s">
        <v>6</v>
      </c>
      <c r="P467" s="35" t="s">
        <v>6</v>
      </c>
      <c r="Q467" s="35" t="s">
        <v>6</v>
      </c>
      <c r="R467" s="35" t="s">
        <v>6</v>
      </c>
      <c r="S467" s="35" t="s">
        <v>6</v>
      </c>
      <c r="T467" s="35" t="s">
        <v>6</v>
      </c>
      <c r="U467" s="35" t="s">
        <v>6</v>
      </c>
      <c r="V467" s="35" t="s">
        <v>6</v>
      </c>
      <c r="W467" s="35" t="s">
        <v>6</v>
      </c>
      <c r="X467" s="613"/>
      <c r="Y467" s="499"/>
      <c r="Z467" s="499"/>
      <c r="AA467" s="499"/>
      <c r="AB467" s="499"/>
    </row>
    <row r="468" spans="1:28" ht="12" customHeight="1" x14ac:dyDescent="0.15">
      <c r="A468" s="518" t="s">
        <v>37</v>
      </c>
      <c r="B468" s="64" t="s">
        <v>6</v>
      </c>
      <c r="C468" s="64" t="s">
        <v>6</v>
      </c>
      <c r="D468" s="64" t="s">
        <v>6</v>
      </c>
      <c r="E468" s="64" t="s">
        <v>6</v>
      </c>
      <c r="F468" s="64" t="s">
        <v>6</v>
      </c>
      <c r="G468" s="64" t="s">
        <v>6</v>
      </c>
      <c r="H468" s="64" t="s">
        <v>6</v>
      </c>
      <c r="I468" s="64" t="s">
        <v>6</v>
      </c>
      <c r="J468" s="64" t="s">
        <v>6</v>
      </c>
      <c r="K468" s="64" t="s">
        <v>6</v>
      </c>
      <c r="L468" s="64" t="s">
        <v>6</v>
      </c>
      <c r="M468" s="64" t="s">
        <v>6</v>
      </c>
      <c r="N468" s="64" t="s">
        <v>6</v>
      </c>
      <c r="O468" s="64" t="s">
        <v>6</v>
      </c>
      <c r="P468" s="64" t="s">
        <v>6</v>
      </c>
      <c r="Q468" s="64" t="s">
        <v>6</v>
      </c>
      <c r="R468" s="64" t="s">
        <v>6</v>
      </c>
      <c r="S468" s="64" t="s">
        <v>6</v>
      </c>
      <c r="T468" s="64" t="s">
        <v>6</v>
      </c>
      <c r="U468" s="64" t="s">
        <v>6</v>
      </c>
      <c r="V468" s="64" t="s">
        <v>6</v>
      </c>
      <c r="W468" s="64" t="s">
        <v>6</v>
      </c>
      <c r="X468" s="613"/>
      <c r="Y468" s="499"/>
      <c r="Z468" s="499"/>
      <c r="AA468" s="499"/>
      <c r="AB468" s="499"/>
    </row>
    <row r="469" spans="1:28" ht="12" customHeight="1" x14ac:dyDescent="0.15">
      <c r="A469" s="12" t="s">
        <v>38</v>
      </c>
      <c r="B469" s="191"/>
      <c r="C469" s="191"/>
      <c r="D469" s="191"/>
      <c r="E469" s="191"/>
      <c r="F469" s="191"/>
      <c r="G469" s="191"/>
      <c r="H469" s="191"/>
      <c r="I469" s="191"/>
      <c r="J469" s="191"/>
      <c r="K469" s="191"/>
      <c r="L469" s="247"/>
      <c r="M469" s="191"/>
      <c r="N469" s="191"/>
      <c r="O469" s="191"/>
      <c r="P469" s="191"/>
      <c r="Q469" s="191"/>
      <c r="R469" s="191"/>
      <c r="S469" s="191"/>
      <c r="T469" s="191"/>
      <c r="U469" s="319"/>
      <c r="V469" s="12"/>
      <c r="W469" s="12"/>
      <c r="X469" s="612"/>
    </row>
    <row r="470" spans="1:28" ht="12" customHeight="1" x14ac:dyDescent="0.15">
      <c r="A470" s="12" t="s">
        <v>238</v>
      </c>
      <c r="B470" s="12"/>
      <c r="C470" s="12"/>
      <c r="D470" s="12"/>
      <c r="E470" s="12"/>
      <c r="F470" s="12"/>
      <c r="G470" s="12"/>
      <c r="H470" s="12"/>
      <c r="I470" s="12"/>
      <c r="J470" s="12"/>
      <c r="K470" s="12"/>
      <c r="L470" s="311"/>
      <c r="M470" s="311"/>
      <c r="N470" s="311"/>
      <c r="O470" s="311"/>
      <c r="P470" s="311"/>
      <c r="Q470" s="311"/>
      <c r="R470" s="311"/>
      <c r="S470" s="311"/>
      <c r="T470" s="311"/>
      <c r="U470" s="319"/>
      <c r="V470" s="12"/>
      <c r="W470" s="12"/>
      <c r="X470" s="612"/>
    </row>
    <row r="471" spans="1:28" ht="12" customHeight="1" x14ac:dyDescent="0.15">
      <c r="A471" s="12"/>
      <c r="B471" s="12"/>
      <c r="C471" s="12"/>
      <c r="D471" s="12"/>
      <c r="E471" s="12"/>
      <c r="F471" s="12"/>
      <c r="G471" s="12"/>
      <c r="H471" s="12"/>
      <c r="I471" s="12"/>
      <c r="J471" s="12"/>
      <c r="K471" s="12"/>
      <c r="L471" s="311"/>
      <c r="M471" s="311"/>
      <c r="N471" s="311"/>
      <c r="O471" s="311"/>
      <c r="P471" s="311"/>
      <c r="Q471" s="311"/>
      <c r="R471" s="311"/>
      <c r="S471" s="311"/>
      <c r="T471" s="311"/>
      <c r="U471" s="319"/>
      <c r="V471" s="12"/>
      <c r="W471" s="12"/>
      <c r="X471" s="612"/>
    </row>
    <row r="472" spans="1:28" ht="12" customHeight="1" x14ac:dyDescent="0.15">
      <c r="A472" s="2" t="s">
        <v>76</v>
      </c>
      <c r="B472" s="3"/>
      <c r="C472" s="3"/>
      <c r="D472" s="3"/>
      <c r="E472" s="3"/>
      <c r="F472" s="3"/>
      <c r="G472" s="3"/>
      <c r="H472" s="3"/>
      <c r="I472" s="8"/>
      <c r="J472" s="8"/>
      <c r="K472" s="8"/>
      <c r="L472" s="8"/>
      <c r="M472" s="8"/>
      <c r="N472" s="8"/>
      <c r="O472" s="8"/>
      <c r="P472" s="8"/>
      <c r="Q472" s="8"/>
      <c r="R472" s="3"/>
      <c r="S472" s="8"/>
      <c r="T472" s="8"/>
      <c r="U472" s="8"/>
      <c r="V472" s="8"/>
      <c r="W472" s="8"/>
      <c r="X472" s="612"/>
    </row>
    <row r="473" spans="1:28" ht="12" customHeight="1" thickBot="1" x14ac:dyDescent="0.2">
      <c r="A473" s="17" t="s">
        <v>3</v>
      </c>
      <c r="B473" s="20">
        <v>2003</v>
      </c>
      <c r="C473" s="20">
        <v>2004</v>
      </c>
      <c r="D473" s="20">
        <v>2005</v>
      </c>
      <c r="E473" s="20">
        <v>2006</v>
      </c>
      <c r="F473" s="20">
        <v>2007</v>
      </c>
      <c r="G473" s="20">
        <v>2008</v>
      </c>
      <c r="H473" s="20">
        <v>2009</v>
      </c>
      <c r="I473" s="20">
        <v>2010</v>
      </c>
      <c r="J473" s="20">
        <v>2011</v>
      </c>
      <c r="K473" s="20">
        <v>2012</v>
      </c>
      <c r="L473" s="20">
        <v>2013</v>
      </c>
      <c r="M473" s="20">
        <v>2014</v>
      </c>
      <c r="N473" s="20">
        <v>2015</v>
      </c>
      <c r="O473" s="20">
        <v>2016</v>
      </c>
      <c r="P473" s="20">
        <v>2017</v>
      </c>
      <c r="Q473" s="20">
        <v>2018</v>
      </c>
      <c r="R473" s="20">
        <v>2019</v>
      </c>
      <c r="S473" s="20">
        <v>2020</v>
      </c>
      <c r="T473" s="20">
        <v>2021</v>
      </c>
      <c r="U473" s="20">
        <v>2022</v>
      </c>
      <c r="V473" s="20">
        <v>2023</v>
      </c>
      <c r="W473" s="20">
        <v>2024</v>
      </c>
      <c r="X473" s="612"/>
    </row>
    <row r="474" spans="1:28" ht="12" customHeight="1" thickTop="1" x14ac:dyDescent="0.15">
      <c r="A474" s="83" t="s">
        <v>4</v>
      </c>
      <c r="B474" s="105"/>
      <c r="C474" s="105"/>
      <c r="D474" s="105"/>
      <c r="E474" s="105"/>
      <c r="F474" s="105"/>
      <c r="G474" s="105"/>
      <c r="H474" s="105"/>
      <c r="I474" s="105"/>
      <c r="J474" s="105"/>
      <c r="K474" s="105"/>
      <c r="L474" s="105"/>
      <c r="M474" s="105"/>
      <c r="N474" s="105"/>
      <c r="O474" s="105"/>
      <c r="P474" s="105"/>
      <c r="Q474" s="105"/>
      <c r="R474" s="105"/>
      <c r="S474" s="105"/>
      <c r="T474" s="105"/>
      <c r="U474" s="105"/>
      <c r="V474" s="60"/>
      <c r="W474" s="60"/>
      <c r="X474" s="612"/>
    </row>
    <row r="475" spans="1:28" ht="12" customHeight="1" x14ac:dyDescent="0.15">
      <c r="A475" s="37" t="s">
        <v>5</v>
      </c>
      <c r="B475" s="39" t="s">
        <v>6</v>
      </c>
      <c r="C475" s="39" t="s">
        <v>6</v>
      </c>
      <c r="D475" s="39" t="s">
        <v>6</v>
      </c>
      <c r="E475" s="39" t="s">
        <v>6</v>
      </c>
      <c r="F475" s="39" t="s">
        <v>6</v>
      </c>
      <c r="G475" s="39" t="s">
        <v>6</v>
      </c>
      <c r="H475" s="39" t="s">
        <v>6</v>
      </c>
      <c r="I475" s="39" t="s">
        <v>6</v>
      </c>
      <c r="J475" s="39" t="s">
        <v>6</v>
      </c>
      <c r="K475" s="39" t="s">
        <v>6</v>
      </c>
      <c r="L475" s="39" t="s">
        <v>6</v>
      </c>
      <c r="M475" s="39" t="s">
        <v>6</v>
      </c>
      <c r="N475" s="39" t="s">
        <v>6</v>
      </c>
      <c r="O475" s="39" t="s">
        <v>6</v>
      </c>
      <c r="P475" s="39" t="s">
        <v>6</v>
      </c>
      <c r="Q475" s="39" t="s">
        <v>6</v>
      </c>
      <c r="R475" s="39" t="s">
        <v>6</v>
      </c>
      <c r="S475" s="39" t="s">
        <v>6</v>
      </c>
      <c r="T475" s="39" t="s">
        <v>6</v>
      </c>
      <c r="U475" s="39" t="s">
        <v>6</v>
      </c>
      <c r="V475" s="34" t="s">
        <v>6</v>
      </c>
      <c r="W475" s="34" t="s">
        <v>6</v>
      </c>
      <c r="X475" s="612"/>
    </row>
    <row r="476" spans="1:28" ht="12" customHeight="1" x14ac:dyDescent="0.15">
      <c r="A476" s="33" t="s">
        <v>7</v>
      </c>
      <c r="B476" s="34" t="s">
        <v>6</v>
      </c>
      <c r="C476" s="34" t="s">
        <v>6</v>
      </c>
      <c r="D476" s="34" t="s">
        <v>6</v>
      </c>
      <c r="E476" s="34" t="s">
        <v>6</v>
      </c>
      <c r="F476" s="34" t="s">
        <v>6</v>
      </c>
      <c r="G476" s="34" t="s">
        <v>6</v>
      </c>
      <c r="H476" s="34" t="s">
        <v>6</v>
      </c>
      <c r="I476" s="34" t="s">
        <v>6</v>
      </c>
      <c r="J476" s="34" t="s">
        <v>6</v>
      </c>
      <c r="K476" s="34" t="s">
        <v>6</v>
      </c>
      <c r="L476" s="34" t="s">
        <v>6</v>
      </c>
      <c r="M476" s="34" t="s">
        <v>6</v>
      </c>
      <c r="N476" s="34" t="s">
        <v>6</v>
      </c>
      <c r="O476" s="34" t="s">
        <v>6</v>
      </c>
      <c r="P476" s="34" t="s">
        <v>6</v>
      </c>
      <c r="Q476" s="34" t="s">
        <v>6</v>
      </c>
      <c r="R476" s="34" t="s">
        <v>6</v>
      </c>
      <c r="S476" s="34" t="s">
        <v>6</v>
      </c>
      <c r="T476" s="34" t="s">
        <v>6</v>
      </c>
      <c r="U476" s="34" t="s">
        <v>6</v>
      </c>
      <c r="V476" s="34" t="s">
        <v>6</v>
      </c>
      <c r="W476" s="34" t="s">
        <v>6</v>
      </c>
      <c r="X476" s="612"/>
    </row>
    <row r="477" spans="1:28" ht="12" customHeight="1" x14ac:dyDescent="0.15">
      <c r="A477" s="33" t="s">
        <v>8</v>
      </c>
      <c r="B477" s="34" t="s">
        <v>6</v>
      </c>
      <c r="C477" s="34" t="s">
        <v>6</v>
      </c>
      <c r="D477" s="34" t="s">
        <v>6</v>
      </c>
      <c r="E477" s="34" t="s">
        <v>6</v>
      </c>
      <c r="F477" s="34" t="s">
        <v>6</v>
      </c>
      <c r="G477" s="34" t="s">
        <v>6</v>
      </c>
      <c r="H477" s="34" t="s">
        <v>6</v>
      </c>
      <c r="I477" s="34">
        <v>18046379713.046383</v>
      </c>
      <c r="J477" s="34">
        <v>19397331274.812527</v>
      </c>
      <c r="K477" s="34">
        <v>19383867631.851086</v>
      </c>
      <c r="L477" s="34">
        <v>13670276478.792355</v>
      </c>
      <c r="M477" s="34">
        <v>14639308681.672026</v>
      </c>
      <c r="N477" s="34">
        <v>13481333816.600218</v>
      </c>
      <c r="O477" s="34">
        <v>18988240547.782078</v>
      </c>
      <c r="P477" s="34">
        <v>22263802775.31739</v>
      </c>
      <c r="Q477" s="34">
        <v>20291485394.655067</v>
      </c>
      <c r="R477" s="34">
        <v>24400466009.471977</v>
      </c>
      <c r="S477" s="34" t="s">
        <v>6</v>
      </c>
      <c r="T477" s="34" t="s">
        <v>6</v>
      </c>
      <c r="U477" s="34" t="s">
        <v>6</v>
      </c>
      <c r="V477" s="34" t="s">
        <v>6</v>
      </c>
      <c r="W477" s="34" t="s">
        <v>6</v>
      </c>
      <c r="X477" s="612"/>
    </row>
    <row r="478" spans="1:28" ht="12" customHeight="1" x14ac:dyDescent="0.15">
      <c r="A478" s="33" t="s">
        <v>10</v>
      </c>
      <c r="B478" s="34" t="s">
        <v>6</v>
      </c>
      <c r="C478" s="34" t="s">
        <v>6</v>
      </c>
      <c r="D478" s="34" t="s">
        <v>6</v>
      </c>
      <c r="E478" s="34" t="s">
        <v>6</v>
      </c>
      <c r="F478" s="34" t="s">
        <v>6</v>
      </c>
      <c r="G478" s="34" t="s">
        <v>6</v>
      </c>
      <c r="H478" s="34" t="s">
        <v>6</v>
      </c>
      <c r="I478" s="34" t="s">
        <v>6</v>
      </c>
      <c r="J478" s="34" t="s">
        <v>6</v>
      </c>
      <c r="K478" s="34" t="s">
        <v>6</v>
      </c>
      <c r="L478" s="34" t="s">
        <v>6</v>
      </c>
      <c r="M478" s="34">
        <v>153082.53710209072</v>
      </c>
      <c r="N478" s="34" t="s">
        <v>6</v>
      </c>
      <c r="O478" s="34" t="s">
        <v>6</v>
      </c>
      <c r="P478" s="34" t="s">
        <v>6</v>
      </c>
      <c r="Q478" s="34" t="s">
        <v>6</v>
      </c>
      <c r="R478" s="34" t="s">
        <v>6</v>
      </c>
      <c r="S478" s="34" t="s">
        <v>6</v>
      </c>
      <c r="T478" s="34" t="s">
        <v>6</v>
      </c>
      <c r="U478" s="34" t="s">
        <v>6</v>
      </c>
      <c r="V478" s="34" t="s">
        <v>6</v>
      </c>
      <c r="W478" s="34" t="s">
        <v>6</v>
      </c>
      <c r="X478" s="612"/>
    </row>
    <row r="479" spans="1:28" ht="12" customHeight="1" x14ac:dyDescent="0.15">
      <c r="A479" s="33" t="s">
        <v>11</v>
      </c>
      <c r="B479" s="34" t="s">
        <v>6</v>
      </c>
      <c r="C479" s="34" t="s">
        <v>6</v>
      </c>
      <c r="D479" s="34" t="s">
        <v>6</v>
      </c>
      <c r="E479" s="34" t="s">
        <v>6</v>
      </c>
      <c r="F479" s="34" t="s">
        <v>6</v>
      </c>
      <c r="G479" s="34" t="s">
        <v>6</v>
      </c>
      <c r="H479" s="34" t="s">
        <v>6</v>
      </c>
      <c r="I479" s="34">
        <v>37922077922.077919</v>
      </c>
      <c r="J479" s="34">
        <v>41194968553.459114</v>
      </c>
      <c r="K479" s="34">
        <v>44019607843.137253</v>
      </c>
      <c r="L479" s="34">
        <v>41737804878.04879</v>
      </c>
      <c r="M479" s="34">
        <v>41485714285.714287</v>
      </c>
      <c r="N479" s="34">
        <v>33799533799.533798</v>
      </c>
      <c r="O479" s="34">
        <v>34543429844.097984</v>
      </c>
      <c r="P479" s="34">
        <v>40935960591.133011</v>
      </c>
      <c r="Q479" s="34">
        <v>41497584541.062805</v>
      </c>
      <c r="R479" s="34">
        <v>43105134474.327629</v>
      </c>
      <c r="S479" s="34">
        <v>29376558603.491272</v>
      </c>
      <c r="T479" s="34">
        <v>29736842105.263161</v>
      </c>
      <c r="U479" s="34">
        <v>32994108316.338089</v>
      </c>
      <c r="V479" s="34">
        <v>33372852787.875694</v>
      </c>
      <c r="W479" s="34" t="s">
        <v>6</v>
      </c>
      <c r="X479" s="612"/>
    </row>
    <row r="480" spans="1:28" ht="12" customHeight="1" x14ac:dyDescent="0.15">
      <c r="A480" s="33" t="s">
        <v>45</v>
      </c>
      <c r="B480" s="34" t="s">
        <v>6</v>
      </c>
      <c r="C480" s="34" t="s">
        <v>6</v>
      </c>
      <c r="D480" s="34" t="s">
        <v>6</v>
      </c>
      <c r="E480" s="34" t="s">
        <v>6</v>
      </c>
      <c r="F480" s="34" t="s">
        <v>6</v>
      </c>
      <c r="G480" s="34" t="s">
        <v>6</v>
      </c>
      <c r="H480" s="34" t="s">
        <v>6</v>
      </c>
      <c r="I480" s="34" t="s">
        <v>6</v>
      </c>
      <c r="J480" s="34" t="s">
        <v>6</v>
      </c>
      <c r="K480" s="34" t="s">
        <v>6</v>
      </c>
      <c r="L480" s="34" t="s">
        <v>6</v>
      </c>
      <c r="M480" s="34" t="s">
        <v>6</v>
      </c>
      <c r="N480" s="34" t="s">
        <v>6</v>
      </c>
      <c r="O480" s="34" t="s">
        <v>6</v>
      </c>
      <c r="P480" s="34" t="s">
        <v>6</v>
      </c>
      <c r="Q480" s="34" t="s">
        <v>6</v>
      </c>
      <c r="R480" s="34" t="s">
        <v>6</v>
      </c>
      <c r="S480" s="34" t="s">
        <v>6</v>
      </c>
      <c r="T480" s="34" t="s">
        <v>6</v>
      </c>
      <c r="U480" s="34" t="s">
        <v>6</v>
      </c>
      <c r="V480" s="34" t="s">
        <v>6</v>
      </c>
      <c r="W480" s="34" t="s">
        <v>6</v>
      </c>
      <c r="X480" s="612"/>
    </row>
    <row r="481" spans="1:24" ht="12" customHeight="1" x14ac:dyDescent="0.15">
      <c r="A481" s="33" t="s">
        <v>13</v>
      </c>
      <c r="B481" s="34" t="s">
        <v>6</v>
      </c>
      <c r="C481" s="34" t="s">
        <v>6</v>
      </c>
      <c r="D481" s="34" t="s">
        <v>6</v>
      </c>
      <c r="E481" s="34" t="s">
        <v>6</v>
      </c>
      <c r="F481" s="34" t="s">
        <v>6</v>
      </c>
      <c r="G481" s="34" t="s">
        <v>6</v>
      </c>
      <c r="H481" s="34" t="s">
        <v>6</v>
      </c>
      <c r="I481" s="34" t="s">
        <v>6</v>
      </c>
      <c r="J481" s="34" t="s">
        <v>6</v>
      </c>
      <c r="K481" s="34" t="s">
        <v>6</v>
      </c>
      <c r="L481" s="34" t="s">
        <v>6</v>
      </c>
      <c r="M481" s="34" t="s">
        <v>6</v>
      </c>
      <c r="N481" s="34" t="s">
        <v>6</v>
      </c>
      <c r="O481" s="34" t="s">
        <v>6</v>
      </c>
      <c r="P481" s="34" t="s">
        <v>6</v>
      </c>
      <c r="Q481" s="34" t="s">
        <v>6</v>
      </c>
      <c r="R481" s="34" t="s">
        <v>6</v>
      </c>
      <c r="S481" s="34" t="s">
        <v>6</v>
      </c>
      <c r="T481" s="34" t="s">
        <v>6</v>
      </c>
      <c r="U481" s="34" t="s">
        <v>6</v>
      </c>
      <c r="V481" s="34" t="s">
        <v>6</v>
      </c>
      <c r="W481" s="34" t="s">
        <v>6</v>
      </c>
      <c r="X481" s="612"/>
    </row>
    <row r="482" spans="1:24" ht="12" customHeight="1" x14ac:dyDescent="0.15">
      <c r="A482" s="33" t="s">
        <v>14</v>
      </c>
      <c r="B482" s="34" t="s">
        <v>6</v>
      </c>
      <c r="C482" s="34" t="s">
        <v>6</v>
      </c>
      <c r="D482" s="34" t="s">
        <v>6</v>
      </c>
      <c r="E482" s="34" t="s">
        <v>6</v>
      </c>
      <c r="F482" s="34" t="s">
        <v>6</v>
      </c>
      <c r="G482" s="34" t="s">
        <v>6</v>
      </c>
      <c r="H482" s="34" t="s">
        <v>6</v>
      </c>
      <c r="I482" s="34" t="s">
        <v>6</v>
      </c>
      <c r="J482" s="34" t="s">
        <v>6</v>
      </c>
      <c r="K482" s="34" t="s">
        <v>6</v>
      </c>
      <c r="L482" s="34" t="s">
        <v>6</v>
      </c>
      <c r="M482" s="34" t="s">
        <v>6</v>
      </c>
      <c r="N482" s="34" t="s">
        <v>6</v>
      </c>
      <c r="O482" s="34" t="s">
        <v>6</v>
      </c>
      <c r="P482" s="34" t="s">
        <v>6</v>
      </c>
      <c r="Q482" s="34" t="s">
        <v>6</v>
      </c>
      <c r="R482" s="34" t="s">
        <v>6</v>
      </c>
      <c r="S482" s="34" t="s">
        <v>6</v>
      </c>
      <c r="T482" s="34" t="s">
        <v>6</v>
      </c>
      <c r="U482" s="34" t="s">
        <v>6</v>
      </c>
      <c r="V482" s="34" t="s">
        <v>6</v>
      </c>
      <c r="W482" s="34" t="s">
        <v>6</v>
      </c>
      <c r="X482" s="612"/>
    </row>
    <row r="483" spans="1:24" ht="12" customHeight="1" x14ac:dyDescent="0.15">
      <c r="A483" s="33" t="s">
        <v>15</v>
      </c>
      <c r="B483" s="34" t="s">
        <v>6</v>
      </c>
      <c r="C483" s="34" t="s">
        <v>6</v>
      </c>
      <c r="D483" s="34" t="s">
        <v>6</v>
      </c>
      <c r="E483" s="34" t="s">
        <v>6</v>
      </c>
      <c r="F483" s="34">
        <v>46737841043.890869</v>
      </c>
      <c r="G483" s="34">
        <v>48452722063.037254</v>
      </c>
      <c r="H483" s="34">
        <v>46938775510.204086</v>
      </c>
      <c r="I483" s="34">
        <v>55356550580.431183</v>
      </c>
      <c r="J483" s="34">
        <v>62196276427.895233</v>
      </c>
      <c r="K483" s="34">
        <v>67432582435.520729</v>
      </c>
      <c r="L483" s="34">
        <v>22257909174.032307</v>
      </c>
      <c r="M483" s="34">
        <v>26415655339.805824</v>
      </c>
      <c r="N483" s="34">
        <v>25236990856.192848</v>
      </c>
      <c r="O483" s="34">
        <v>25951800167.457439</v>
      </c>
      <c r="P483" s="34">
        <v>28102386780.90575</v>
      </c>
      <c r="Q483" s="34">
        <v>31140862865.947609</v>
      </c>
      <c r="R483" s="34">
        <v>33588590381.426205</v>
      </c>
      <c r="S483" s="34">
        <v>27948169107.856194</v>
      </c>
      <c r="T483" s="34">
        <v>30654757630.161579</v>
      </c>
      <c r="U483" s="34">
        <v>30675184593.662483</v>
      </c>
      <c r="V483" s="34">
        <v>37872522418.589172</v>
      </c>
      <c r="W483" s="34">
        <v>40657235471.182388</v>
      </c>
      <c r="X483" s="612"/>
    </row>
    <row r="484" spans="1:24" ht="12" customHeight="1" x14ac:dyDescent="0.15">
      <c r="A484" s="40" t="s">
        <v>16</v>
      </c>
      <c r="B484" s="36" t="s">
        <v>6</v>
      </c>
      <c r="C484" s="36" t="s">
        <v>6</v>
      </c>
      <c r="D484" s="36" t="s">
        <v>6</v>
      </c>
      <c r="E484" s="36" t="s">
        <v>6</v>
      </c>
      <c r="F484" s="36" t="s">
        <v>6</v>
      </c>
      <c r="G484" s="36" t="s">
        <v>6</v>
      </c>
      <c r="H484" s="36" t="s">
        <v>6</v>
      </c>
      <c r="I484" s="36" t="s">
        <v>6</v>
      </c>
      <c r="J484" s="36" t="s">
        <v>6</v>
      </c>
      <c r="K484" s="36" t="s">
        <v>6</v>
      </c>
      <c r="L484" s="36" t="s">
        <v>6</v>
      </c>
      <c r="M484" s="36" t="s">
        <v>6</v>
      </c>
      <c r="N484" s="36" t="s">
        <v>6</v>
      </c>
      <c r="O484" s="36" t="s">
        <v>6</v>
      </c>
      <c r="P484" s="36" t="s">
        <v>6</v>
      </c>
      <c r="Q484" s="36" t="s">
        <v>6</v>
      </c>
      <c r="R484" s="36" t="s">
        <v>6</v>
      </c>
      <c r="S484" s="36" t="s">
        <v>6</v>
      </c>
      <c r="T484" s="34">
        <v>27385000000</v>
      </c>
      <c r="U484" s="34">
        <v>26209000000</v>
      </c>
      <c r="V484" s="188">
        <v>28991826611.700001</v>
      </c>
      <c r="W484" s="188" t="s">
        <v>6</v>
      </c>
      <c r="X484" s="612"/>
    </row>
    <row r="485" spans="1:24" ht="12" customHeight="1" x14ac:dyDescent="0.15">
      <c r="A485" s="61" t="s">
        <v>18</v>
      </c>
      <c r="B485" s="109"/>
      <c r="C485" s="109"/>
      <c r="D485" s="109"/>
      <c r="E485" s="109"/>
      <c r="F485" s="109"/>
      <c r="G485" s="109"/>
      <c r="H485" s="109"/>
      <c r="I485" s="109"/>
      <c r="J485" s="109"/>
      <c r="K485" s="109"/>
      <c r="L485" s="109"/>
      <c r="M485" s="109"/>
      <c r="N485" s="109"/>
      <c r="O485" s="109"/>
      <c r="P485" s="109"/>
      <c r="Q485" s="109"/>
      <c r="R485" s="109"/>
      <c r="S485" s="109"/>
      <c r="T485" s="106"/>
      <c r="U485" s="106"/>
      <c r="V485" s="107"/>
      <c r="W485" s="107"/>
      <c r="X485" s="612"/>
    </row>
    <row r="486" spans="1:24" ht="12" customHeight="1" x14ac:dyDescent="0.15">
      <c r="A486" s="37" t="s">
        <v>19</v>
      </c>
      <c r="B486" s="39" t="s">
        <v>6</v>
      </c>
      <c r="C486" s="39" t="s">
        <v>6</v>
      </c>
      <c r="D486" s="39" t="s">
        <v>6</v>
      </c>
      <c r="E486" s="39" t="s">
        <v>6</v>
      </c>
      <c r="F486" s="39" t="s">
        <v>6</v>
      </c>
      <c r="G486" s="39" t="s">
        <v>6</v>
      </c>
      <c r="H486" s="39" t="s">
        <v>6</v>
      </c>
      <c r="I486" s="39" t="s">
        <v>6</v>
      </c>
      <c r="J486" s="39" t="s">
        <v>6</v>
      </c>
      <c r="K486" s="39" t="s">
        <v>6</v>
      </c>
      <c r="L486" s="39" t="s">
        <v>6</v>
      </c>
      <c r="M486" s="39" t="s">
        <v>6</v>
      </c>
      <c r="N486" s="39" t="s">
        <v>6</v>
      </c>
      <c r="O486" s="39" t="s">
        <v>6</v>
      </c>
      <c r="P486" s="39" t="s">
        <v>6</v>
      </c>
      <c r="Q486" s="39" t="s">
        <v>6</v>
      </c>
      <c r="R486" s="39" t="s">
        <v>6</v>
      </c>
      <c r="S486" s="39" t="s">
        <v>6</v>
      </c>
      <c r="T486" s="39" t="s">
        <v>6</v>
      </c>
      <c r="U486" s="39" t="s">
        <v>6</v>
      </c>
      <c r="V486" s="39" t="s">
        <v>6</v>
      </c>
      <c r="W486" s="189" t="s">
        <v>6</v>
      </c>
      <c r="X486" s="612"/>
    </row>
    <row r="487" spans="1:24" ht="12" customHeight="1" x14ac:dyDescent="0.15">
      <c r="A487" s="33" t="s">
        <v>20</v>
      </c>
      <c r="B487" s="34" t="s">
        <v>6</v>
      </c>
      <c r="C487" s="34" t="s">
        <v>6</v>
      </c>
      <c r="D487" s="34" t="s">
        <v>6</v>
      </c>
      <c r="E487" s="34" t="s">
        <v>6</v>
      </c>
      <c r="F487" s="34" t="s">
        <v>6</v>
      </c>
      <c r="G487" s="34" t="s">
        <v>6</v>
      </c>
      <c r="H487" s="34" t="s">
        <v>6</v>
      </c>
      <c r="I487" s="34" t="s">
        <v>6</v>
      </c>
      <c r="J487" s="34" t="s">
        <v>6</v>
      </c>
      <c r="K487" s="82" t="s">
        <v>6</v>
      </c>
      <c r="L487" s="34">
        <v>127992000000</v>
      </c>
      <c r="M487" s="34">
        <v>133313000000</v>
      </c>
      <c r="N487" s="34">
        <v>138896000000</v>
      </c>
      <c r="O487" s="34">
        <v>130768000000</v>
      </c>
      <c r="P487" s="34">
        <v>137068000000</v>
      </c>
      <c r="Q487" s="34">
        <v>147390000000</v>
      </c>
      <c r="R487" s="34">
        <v>155963000000</v>
      </c>
      <c r="S487" s="34">
        <v>144019000000</v>
      </c>
      <c r="T487" s="189">
        <v>190095000000</v>
      </c>
      <c r="U487" s="189">
        <v>125526000000</v>
      </c>
      <c r="V487" s="189">
        <v>199873000000</v>
      </c>
      <c r="W487" s="189">
        <v>200425000000</v>
      </c>
      <c r="X487" s="612"/>
    </row>
    <row r="488" spans="1:24" ht="12" customHeight="1" x14ac:dyDescent="0.15">
      <c r="A488" s="33" t="s">
        <v>41</v>
      </c>
      <c r="B488" s="34" t="s">
        <v>6</v>
      </c>
      <c r="C488" s="34" t="s">
        <v>6</v>
      </c>
      <c r="D488" s="34" t="s">
        <v>6</v>
      </c>
      <c r="E488" s="34" t="s">
        <v>6</v>
      </c>
      <c r="F488" s="34" t="s">
        <v>6</v>
      </c>
      <c r="G488" s="34" t="s">
        <v>6</v>
      </c>
      <c r="H488" s="34" t="s">
        <v>6</v>
      </c>
      <c r="I488" s="34" t="s">
        <v>6</v>
      </c>
      <c r="J488" s="34" t="s">
        <v>6</v>
      </c>
      <c r="K488" s="34" t="s">
        <v>6</v>
      </c>
      <c r="L488" s="34" t="s">
        <v>6</v>
      </c>
      <c r="M488" s="34" t="s">
        <v>6</v>
      </c>
      <c r="N488" s="34" t="s">
        <v>6</v>
      </c>
      <c r="O488" s="34" t="s">
        <v>6</v>
      </c>
      <c r="P488" s="34" t="s">
        <v>6</v>
      </c>
      <c r="Q488" s="34" t="s">
        <v>6</v>
      </c>
      <c r="R488" s="34" t="s">
        <v>6</v>
      </c>
      <c r="S488" s="34" t="s">
        <v>6</v>
      </c>
      <c r="T488" s="189" t="s">
        <v>6</v>
      </c>
      <c r="U488" s="189" t="s">
        <v>6</v>
      </c>
      <c r="V488" s="189" t="s">
        <v>6</v>
      </c>
      <c r="W488" s="189" t="s">
        <v>6</v>
      </c>
      <c r="X488" s="612"/>
    </row>
    <row r="489" spans="1:24" ht="12" customHeight="1" x14ac:dyDescent="0.15">
      <c r="A489" s="33" t="s">
        <v>22</v>
      </c>
      <c r="B489" s="34" t="s">
        <v>6</v>
      </c>
      <c r="C489" s="34" t="s">
        <v>6</v>
      </c>
      <c r="D489" s="34" t="s">
        <v>6</v>
      </c>
      <c r="E489" s="34" t="s">
        <v>6</v>
      </c>
      <c r="F489" s="34" t="s">
        <v>6</v>
      </c>
      <c r="G489" s="34" t="s">
        <v>6</v>
      </c>
      <c r="H489" s="34" t="s">
        <v>6</v>
      </c>
      <c r="I489" s="34">
        <v>4717777689.6260405</v>
      </c>
      <c r="J489" s="34" t="s">
        <v>6</v>
      </c>
      <c r="K489" s="34" t="s">
        <v>6</v>
      </c>
      <c r="L489" s="34" t="s">
        <v>6</v>
      </c>
      <c r="M489" s="34" t="s">
        <v>6</v>
      </c>
      <c r="N489" s="34" t="s">
        <v>6</v>
      </c>
      <c r="O489" s="34" t="s">
        <v>6</v>
      </c>
      <c r="P489" s="34" t="s">
        <v>6</v>
      </c>
      <c r="Q489" s="34" t="s">
        <v>6</v>
      </c>
      <c r="R489" s="34" t="s">
        <v>6</v>
      </c>
      <c r="S489" s="34" t="s">
        <v>6</v>
      </c>
      <c r="T489" s="34" t="s">
        <v>6</v>
      </c>
      <c r="U489" s="34" t="s">
        <v>6</v>
      </c>
      <c r="V489" s="34" t="s">
        <v>6</v>
      </c>
      <c r="W489" s="34">
        <v>9341390673.7983265</v>
      </c>
      <c r="X489" s="612"/>
    </row>
    <row r="490" spans="1:24" ht="12" customHeight="1" x14ac:dyDescent="0.15">
      <c r="A490" s="40" t="s">
        <v>23</v>
      </c>
      <c r="B490" s="36" t="s">
        <v>6</v>
      </c>
      <c r="C490" s="36" t="s">
        <v>6</v>
      </c>
      <c r="D490" s="36" t="s">
        <v>6</v>
      </c>
      <c r="E490" s="36" t="s">
        <v>6</v>
      </c>
      <c r="F490" s="36" t="s">
        <v>6</v>
      </c>
      <c r="G490" s="36" t="s">
        <v>6</v>
      </c>
      <c r="H490" s="36" t="s">
        <v>6</v>
      </c>
      <c r="I490" s="36" t="s">
        <v>6</v>
      </c>
      <c r="J490" s="36" t="s">
        <v>6</v>
      </c>
      <c r="K490" s="36" t="s">
        <v>6</v>
      </c>
      <c r="L490" s="36" t="s">
        <v>6</v>
      </c>
      <c r="M490" s="36" t="s">
        <v>6</v>
      </c>
      <c r="N490" s="36" t="s">
        <v>6</v>
      </c>
      <c r="O490" s="36" t="s">
        <v>6</v>
      </c>
      <c r="P490" s="36" t="s">
        <v>6</v>
      </c>
      <c r="Q490" s="36" t="s">
        <v>6</v>
      </c>
      <c r="R490" s="36" t="s">
        <v>6</v>
      </c>
      <c r="S490" s="36" t="s">
        <v>6</v>
      </c>
      <c r="T490" s="36" t="s">
        <v>6</v>
      </c>
      <c r="U490" s="36" t="s">
        <v>6</v>
      </c>
      <c r="V490" s="36" t="s">
        <v>6</v>
      </c>
      <c r="W490" s="36" t="s">
        <v>6</v>
      </c>
      <c r="X490" s="612"/>
    </row>
    <row r="491" spans="1:24" ht="12" customHeight="1" x14ac:dyDescent="0.15">
      <c r="A491" s="61" t="s">
        <v>24</v>
      </c>
      <c r="B491" s="62"/>
      <c r="C491" s="62"/>
      <c r="D491" s="62"/>
      <c r="E491" s="62"/>
      <c r="F491" s="62"/>
      <c r="G491" s="62"/>
      <c r="H491" s="62"/>
      <c r="I491" s="62"/>
      <c r="J491" s="62"/>
      <c r="K491" s="62"/>
      <c r="L491" s="62"/>
      <c r="M491" s="62"/>
      <c r="N491" s="62"/>
      <c r="O491" s="62"/>
      <c r="P491" s="62"/>
      <c r="Q491" s="62"/>
      <c r="R491" s="62"/>
      <c r="S491" s="62"/>
      <c r="T491" s="62"/>
      <c r="U491" s="62"/>
      <c r="V491" s="63"/>
      <c r="W491" s="63"/>
      <c r="X491" s="612"/>
    </row>
    <row r="492" spans="1:24" ht="12" customHeight="1" x14ac:dyDescent="0.15">
      <c r="A492" s="37" t="s">
        <v>25</v>
      </c>
      <c r="B492" s="34" t="s">
        <v>6</v>
      </c>
      <c r="C492" s="447">
        <v>123821550.0205846</v>
      </c>
      <c r="D492" s="447">
        <v>162281102.19806311</v>
      </c>
      <c r="E492" s="447">
        <v>190515712.56079224</v>
      </c>
      <c r="F492" s="447">
        <v>225936874.25128829</v>
      </c>
      <c r="G492" s="447">
        <v>188766893.39835319</v>
      </c>
      <c r="H492" s="446">
        <v>121055145.11060077</v>
      </c>
      <c r="I492" s="34" t="s">
        <v>6</v>
      </c>
      <c r="J492" s="34" t="s">
        <v>6</v>
      </c>
      <c r="K492" s="34" t="s">
        <v>6</v>
      </c>
      <c r="L492" s="34" t="s">
        <v>6</v>
      </c>
      <c r="M492" s="34" t="s">
        <v>6</v>
      </c>
      <c r="N492" s="34" t="s">
        <v>6</v>
      </c>
      <c r="O492" s="34" t="s">
        <v>6</v>
      </c>
      <c r="P492" s="34" t="s">
        <v>6</v>
      </c>
      <c r="Q492" s="34" t="s">
        <v>6</v>
      </c>
      <c r="R492" s="34" t="s">
        <v>6</v>
      </c>
      <c r="S492" s="34" t="s">
        <v>6</v>
      </c>
      <c r="T492" s="34" t="s">
        <v>6</v>
      </c>
      <c r="U492" s="34" t="s">
        <v>6</v>
      </c>
      <c r="V492" s="34" t="s">
        <v>6</v>
      </c>
      <c r="W492" s="34" t="s">
        <v>6</v>
      </c>
      <c r="X492" s="612"/>
    </row>
    <row r="493" spans="1:24" ht="12" customHeight="1" x14ac:dyDescent="0.15">
      <c r="A493" s="33" t="s">
        <v>26</v>
      </c>
      <c r="B493" s="34" t="s">
        <v>6</v>
      </c>
      <c r="C493" s="34" t="s">
        <v>6</v>
      </c>
      <c r="D493" s="34" t="s">
        <v>6</v>
      </c>
      <c r="E493" s="34" t="s">
        <v>6</v>
      </c>
      <c r="F493" s="34" t="s">
        <v>6</v>
      </c>
      <c r="G493" s="34" t="s">
        <v>6</v>
      </c>
      <c r="H493" s="34" t="s">
        <v>6</v>
      </c>
      <c r="I493" s="34" t="s">
        <v>6</v>
      </c>
      <c r="J493" s="34" t="s">
        <v>6</v>
      </c>
      <c r="K493" s="34" t="s">
        <v>6</v>
      </c>
      <c r="L493" s="34" t="s">
        <v>6</v>
      </c>
      <c r="M493" s="34" t="s">
        <v>6</v>
      </c>
      <c r="N493" s="34" t="s">
        <v>6</v>
      </c>
      <c r="O493" s="34" t="s">
        <v>6</v>
      </c>
      <c r="P493" s="34" t="s">
        <v>6</v>
      </c>
      <c r="Q493" s="34" t="s">
        <v>6</v>
      </c>
      <c r="R493" s="34" t="s">
        <v>6</v>
      </c>
      <c r="S493" s="34" t="s">
        <v>6</v>
      </c>
      <c r="T493" s="34" t="s">
        <v>6</v>
      </c>
      <c r="U493" s="34" t="s">
        <v>6</v>
      </c>
      <c r="V493" s="34" t="s">
        <v>6</v>
      </c>
      <c r="W493" s="34" t="s">
        <v>6</v>
      </c>
      <c r="X493" s="612"/>
    </row>
    <row r="494" spans="1:24" ht="12" customHeight="1" x14ac:dyDescent="0.15">
      <c r="A494" s="33" t="s">
        <v>27</v>
      </c>
      <c r="B494" s="34" t="s">
        <v>6</v>
      </c>
      <c r="C494" s="34" t="s">
        <v>6</v>
      </c>
      <c r="D494" s="34" t="s">
        <v>6</v>
      </c>
      <c r="E494" s="34" t="s">
        <v>6</v>
      </c>
      <c r="F494" s="34" t="s">
        <v>6</v>
      </c>
      <c r="G494" s="34" t="s">
        <v>6</v>
      </c>
      <c r="H494" s="34" t="s">
        <v>6</v>
      </c>
      <c r="I494" s="34" t="s">
        <v>6</v>
      </c>
      <c r="J494" s="34" t="s">
        <v>6</v>
      </c>
      <c r="K494" s="34" t="s">
        <v>6</v>
      </c>
      <c r="L494" s="34" t="s">
        <v>6</v>
      </c>
      <c r="M494" s="34" t="s">
        <v>6</v>
      </c>
      <c r="N494" s="116">
        <v>1315000000</v>
      </c>
      <c r="O494" s="116">
        <v>1311000000</v>
      </c>
      <c r="P494" s="116">
        <v>1533000000</v>
      </c>
      <c r="Q494" s="116">
        <v>1718000000</v>
      </c>
      <c r="R494" s="116">
        <v>1428195447.3540399</v>
      </c>
      <c r="S494" s="116">
        <v>1208154484.3789101</v>
      </c>
      <c r="T494" s="116">
        <v>1535871168.7000799</v>
      </c>
      <c r="U494" s="116">
        <v>1835761223.9942701</v>
      </c>
      <c r="V494" s="585">
        <v>1964792895.09849</v>
      </c>
      <c r="W494" s="585">
        <v>2090308480.9277899</v>
      </c>
      <c r="X494" s="612"/>
    </row>
    <row r="495" spans="1:24" ht="12" customHeight="1" x14ac:dyDescent="0.15">
      <c r="A495" s="33" t="s">
        <v>28</v>
      </c>
      <c r="B495" s="34" t="s">
        <v>6</v>
      </c>
      <c r="C495" s="34" t="s">
        <v>6</v>
      </c>
      <c r="D495" s="34" t="s">
        <v>6</v>
      </c>
      <c r="E495" s="34" t="s">
        <v>6</v>
      </c>
      <c r="F495" s="34" t="s">
        <v>6</v>
      </c>
      <c r="G495" s="34" t="s">
        <v>6</v>
      </c>
      <c r="H495" s="34" t="s">
        <v>6</v>
      </c>
      <c r="I495" s="34" t="s">
        <v>6</v>
      </c>
      <c r="J495" s="34" t="s">
        <v>6</v>
      </c>
      <c r="K495" s="34" t="s">
        <v>6</v>
      </c>
      <c r="L495" s="34" t="s">
        <v>6</v>
      </c>
      <c r="M495" s="34" t="s">
        <v>6</v>
      </c>
      <c r="N495" s="82" t="s">
        <v>6</v>
      </c>
      <c r="O495" s="82" t="s">
        <v>6</v>
      </c>
      <c r="P495" s="82" t="s">
        <v>6</v>
      </c>
      <c r="Q495" s="82" t="s">
        <v>6</v>
      </c>
      <c r="R495" s="82" t="s">
        <v>6</v>
      </c>
      <c r="S495" s="82" t="s">
        <v>6</v>
      </c>
      <c r="T495" s="82" t="s">
        <v>6</v>
      </c>
      <c r="U495" s="82" t="s">
        <v>6</v>
      </c>
      <c r="V495" s="35" t="s">
        <v>6</v>
      </c>
      <c r="W495" s="35" t="s">
        <v>6</v>
      </c>
      <c r="X495" s="612"/>
    </row>
    <row r="496" spans="1:24" ht="12" customHeight="1" x14ac:dyDescent="0.15">
      <c r="A496" s="33" t="s">
        <v>29</v>
      </c>
      <c r="B496" s="34" t="s">
        <v>6</v>
      </c>
      <c r="C496" s="116">
        <v>222826543.5</v>
      </c>
      <c r="D496" s="116">
        <v>217715565.99999997</v>
      </c>
      <c r="E496" s="116">
        <v>360888655.5</v>
      </c>
      <c r="F496" s="116">
        <v>386476000</v>
      </c>
      <c r="G496" s="116">
        <v>773107000</v>
      </c>
      <c r="H496" s="116">
        <v>429749000</v>
      </c>
      <c r="I496" s="116">
        <v>453998000</v>
      </c>
      <c r="J496" s="116">
        <v>625992000</v>
      </c>
      <c r="K496" s="116">
        <v>675635000</v>
      </c>
      <c r="L496" s="116">
        <v>578195000</v>
      </c>
      <c r="M496" s="116">
        <v>465404000</v>
      </c>
      <c r="N496" s="116">
        <v>540598437</v>
      </c>
      <c r="O496" s="116">
        <v>567916878</v>
      </c>
      <c r="P496" s="116">
        <v>612775373</v>
      </c>
      <c r="Q496" s="116">
        <v>722759348.00000024</v>
      </c>
      <c r="R496" s="116">
        <v>702701700</v>
      </c>
      <c r="S496" s="116">
        <v>491997053.99999994</v>
      </c>
      <c r="T496" s="116">
        <v>752000000</v>
      </c>
      <c r="U496" s="116">
        <v>1508500000</v>
      </c>
      <c r="V496" s="585">
        <v>1350615444</v>
      </c>
      <c r="W496" s="35" t="s">
        <v>6</v>
      </c>
      <c r="X496" s="612"/>
    </row>
    <row r="497" spans="1:28" ht="12" customHeight="1" x14ac:dyDescent="0.15">
      <c r="A497" s="33" t="s">
        <v>30</v>
      </c>
      <c r="B497" s="34" t="s">
        <v>6</v>
      </c>
      <c r="C497" s="34" t="s">
        <v>6</v>
      </c>
      <c r="D497" s="34" t="s">
        <v>6</v>
      </c>
      <c r="E497" s="34" t="s">
        <v>6</v>
      </c>
      <c r="F497" s="34" t="s">
        <v>6</v>
      </c>
      <c r="G497" s="34" t="s">
        <v>6</v>
      </c>
      <c r="H497" s="34" t="s">
        <v>6</v>
      </c>
      <c r="I497" s="34" t="s">
        <v>6</v>
      </c>
      <c r="J497" s="34" t="s">
        <v>6</v>
      </c>
      <c r="K497" s="34" t="s">
        <v>6</v>
      </c>
      <c r="L497" s="34" t="s">
        <v>6</v>
      </c>
      <c r="M497" s="34" t="s">
        <v>6</v>
      </c>
      <c r="N497" s="34" t="s">
        <v>6</v>
      </c>
      <c r="O497" s="34" t="s">
        <v>6</v>
      </c>
      <c r="P497" s="34" t="s">
        <v>6</v>
      </c>
      <c r="Q497" s="34" t="s">
        <v>6</v>
      </c>
      <c r="R497" s="34" t="s">
        <v>6</v>
      </c>
      <c r="S497" s="34" t="s">
        <v>6</v>
      </c>
      <c r="T497" s="34" t="s">
        <v>6</v>
      </c>
      <c r="U497" s="82" t="s">
        <v>6</v>
      </c>
      <c r="V497" s="82" t="s">
        <v>6</v>
      </c>
      <c r="W497" s="82" t="s">
        <v>6</v>
      </c>
      <c r="X497" s="612"/>
    </row>
    <row r="498" spans="1:28" ht="12" customHeight="1" x14ac:dyDescent="0.15">
      <c r="A498" s="40" t="s">
        <v>31</v>
      </c>
      <c r="B498" s="36" t="s">
        <v>6</v>
      </c>
      <c r="C498" s="445">
        <v>354418000.00000018</v>
      </c>
      <c r="D498" s="444">
        <v>325785255.10000044</v>
      </c>
      <c r="E498" s="444">
        <v>714636015.0999999</v>
      </c>
      <c r="F498" s="444">
        <v>1333508311.9000006</v>
      </c>
      <c r="G498" s="444">
        <v>1419832468.3000021</v>
      </c>
      <c r="H498" s="444">
        <v>1723599580.2300031</v>
      </c>
      <c r="I498" s="444">
        <v>1782781797.200002</v>
      </c>
      <c r="J498" s="444">
        <v>2826165579.4800019</v>
      </c>
      <c r="K498" s="444">
        <v>1910503821.0500004</v>
      </c>
      <c r="L498" s="444">
        <v>3752342301.0200067</v>
      </c>
      <c r="M498" s="444">
        <v>3657760033.9099979</v>
      </c>
      <c r="N498" s="444">
        <v>3377702483.8700013</v>
      </c>
      <c r="O498" s="444">
        <v>3139162515.0999985</v>
      </c>
      <c r="P498" s="444">
        <v>2759349476.6800017</v>
      </c>
      <c r="Q498" s="444">
        <v>3810819416.3999996</v>
      </c>
      <c r="R498" s="586">
        <v>4745000000</v>
      </c>
      <c r="S498" s="586">
        <v>3159000000</v>
      </c>
      <c r="T498" s="586">
        <v>3749000000</v>
      </c>
      <c r="U498" s="586">
        <v>6178000000</v>
      </c>
      <c r="V498" s="586">
        <v>7567000000</v>
      </c>
      <c r="W498" s="586">
        <v>9042000000</v>
      </c>
      <c r="X498" s="612"/>
    </row>
    <row r="499" spans="1:28" ht="12" customHeight="1" x14ac:dyDescent="0.15">
      <c r="A499" s="61" t="s">
        <v>32</v>
      </c>
      <c r="B499" s="62"/>
      <c r="C499" s="62"/>
      <c r="D499" s="62"/>
      <c r="E499" s="62"/>
      <c r="F499" s="62"/>
      <c r="G499" s="62"/>
      <c r="H499" s="62"/>
      <c r="I499" s="62"/>
      <c r="J499" s="62"/>
      <c r="K499" s="62"/>
      <c r="L499" s="62"/>
      <c r="M499" s="62"/>
      <c r="N499" s="62"/>
      <c r="O499" s="62"/>
      <c r="P499" s="62"/>
      <c r="Q499" s="62"/>
      <c r="R499" s="62"/>
      <c r="S499" s="62"/>
      <c r="T499" s="62"/>
      <c r="U499" s="62"/>
      <c r="V499" s="63"/>
      <c r="W499" s="63"/>
      <c r="X499" s="612"/>
    </row>
    <row r="500" spans="1:28" ht="12" customHeight="1" x14ac:dyDescent="0.15">
      <c r="A500" s="37" t="s">
        <v>33</v>
      </c>
      <c r="B500" s="281" t="s">
        <v>6</v>
      </c>
      <c r="C500" s="281" t="s">
        <v>6</v>
      </c>
      <c r="D500" s="281" t="s">
        <v>6</v>
      </c>
      <c r="E500" s="281" t="s">
        <v>6</v>
      </c>
      <c r="F500" s="281" t="s">
        <v>6</v>
      </c>
      <c r="G500" s="281" t="s">
        <v>6</v>
      </c>
      <c r="H500" s="281" t="s">
        <v>6</v>
      </c>
      <c r="I500" s="281" t="s">
        <v>6</v>
      </c>
      <c r="J500" s="281" t="s">
        <v>6</v>
      </c>
      <c r="K500" s="281" t="s">
        <v>6</v>
      </c>
      <c r="L500" s="281" t="s">
        <v>6</v>
      </c>
      <c r="M500" s="281" t="s">
        <v>6</v>
      </c>
      <c r="N500" s="281" t="s">
        <v>6</v>
      </c>
      <c r="O500" s="281" t="s">
        <v>6</v>
      </c>
      <c r="P500" s="281" t="s">
        <v>6</v>
      </c>
      <c r="Q500" s="281" t="s">
        <v>6</v>
      </c>
      <c r="R500" s="281" t="s">
        <v>6</v>
      </c>
      <c r="S500" s="281" t="s">
        <v>6</v>
      </c>
      <c r="T500" s="281" t="s">
        <v>6</v>
      </c>
      <c r="U500" s="281" t="s">
        <v>6</v>
      </c>
      <c r="V500" s="281" t="s">
        <v>6</v>
      </c>
      <c r="W500" s="281" t="s">
        <v>6</v>
      </c>
      <c r="X500" s="612"/>
    </row>
    <row r="501" spans="1:28" ht="12" customHeight="1" x14ac:dyDescent="0.15">
      <c r="A501" s="33" t="s">
        <v>34</v>
      </c>
      <c r="B501" s="35" t="s">
        <v>6</v>
      </c>
      <c r="C501" s="35" t="s">
        <v>6</v>
      </c>
      <c r="D501" s="35" t="s">
        <v>6</v>
      </c>
      <c r="E501" s="35" t="s">
        <v>6</v>
      </c>
      <c r="F501" s="35" t="s">
        <v>6</v>
      </c>
      <c r="G501" s="35" t="s">
        <v>6</v>
      </c>
      <c r="H501" s="35" t="s">
        <v>6</v>
      </c>
      <c r="I501" s="35" t="s">
        <v>6</v>
      </c>
      <c r="J501" s="35" t="s">
        <v>6</v>
      </c>
      <c r="K501" s="35" t="s">
        <v>6</v>
      </c>
      <c r="L501" s="35" t="s">
        <v>6</v>
      </c>
      <c r="M501" s="35" t="s">
        <v>6</v>
      </c>
      <c r="N501" s="35" t="s">
        <v>6</v>
      </c>
      <c r="O501" s="35" t="s">
        <v>6</v>
      </c>
      <c r="P501" s="35" t="s">
        <v>6</v>
      </c>
      <c r="Q501" s="35" t="s">
        <v>6</v>
      </c>
      <c r="R501" s="35" t="s">
        <v>6</v>
      </c>
      <c r="S501" s="35" t="s">
        <v>6</v>
      </c>
      <c r="T501" s="35" t="s">
        <v>6</v>
      </c>
      <c r="U501" s="35" t="s">
        <v>6</v>
      </c>
      <c r="V501" s="35" t="s">
        <v>6</v>
      </c>
      <c r="W501" s="35" t="s">
        <v>6</v>
      </c>
      <c r="X501" s="612"/>
    </row>
    <row r="502" spans="1:28" ht="12" customHeight="1" x14ac:dyDescent="0.15">
      <c r="A502" s="508" t="s">
        <v>35</v>
      </c>
      <c r="B502" s="35" t="s">
        <v>6</v>
      </c>
      <c r="C502" s="232" t="s">
        <v>6</v>
      </c>
      <c r="D502" s="232" t="s">
        <v>6</v>
      </c>
      <c r="E502" s="232" t="s">
        <v>6</v>
      </c>
      <c r="F502" s="35" t="s">
        <v>6</v>
      </c>
      <c r="G502" s="35" t="s">
        <v>6</v>
      </c>
      <c r="H502" s="35" t="s">
        <v>6</v>
      </c>
      <c r="I502" s="35" t="s">
        <v>6</v>
      </c>
      <c r="J502" s="35" t="s">
        <v>6</v>
      </c>
      <c r="K502" s="35" t="s">
        <v>6</v>
      </c>
      <c r="L502" s="35" t="s">
        <v>6</v>
      </c>
      <c r="M502" s="35" t="s">
        <v>6</v>
      </c>
      <c r="N502" s="35" t="s">
        <v>6</v>
      </c>
      <c r="O502" s="35" t="s">
        <v>6</v>
      </c>
      <c r="P502" s="35" t="s">
        <v>6</v>
      </c>
      <c r="Q502" s="232" t="s">
        <v>6</v>
      </c>
      <c r="R502" s="232" t="s">
        <v>6</v>
      </c>
      <c r="S502" s="232" t="s">
        <v>6</v>
      </c>
      <c r="T502" s="232" t="s">
        <v>6</v>
      </c>
      <c r="U502" s="232" t="s">
        <v>6</v>
      </c>
      <c r="V502" s="232" t="s">
        <v>6</v>
      </c>
      <c r="W502" s="35" t="s">
        <v>6</v>
      </c>
      <c r="X502" s="612"/>
    </row>
    <row r="503" spans="1:28" ht="12" customHeight="1" x14ac:dyDescent="0.15">
      <c r="A503" s="33" t="s">
        <v>36</v>
      </c>
      <c r="B503" s="35" t="s">
        <v>6</v>
      </c>
      <c r="C503" s="35" t="s">
        <v>6</v>
      </c>
      <c r="D503" s="35" t="s">
        <v>6</v>
      </c>
      <c r="E503" s="35" t="s">
        <v>6</v>
      </c>
      <c r="F503" s="35" t="s">
        <v>6</v>
      </c>
      <c r="G503" s="35" t="s">
        <v>6</v>
      </c>
      <c r="H503" s="35" t="s">
        <v>6</v>
      </c>
      <c r="I503" s="35" t="s">
        <v>6</v>
      </c>
      <c r="J503" s="35" t="s">
        <v>6</v>
      </c>
      <c r="K503" s="35" t="s">
        <v>6</v>
      </c>
      <c r="L503" s="35" t="s">
        <v>6</v>
      </c>
      <c r="M503" s="35" t="s">
        <v>6</v>
      </c>
      <c r="N503" s="35" t="s">
        <v>6</v>
      </c>
      <c r="O503" s="35" t="s">
        <v>6</v>
      </c>
      <c r="P503" s="35" t="s">
        <v>6</v>
      </c>
      <c r="Q503" s="35" t="s">
        <v>6</v>
      </c>
      <c r="R503" s="35" t="s">
        <v>6</v>
      </c>
      <c r="S503" s="35" t="s">
        <v>6</v>
      </c>
      <c r="T503" s="35" t="s">
        <v>6</v>
      </c>
      <c r="U503" s="35" t="s">
        <v>6</v>
      </c>
      <c r="V503" s="35" t="s">
        <v>6</v>
      </c>
      <c r="W503" s="35" t="s">
        <v>6</v>
      </c>
      <c r="X503" s="613"/>
      <c r="Y503" s="499"/>
      <c r="Z503" s="499"/>
      <c r="AA503" s="499"/>
      <c r="AB503" s="499"/>
    </row>
    <row r="504" spans="1:28" ht="12" customHeight="1" x14ac:dyDescent="0.15">
      <c r="A504" s="518" t="s">
        <v>37</v>
      </c>
      <c r="B504" s="312" t="s">
        <v>6</v>
      </c>
      <c r="C504" s="312" t="s">
        <v>6</v>
      </c>
      <c r="D504" s="312" t="s">
        <v>6</v>
      </c>
      <c r="E504" s="312" t="s">
        <v>6</v>
      </c>
      <c r="F504" s="312" t="s">
        <v>6</v>
      </c>
      <c r="G504" s="312" t="s">
        <v>6</v>
      </c>
      <c r="H504" s="312" t="s">
        <v>6</v>
      </c>
      <c r="I504" s="312" t="s">
        <v>6</v>
      </c>
      <c r="J504" s="312" t="s">
        <v>6</v>
      </c>
      <c r="K504" s="312" t="s">
        <v>6</v>
      </c>
      <c r="L504" s="312" t="s">
        <v>6</v>
      </c>
      <c r="M504" s="312" t="s">
        <v>6</v>
      </c>
      <c r="N504" s="312" t="s">
        <v>6</v>
      </c>
      <c r="O504" s="312" t="s">
        <v>6</v>
      </c>
      <c r="P504" s="312" t="s">
        <v>6</v>
      </c>
      <c r="Q504" s="312" t="s">
        <v>6</v>
      </c>
      <c r="R504" s="312" t="s">
        <v>6</v>
      </c>
      <c r="S504" s="312" t="s">
        <v>6</v>
      </c>
      <c r="T504" s="312" t="s">
        <v>6</v>
      </c>
      <c r="U504" s="312" t="s">
        <v>6</v>
      </c>
      <c r="V504" s="312" t="s">
        <v>6</v>
      </c>
      <c r="W504" s="312" t="s">
        <v>6</v>
      </c>
      <c r="X504" s="613"/>
      <c r="Y504" s="499"/>
      <c r="Z504" s="499"/>
      <c r="AA504" s="499"/>
      <c r="AB504" s="499"/>
    </row>
    <row r="505" spans="1:28" ht="12" customHeight="1" x14ac:dyDescent="0.15">
      <c r="A505" s="12" t="s">
        <v>38</v>
      </c>
      <c r="B505" s="191"/>
      <c r="C505" s="191"/>
      <c r="D505" s="191"/>
      <c r="E505" s="191"/>
      <c r="F505" s="191"/>
      <c r="G505" s="191"/>
      <c r="H505" s="191"/>
      <c r="I505" s="191"/>
      <c r="J505" s="191"/>
      <c r="K505" s="191"/>
      <c r="L505" s="247"/>
      <c r="M505" s="191"/>
      <c r="N505" s="191"/>
      <c r="O505" s="191"/>
      <c r="P505" s="191"/>
      <c r="Q505" s="191"/>
      <c r="R505" s="191"/>
      <c r="S505" s="191"/>
      <c r="T505" s="191"/>
      <c r="U505" s="319"/>
      <c r="V505" s="12"/>
      <c r="W505" s="12"/>
      <c r="X505" s="612"/>
    </row>
    <row r="506" spans="1:28" ht="12" customHeight="1" x14ac:dyDescent="0.15">
      <c r="A506" s="12" t="s">
        <v>239</v>
      </c>
      <c r="B506" s="12"/>
      <c r="C506" s="12"/>
      <c r="D506" s="12"/>
      <c r="E506" s="12"/>
      <c r="F506" s="12"/>
      <c r="G506" s="12"/>
      <c r="H506" s="12"/>
      <c r="I506" s="12"/>
      <c r="J506" s="12"/>
      <c r="K506" s="12"/>
      <c r="L506" s="311"/>
      <c r="M506" s="311"/>
      <c r="N506" s="311"/>
      <c r="O506" s="311"/>
      <c r="P506" s="311"/>
      <c r="Q506" s="311"/>
      <c r="R506" s="311"/>
      <c r="S506" s="311"/>
      <c r="T506" s="311"/>
      <c r="U506" s="319"/>
      <c r="V506" s="12"/>
      <c r="W506" s="12"/>
      <c r="X506" s="612"/>
    </row>
    <row r="507" spans="1:28" ht="12" customHeight="1" x14ac:dyDescent="0.15">
      <c r="A507" s="12"/>
      <c r="B507" s="12"/>
      <c r="C507" s="12"/>
      <c r="D507" s="12"/>
      <c r="E507" s="12"/>
      <c r="F507" s="12"/>
      <c r="G507" s="12"/>
      <c r="H507" s="12"/>
      <c r="I507" s="255"/>
      <c r="J507" s="12"/>
      <c r="K507" s="12"/>
      <c r="L507" s="12"/>
      <c r="M507" s="12"/>
      <c r="N507" s="12"/>
      <c r="O507" s="12"/>
      <c r="P507" s="12"/>
      <c r="Q507" s="12"/>
      <c r="R507" s="12"/>
      <c r="S507" s="12"/>
      <c r="T507" s="12"/>
      <c r="U507" s="319"/>
      <c r="V507" s="12"/>
      <c r="W507" s="12"/>
      <c r="X507" s="612"/>
    </row>
    <row r="508" spans="1:28" ht="12" customHeight="1" x14ac:dyDescent="0.15">
      <c r="A508" s="2" t="s">
        <v>77</v>
      </c>
      <c r="B508" s="3"/>
      <c r="C508" s="3"/>
      <c r="D508" s="3"/>
      <c r="E508" s="3"/>
      <c r="F508" s="3"/>
      <c r="G508" s="3"/>
      <c r="H508" s="3"/>
      <c r="I508" s="3"/>
      <c r="J508" s="3"/>
      <c r="K508" s="3"/>
      <c r="L508" s="3"/>
      <c r="M508" s="3"/>
      <c r="N508" s="3"/>
      <c r="O508" s="3"/>
      <c r="P508" s="3"/>
      <c r="Q508" s="3"/>
      <c r="R508" s="3"/>
      <c r="S508" s="3"/>
      <c r="T508" s="3"/>
      <c r="U508" s="3"/>
      <c r="V508" s="3"/>
      <c r="W508" s="3"/>
      <c r="X508" s="612"/>
    </row>
    <row r="509" spans="1:28" ht="12" customHeight="1" thickBot="1" x14ac:dyDescent="0.2">
      <c r="A509" s="17" t="s">
        <v>3</v>
      </c>
      <c r="B509" s="20">
        <v>2003</v>
      </c>
      <c r="C509" s="20">
        <v>2004</v>
      </c>
      <c r="D509" s="20">
        <v>2005</v>
      </c>
      <c r="E509" s="20">
        <v>2006</v>
      </c>
      <c r="F509" s="20">
        <v>2007</v>
      </c>
      <c r="G509" s="20">
        <v>2008</v>
      </c>
      <c r="H509" s="20">
        <v>2009</v>
      </c>
      <c r="I509" s="20">
        <v>2010</v>
      </c>
      <c r="J509" s="20">
        <v>2011</v>
      </c>
      <c r="K509" s="20">
        <v>2012</v>
      </c>
      <c r="L509" s="20">
        <v>2013</v>
      </c>
      <c r="M509" s="20">
        <v>2014</v>
      </c>
      <c r="N509" s="20">
        <v>2015</v>
      </c>
      <c r="O509" s="20">
        <v>2016</v>
      </c>
      <c r="P509" s="20">
        <v>2017</v>
      </c>
      <c r="Q509" s="20">
        <v>2018</v>
      </c>
      <c r="R509" s="20">
        <v>2019</v>
      </c>
      <c r="S509" s="20">
        <v>2020</v>
      </c>
      <c r="T509" s="20">
        <v>2021</v>
      </c>
      <c r="U509" s="20">
        <v>2022</v>
      </c>
      <c r="V509" s="20">
        <v>2023</v>
      </c>
      <c r="W509" s="20">
        <v>2024</v>
      </c>
      <c r="X509" s="612"/>
    </row>
    <row r="510" spans="1:28" ht="12" customHeight="1" thickTop="1" x14ac:dyDescent="0.15">
      <c r="A510" s="83" t="s">
        <v>4</v>
      </c>
      <c r="B510" s="105"/>
      <c r="C510" s="105"/>
      <c r="D510" s="105"/>
      <c r="E510" s="105"/>
      <c r="F510" s="105"/>
      <c r="G510" s="105"/>
      <c r="H510" s="105"/>
      <c r="I510" s="105"/>
      <c r="J510" s="105"/>
      <c r="K510" s="105"/>
      <c r="L510" s="332"/>
      <c r="M510" s="332"/>
      <c r="N510" s="332"/>
      <c r="O510" s="332"/>
      <c r="P510" s="332"/>
      <c r="Q510" s="332"/>
      <c r="R510" s="332"/>
      <c r="S510" s="332"/>
      <c r="T510" s="332"/>
      <c r="U510" s="332"/>
      <c r="V510" s="333"/>
      <c r="W510" s="333"/>
      <c r="X510" s="612"/>
    </row>
    <row r="511" spans="1:28" ht="12" customHeight="1" x14ac:dyDescent="0.15">
      <c r="A511" s="37" t="s">
        <v>5</v>
      </c>
      <c r="B511" s="41" t="s">
        <v>6</v>
      </c>
      <c r="C511" s="41" t="s">
        <v>6</v>
      </c>
      <c r="D511" s="41" t="s">
        <v>6</v>
      </c>
      <c r="E511" s="41" t="s">
        <v>6</v>
      </c>
      <c r="F511" s="41" t="s">
        <v>6</v>
      </c>
      <c r="G511" s="41" t="s">
        <v>6</v>
      </c>
      <c r="H511" s="41" t="s">
        <v>6</v>
      </c>
      <c r="I511" s="41" t="s">
        <v>6</v>
      </c>
      <c r="J511" s="41" t="s">
        <v>6</v>
      </c>
      <c r="K511" s="41" t="s">
        <v>6</v>
      </c>
      <c r="L511" s="41" t="s">
        <v>6</v>
      </c>
      <c r="M511" s="41" t="s">
        <v>6</v>
      </c>
      <c r="N511" s="41" t="s">
        <v>6</v>
      </c>
      <c r="O511" s="41" t="s">
        <v>6</v>
      </c>
      <c r="P511" s="41" t="s">
        <v>6</v>
      </c>
      <c r="Q511" s="41" t="s">
        <v>6</v>
      </c>
      <c r="R511" s="41" t="s">
        <v>6</v>
      </c>
      <c r="S511" s="41" t="s">
        <v>6</v>
      </c>
      <c r="T511" s="41" t="s">
        <v>6</v>
      </c>
      <c r="U511" s="41" t="s">
        <v>6</v>
      </c>
      <c r="V511" s="32" t="s">
        <v>6</v>
      </c>
      <c r="W511" s="32" t="s">
        <v>6</v>
      </c>
      <c r="X511" s="612"/>
    </row>
    <row r="512" spans="1:28" ht="12" customHeight="1" x14ac:dyDescent="0.15">
      <c r="A512" s="33" t="s">
        <v>7</v>
      </c>
      <c r="B512" s="32" t="s">
        <v>6</v>
      </c>
      <c r="C512" s="32" t="s">
        <v>6</v>
      </c>
      <c r="D512" s="32" t="s">
        <v>6</v>
      </c>
      <c r="E512" s="32" t="s">
        <v>6</v>
      </c>
      <c r="F512" s="32" t="s">
        <v>6</v>
      </c>
      <c r="G512" s="32" t="s">
        <v>6</v>
      </c>
      <c r="H512" s="32" t="s">
        <v>6</v>
      </c>
      <c r="I512" s="32" t="s">
        <v>6</v>
      </c>
      <c r="J512" s="32" t="s">
        <v>6</v>
      </c>
      <c r="K512" s="32" t="s">
        <v>6</v>
      </c>
      <c r="L512" s="32" t="s">
        <v>6</v>
      </c>
      <c r="M512" s="32" t="s">
        <v>6</v>
      </c>
      <c r="N512" s="32" t="s">
        <v>6</v>
      </c>
      <c r="O512" s="32" t="s">
        <v>6</v>
      </c>
      <c r="P512" s="32" t="s">
        <v>6</v>
      </c>
      <c r="Q512" s="32" t="s">
        <v>6</v>
      </c>
      <c r="R512" s="32" t="s">
        <v>6</v>
      </c>
      <c r="S512" s="32" t="s">
        <v>6</v>
      </c>
      <c r="T512" s="32" t="s">
        <v>6</v>
      </c>
      <c r="U512" s="32" t="s">
        <v>6</v>
      </c>
      <c r="V512" s="32" t="s">
        <v>6</v>
      </c>
      <c r="W512" s="32" t="s">
        <v>6</v>
      </c>
      <c r="X512" s="612"/>
    </row>
    <row r="513" spans="1:24" ht="12" customHeight="1" x14ac:dyDescent="0.15">
      <c r="A513" s="33" t="s">
        <v>8</v>
      </c>
      <c r="B513" s="32" t="s">
        <v>6</v>
      </c>
      <c r="C513" s="32" t="s">
        <v>6</v>
      </c>
      <c r="D513" s="32" t="s">
        <v>6</v>
      </c>
      <c r="E513" s="32" t="s">
        <v>6</v>
      </c>
      <c r="F513" s="32" t="s">
        <v>6</v>
      </c>
      <c r="G513" s="32" t="s">
        <v>6</v>
      </c>
      <c r="H513" s="32" t="s">
        <v>6</v>
      </c>
      <c r="I513" s="32">
        <v>17</v>
      </c>
      <c r="J513" s="32">
        <v>15.8</v>
      </c>
      <c r="K513" s="32">
        <v>16.399999999999999</v>
      </c>
      <c r="L513" s="32">
        <v>14.1</v>
      </c>
      <c r="M513" s="32">
        <v>15.7</v>
      </c>
      <c r="N513" s="32">
        <v>15.7</v>
      </c>
      <c r="O513" s="32">
        <v>14.4</v>
      </c>
      <c r="P513" s="32">
        <v>14.5</v>
      </c>
      <c r="Q513" s="32">
        <v>14.4</v>
      </c>
      <c r="R513" s="32">
        <v>15.7</v>
      </c>
      <c r="S513" s="32" t="s">
        <v>6</v>
      </c>
      <c r="T513" s="32" t="s">
        <v>6</v>
      </c>
      <c r="U513" s="32" t="s">
        <v>6</v>
      </c>
      <c r="V513" s="32" t="s">
        <v>6</v>
      </c>
      <c r="W513" s="32" t="s">
        <v>6</v>
      </c>
      <c r="X513" s="612"/>
    </row>
    <row r="514" spans="1:24" ht="12" customHeight="1" x14ac:dyDescent="0.15">
      <c r="A514" s="33" t="s">
        <v>10</v>
      </c>
      <c r="B514" s="32" t="s">
        <v>6</v>
      </c>
      <c r="C514" s="32" t="s">
        <v>6</v>
      </c>
      <c r="D514" s="32" t="s">
        <v>6</v>
      </c>
      <c r="E514" s="32" t="s">
        <v>6</v>
      </c>
      <c r="F514" s="32" t="s">
        <v>6</v>
      </c>
      <c r="G514" s="32" t="s">
        <v>6</v>
      </c>
      <c r="H514" s="32" t="s">
        <v>6</v>
      </c>
      <c r="I514" s="32" t="s">
        <v>6</v>
      </c>
      <c r="J514" s="32" t="s">
        <v>6</v>
      </c>
      <c r="K514" s="32" t="s">
        <v>6</v>
      </c>
      <c r="L514" s="32" t="s">
        <v>6</v>
      </c>
      <c r="M514" s="493">
        <v>4.672849117890437E-5</v>
      </c>
      <c r="N514" s="32" t="s">
        <v>6</v>
      </c>
      <c r="O514" s="32" t="s">
        <v>6</v>
      </c>
      <c r="P514" s="32" t="s">
        <v>6</v>
      </c>
      <c r="Q514" s="32" t="s">
        <v>6</v>
      </c>
      <c r="R514" s="32" t="s">
        <v>6</v>
      </c>
      <c r="S514" s="32" t="s">
        <v>6</v>
      </c>
      <c r="T514" s="34" t="s">
        <v>6</v>
      </c>
      <c r="U514" s="34" t="s">
        <v>6</v>
      </c>
      <c r="V514" s="34" t="s">
        <v>6</v>
      </c>
      <c r="W514" s="32" t="s">
        <v>6</v>
      </c>
      <c r="X514" s="612"/>
    </row>
    <row r="515" spans="1:24" ht="12" customHeight="1" x14ac:dyDescent="0.15">
      <c r="A515" s="33" t="s">
        <v>11</v>
      </c>
      <c r="B515" s="32" t="s">
        <v>6</v>
      </c>
      <c r="C515" s="32" t="s">
        <v>6</v>
      </c>
      <c r="D515" s="32" t="s">
        <v>6</v>
      </c>
      <c r="E515" s="32" t="s">
        <v>6</v>
      </c>
      <c r="F515" s="32" t="s">
        <v>6</v>
      </c>
      <c r="G515" s="32" t="s">
        <v>6</v>
      </c>
      <c r="H515" s="32" t="s">
        <v>6</v>
      </c>
      <c r="I515" s="32">
        <v>16.399999999999999</v>
      </c>
      <c r="J515" s="32">
        <v>16.899999999999999</v>
      </c>
      <c r="K515" s="32">
        <v>17.5</v>
      </c>
      <c r="L515" s="32">
        <v>17.8</v>
      </c>
      <c r="M515" s="32">
        <v>17.8</v>
      </c>
      <c r="N515" s="32">
        <v>17.7</v>
      </c>
      <c r="O515" s="32">
        <v>18.600000000000001</v>
      </c>
      <c r="P515" s="32">
        <v>17.3</v>
      </c>
      <c r="Q515" s="32">
        <v>17.3</v>
      </c>
      <c r="R515" s="32">
        <v>17.899999999999999</v>
      </c>
      <c r="S515" s="32">
        <v>13.5</v>
      </c>
      <c r="T515" s="32">
        <v>11.363013072492913</v>
      </c>
      <c r="U515" s="32">
        <v>10.561518854388961</v>
      </c>
      <c r="V515" s="32">
        <v>12.174297682819235</v>
      </c>
      <c r="W515" s="32" t="s">
        <v>6</v>
      </c>
      <c r="X515" s="612"/>
    </row>
    <row r="516" spans="1:24" ht="12" customHeight="1" x14ac:dyDescent="0.15">
      <c r="A516" s="33" t="s">
        <v>45</v>
      </c>
      <c r="B516" s="32" t="s">
        <v>6</v>
      </c>
      <c r="C516" s="32" t="s">
        <v>6</v>
      </c>
      <c r="D516" s="32" t="s">
        <v>6</v>
      </c>
      <c r="E516" s="32" t="s">
        <v>6</v>
      </c>
      <c r="F516" s="32" t="s">
        <v>6</v>
      </c>
      <c r="G516" s="32" t="s">
        <v>6</v>
      </c>
      <c r="H516" s="32" t="s">
        <v>6</v>
      </c>
      <c r="I516" s="32" t="s">
        <v>6</v>
      </c>
      <c r="J516" s="32" t="s">
        <v>6</v>
      </c>
      <c r="K516" s="32" t="s">
        <v>6</v>
      </c>
      <c r="L516" s="32" t="s">
        <v>6</v>
      </c>
      <c r="M516" s="32" t="s">
        <v>6</v>
      </c>
      <c r="N516" s="32" t="s">
        <v>6</v>
      </c>
      <c r="O516" s="32" t="s">
        <v>6</v>
      </c>
      <c r="P516" s="32" t="s">
        <v>6</v>
      </c>
      <c r="Q516" s="32" t="s">
        <v>6</v>
      </c>
      <c r="R516" s="32" t="s">
        <v>6</v>
      </c>
      <c r="S516" s="32" t="s">
        <v>6</v>
      </c>
      <c r="T516" s="32" t="s">
        <v>6</v>
      </c>
      <c r="U516" s="32" t="s">
        <v>6</v>
      </c>
      <c r="V516" s="34" t="s">
        <v>6</v>
      </c>
      <c r="W516" s="34" t="s">
        <v>6</v>
      </c>
      <c r="X516" s="612"/>
    </row>
    <row r="517" spans="1:24" ht="12" customHeight="1" x14ac:dyDescent="0.15">
      <c r="A517" s="33" t="s">
        <v>13</v>
      </c>
      <c r="B517" s="32" t="s">
        <v>6</v>
      </c>
      <c r="C517" s="32" t="s">
        <v>6</v>
      </c>
      <c r="D517" s="32" t="s">
        <v>6</v>
      </c>
      <c r="E517" s="32" t="s">
        <v>6</v>
      </c>
      <c r="F517" s="32" t="s">
        <v>6</v>
      </c>
      <c r="G517" s="32" t="s">
        <v>6</v>
      </c>
      <c r="H517" s="32" t="s">
        <v>6</v>
      </c>
      <c r="I517" s="32" t="s">
        <v>6</v>
      </c>
      <c r="J517" s="32" t="s">
        <v>6</v>
      </c>
      <c r="K517" s="32" t="s">
        <v>6</v>
      </c>
      <c r="L517" s="32" t="s">
        <v>6</v>
      </c>
      <c r="M517" s="32" t="s">
        <v>6</v>
      </c>
      <c r="N517" s="32" t="s">
        <v>6</v>
      </c>
      <c r="O517" s="32" t="s">
        <v>6</v>
      </c>
      <c r="P517" s="32" t="s">
        <v>6</v>
      </c>
      <c r="Q517" s="32" t="s">
        <v>6</v>
      </c>
      <c r="R517" s="32" t="s">
        <v>6</v>
      </c>
      <c r="S517" s="32" t="s">
        <v>6</v>
      </c>
      <c r="T517" s="32" t="s">
        <v>6</v>
      </c>
      <c r="U517" s="32" t="s">
        <v>6</v>
      </c>
      <c r="V517" s="34" t="s">
        <v>6</v>
      </c>
      <c r="W517" s="32" t="s">
        <v>6</v>
      </c>
      <c r="X517" s="612"/>
    </row>
    <row r="518" spans="1:24" ht="12" customHeight="1" x14ac:dyDescent="0.15">
      <c r="A518" s="33" t="s">
        <v>14</v>
      </c>
      <c r="B518" s="32" t="s">
        <v>6</v>
      </c>
      <c r="C518" s="32" t="s">
        <v>6</v>
      </c>
      <c r="D518" s="32" t="s">
        <v>6</v>
      </c>
      <c r="E518" s="32" t="s">
        <v>6</v>
      </c>
      <c r="F518" s="32" t="s">
        <v>6</v>
      </c>
      <c r="G518" s="32" t="s">
        <v>6</v>
      </c>
      <c r="H518" s="32" t="s">
        <v>6</v>
      </c>
      <c r="I518" s="32" t="s">
        <v>6</v>
      </c>
      <c r="J518" s="32" t="s">
        <v>6</v>
      </c>
      <c r="K518" s="32" t="s">
        <v>6</v>
      </c>
      <c r="L518" s="32" t="s">
        <v>6</v>
      </c>
      <c r="M518" s="32" t="s">
        <v>6</v>
      </c>
      <c r="N518" s="32" t="s">
        <v>6</v>
      </c>
      <c r="O518" s="32" t="s">
        <v>6</v>
      </c>
      <c r="P518" s="32" t="s">
        <v>6</v>
      </c>
      <c r="Q518" s="32" t="s">
        <v>6</v>
      </c>
      <c r="R518" s="32" t="s">
        <v>6</v>
      </c>
      <c r="S518" s="32" t="s">
        <v>6</v>
      </c>
      <c r="T518" s="32" t="s">
        <v>6</v>
      </c>
      <c r="U518" s="32" t="s">
        <v>6</v>
      </c>
      <c r="V518" s="34" t="s">
        <v>6</v>
      </c>
      <c r="W518" s="32" t="s">
        <v>6</v>
      </c>
      <c r="X518" s="612"/>
    </row>
    <row r="519" spans="1:24" ht="12" customHeight="1" x14ac:dyDescent="0.15">
      <c r="A519" s="33" t="s">
        <v>15</v>
      </c>
      <c r="B519" s="32" t="s">
        <v>6</v>
      </c>
      <c r="C519" s="32" t="s">
        <v>6</v>
      </c>
      <c r="D519" s="32" t="s">
        <v>6</v>
      </c>
      <c r="E519" s="32" t="s">
        <v>6</v>
      </c>
      <c r="F519" s="32">
        <v>30.1</v>
      </c>
      <c r="G519" s="32">
        <v>28.9</v>
      </c>
      <c r="H519" s="32">
        <v>30.1</v>
      </c>
      <c r="I519" s="32">
        <v>27.3</v>
      </c>
      <c r="J519" s="32">
        <v>29.4</v>
      </c>
      <c r="K519" s="32">
        <v>29.9</v>
      </c>
      <c r="L519" s="32">
        <v>10.568876298869197</v>
      </c>
      <c r="M519" s="32">
        <v>11.905539378119142</v>
      </c>
      <c r="N519" s="32">
        <v>12.60250083269214</v>
      </c>
      <c r="O519" s="32">
        <v>12.314785319159839</v>
      </c>
      <c r="P519" s="32">
        <v>11.470841639047483</v>
      </c>
      <c r="Q519" s="32">
        <v>12.462797380461996</v>
      </c>
      <c r="R519" s="32">
        <v>13.275339520738294</v>
      </c>
      <c r="S519" s="32">
        <v>11.687270169921131</v>
      </c>
      <c r="T519" s="32">
        <v>11.955761155988956</v>
      </c>
      <c r="U519" s="32">
        <v>10.661446130488399</v>
      </c>
      <c r="V519" s="88">
        <v>13.437105551871021</v>
      </c>
      <c r="W519" s="88">
        <v>13.1</v>
      </c>
      <c r="X519" s="612"/>
    </row>
    <row r="520" spans="1:24" ht="12" customHeight="1" x14ac:dyDescent="0.15">
      <c r="A520" s="40" t="s">
        <v>16</v>
      </c>
      <c r="B520" s="44" t="s">
        <v>6</v>
      </c>
      <c r="C520" s="44" t="s">
        <v>6</v>
      </c>
      <c r="D520" s="44" t="s">
        <v>6</v>
      </c>
      <c r="E520" s="44" t="s">
        <v>6</v>
      </c>
      <c r="F520" s="44" t="s">
        <v>6</v>
      </c>
      <c r="G520" s="44" t="s">
        <v>6</v>
      </c>
      <c r="H520" s="44" t="s">
        <v>6</v>
      </c>
      <c r="I520" s="44" t="s">
        <v>6</v>
      </c>
      <c r="J520" s="44" t="s">
        <v>6</v>
      </c>
      <c r="K520" s="44" t="s">
        <v>6</v>
      </c>
      <c r="L520" s="44" t="s">
        <v>6</v>
      </c>
      <c r="M520" s="44" t="s">
        <v>6</v>
      </c>
      <c r="N520" s="44" t="s">
        <v>6</v>
      </c>
      <c r="O520" s="44" t="s">
        <v>6</v>
      </c>
      <c r="P520" s="44" t="s">
        <v>6</v>
      </c>
      <c r="Q520" s="44" t="s">
        <v>6</v>
      </c>
      <c r="R520" s="44" t="s">
        <v>6</v>
      </c>
      <c r="S520" s="44" t="s">
        <v>6</v>
      </c>
      <c r="T520" s="44">
        <v>8.1462487394658005</v>
      </c>
      <c r="U520" s="44">
        <v>7.0508319545888654</v>
      </c>
      <c r="V520" s="44">
        <v>8.1999999999999993</v>
      </c>
      <c r="W520" s="44" t="s">
        <v>6</v>
      </c>
      <c r="X520" s="612"/>
    </row>
    <row r="521" spans="1:24" ht="12" customHeight="1" x14ac:dyDescent="0.15">
      <c r="A521" s="61" t="s">
        <v>18</v>
      </c>
      <c r="B521" s="108"/>
      <c r="C521" s="108"/>
      <c r="D521" s="108"/>
      <c r="E521" s="108"/>
      <c r="F521" s="108"/>
      <c r="G521" s="108"/>
      <c r="H521" s="108"/>
      <c r="I521" s="108"/>
      <c r="J521" s="108"/>
      <c r="K521" s="108"/>
      <c r="L521" s="108"/>
      <c r="M521" s="108"/>
      <c r="N521" s="108"/>
      <c r="O521" s="108"/>
      <c r="P521" s="108"/>
      <c r="Q521" s="108"/>
      <c r="R521" s="108"/>
      <c r="S521" s="108"/>
      <c r="T521" s="108"/>
      <c r="U521" s="108"/>
      <c r="V521" s="104"/>
      <c r="W521" s="104"/>
      <c r="X521" s="612"/>
    </row>
    <row r="522" spans="1:24" ht="12" customHeight="1" x14ac:dyDescent="0.15">
      <c r="A522" s="37" t="s">
        <v>19</v>
      </c>
      <c r="B522" s="41" t="s">
        <v>6</v>
      </c>
      <c r="C522" s="41" t="s">
        <v>6</v>
      </c>
      <c r="D522" s="41" t="s">
        <v>6</v>
      </c>
      <c r="E522" s="41" t="s">
        <v>6</v>
      </c>
      <c r="F522" s="41" t="s">
        <v>6</v>
      </c>
      <c r="G522" s="41" t="s">
        <v>6</v>
      </c>
      <c r="H522" s="41" t="s">
        <v>6</v>
      </c>
      <c r="I522" s="41" t="s">
        <v>6</v>
      </c>
      <c r="J522" s="41" t="s">
        <v>6</v>
      </c>
      <c r="K522" s="41" t="s">
        <v>6</v>
      </c>
      <c r="L522" s="41" t="s">
        <v>6</v>
      </c>
      <c r="M522" s="41" t="s">
        <v>6</v>
      </c>
      <c r="N522" s="41" t="s">
        <v>6</v>
      </c>
      <c r="O522" s="41" t="s">
        <v>6</v>
      </c>
      <c r="P522" s="41" t="s">
        <v>6</v>
      </c>
      <c r="Q522" s="41" t="s">
        <v>6</v>
      </c>
      <c r="R522" s="41" t="s">
        <v>6</v>
      </c>
      <c r="S522" s="41" t="s">
        <v>6</v>
      </c>
      <c r="T522" s="41" t="s">
        <v>6</v>
      </c>
      <c r="U522" s="41" t="s">
        <v>6</v>
      </c>
      <c r="V522" s="41" t="s">
        <v>6</v>
      </c>
      <c r="W522" s="32" t="s">
        <v>6</v>
      </c>
      <c r="X522" s="612"/>
    </row>
    <row r="523" spans="1:24" ht="12" customHeight="1" x14ac:dyDescent="0.15">
      <c r="A523" s="33" t="s">
        <v>20</v>
      </c>
      <c r="B523" s="32" t="s">
        <v>6</v>
      </c>
      <c r="C523" s="32" t="s">
        <v>6</v>
      </c>
      <c r="D523" s="32" t="s">
        <v>6</v>
      </c>
      <c r="E523" s="32" t="s">
        <v>6</v>
      </c>
      <c r="F523" s="32" t="s">
        <v>6</v>
      </c>
      <c r="G523" s="32" t="s">
        <v>6</v>
      </c>
      <c r="H523" s="32" t="s">
        <v>6</v>
      </c>
      <c r="I523" s="32" t="s">
        <v>6</v>
      </c>
      <c r="J523" s="32" t="s">
        <v>6</v>
      </c>
      <c r="K523" s="30" t="s">
        <v>6</v>
      </c>
      <c r="L523" s="30">
        <v>42.607108148725942</v>
      </c>
      <c r="M523" s="30">
        <v>42.400330773022915</v>
      </c>
      <c r="N523" s="30">
        <v>44.754343455173476</v>
      </c>
      <c r="O523" s="30">
        <v>49.856075885180964</v>
      </c>
      <c r="P523" s="30">
        <v>49.688963647173125</v>
      </c>
      <c r="Q523" s="30">
        <v>48.583276198512735</v>
      </c>
      <c r="R523" s="30">
        <v>49.8</v>
      </c>
      <c r="S523" s="32">
        <v>49.4</v>
      </c>
      <c r="T523" s="32">
        <v>45</v>
      </c>
      <c r="U523" s="32">
        <v>43.6</v>
      </c>
      <c r="V523" s="32">
        <v>45.7</v>
      </c>
      <c r="W523" s="32">
        <v>45.8</v>
      </c>
      <c r="X523" s="612"/>
    </row>
    <row r="524" spans="1:24" ht="12" customHeight="1" x14ac:dyDescent="0.15">
      <c r="A524" s="33" t="s">
        <v>41</v>
      </c>
      <c r="B524" s="32" t="s">
        <v>6</v>
      </c>
      <c r="C524" s="32" t="s">
        <v>6</v>
      </c>
      <c r="D524" s="32" t="s">
        <v>6</v>
      </c>
      <c r="E524" s="32" t="s">
        <v>6</v>
      </c>
      <c r="F524" s="32" t="s">
        <v>6</v>
      </c>
      <c r="G524" s="32" t="s">
        <v>6</v>
      </c>
      <c r="H524" s="32" t="s">
        <v>6</v>
      </c>
      <c r="I524" s="32" t="s">
        <v>6</v>
      </c>
      <c r="J524" s="32" t="s">
        <v>6</v>
      </c>
      <c r="K524" s="32" t="s">
        <v>6</v>
      </c>
      <c r="L524" s="32" t="s">
        <v>6</v>
      </c>
      <c r="M524" s="32" t="s">
        <v>6</v>
      </c>
      <c r="N524" s="32" t="s">
        <v>6</v>
      </c>
      <c r="O524" s="32" t="s">
        <v>6</v>
      </c>
      <c r="P524" s="32" t="s">
        <v>6</v>
      </c>
      <c r="Q524" s="32" t="s">
        <v>6</v>
      </c>
      <c r="R524" s="32" t="s">
        <v>6</v>
      </c>
      <c r="S524" s="32" t="s">
        <v>6</v>
      </c>
      <c r="T524" s="32" t="s">
        <v>6</v>
      </c>
      <c r="U524" s="32" t="s">
        <v>6</v>
      </c>
      <c r="V524" s="32" t="s">
        <v>6</v>
      </c>
      <c r="W524" s="32" t="s">
        <v>6</v>
      </c>
      <c r="X524" s="612"/>
    </row>
    <row r="525" spans="1:24" ht="12" customHeight="1" x14ac:dyDescent="0.15">
      <c r="A525" s="33" t="s">
        <v>63</v>
      </c>
      <c r="B525" s="32" t="s">
        <v>6</v>
      </c>
      <c r="C525" s="32" t="s">
        <v>6</v>
      </c>
      <c r="D525" s="32" t="s">
        <v>6</v>
      </c>
      <c r="E525" s="32" t="s">
        <v>6</v>
      </c>
      <c r="F525" s="32" t="s">
        <v>6</v>
      </c>
      <c r="G525" s="32" t="s">
        <v>6</v>
      </c>
      <c r="H525" s="32" t="s">
        <v>6</v>
      </c>
      <c r="I525" s="32">
        <v>25</v>
      </c>
      <c r="J525" s="32" t="s">
        <v>6</v>
      </c>
      <c r="K525" s="32" t="s">
        <v>6</v>
      </c>
      <c r="L525" s="32" t="s">
        <v>6</v>
      </c>
      <c r="M525" s="32" t="s">
        <v>6</v>
      </c>
      <c r="N525" s="32" t="s">
        <v>6</v>
      </c>
      <c r="O525" s="32" t="s">
        <v>6</v>
      </c>
      <c r="P525" s="32" t="s">
        <v>6</v>
      </c>
      <c r="Q525" s="32" t="s">
        <v>6</v>
      </c>
      <c r="R525" s="32" t="s">
        <v>6</v>
      </c>
      <c r="S525" s="32" t="s">
        <v>6</v>
      </c>
      <c r="T525" s="32" t="s">
        <v>6</v>
      </c>
      <c r="U525" s="32" t="s">
        <v>6</v>
      </c>
      <c r="V525" s="32" t="s">
        <v>6</v>
      </c>
      <c r="W525" s="32">
        <v>30</v>
      </c>
      <c r="X525" s="612"/>
    </row>
    <row r="526" spans="1:24" ht="12" customHeight="1" x14ac:dyDescent="0.15">
      <c r="A526" s="40" t="s">
        <v>23</v>
      </c>
      <c r="B526" s="44" t="s">
        <v>6</v>
      </c>
      <c r="C526" s="44" t="s">
        <v>6</v>
      </c>
      <c r="D526" s="44" t="s">
        <v>6</v>
      </c>
      <c r="E526" s="44" t="s">
        <v>6</v>
      </c>
      <c r="F526" s="44" t="s">
        <v>6</v>
      </c>
      <c r="G526" s="44" t="s">
        <v>6</v>
      </c>
      <c r="H526" s="44" t="s">
        <v>6</v>
      </c>
      <c r="I526" s="44" t="s">
        <v>6</v>
      </c>
      <c r="J526" s="44" t="s">
        <v>6</v>
      </c>
      <c r="K526" s="44" t="s">
        <v>6</v>
      </c>
      <c r="L526" s="44" t="s">
        <v>6</v>
      </c>
      <c r="M526" s="44" t="s">
        <v>6</v>
      </c>
      <c r="N526" s="44" t="s">
        <v>6</v>
      </c>
      <c r="O526" s="44" t="s">
        <v>6</v>
      </c>
      <c r="P526" s="44" t="s">
        <v>6</v>
      </c>
      <c r="Q526" s="44" t="s">
        <v>6</v>
      </c>
      <c r="R526" s="44" t="s">
        <v>6</v>
      </c>
      <c r="S526" s="44" t="s">
        <v>6</v>
      </c>
      <c r="T526" s="44" t="s">
        <v>6</v>
      </c>
      <c r="U526" s="44" t="s">
        <v>6</v>
      </c>
      <c r="V526" s="44" t="s">
        <v>6</v>
      </c>
      <c r="W526" s="44" t="s">
        <v>6</v>
      </c>
      <c r="X526" s="612"/>
    </row>
    <row r="527" spans="1:24" ht="12" customHeight="1" x14ac:dyDescent="0.15">
      <c r="A527" s="61" t="s">
        <v>24</v>
      </c>
      <c r="B527" s="62"/>
      <c r="C527" s="62"/>
      <c r="D527" s="62"/>
      <c r="E527" s="62"/>
      <c r="F527" s="62"/>
      <c r="G527" s="62"/>
      <c r="H527" s="62"/>
      <c r="I527" s="62"/>
      <c r="J527" s="62"/>
      <c r="K527" s="62"/>
      <c r="L527" s="334"/>
      <c r="M527" s="334"/>
      <c r="N527" s="334"/>
      <c r="O527" s="334"/>
      <c r="P527" s="334"/>
      <c r="Q527" s="334"/>
      <c r="R527" s="334"/>
      <c r="S527" s="334"/>
      <c r="T527" s="334"/>
      <c r="U527" s="334"/>
      <c r="V527" s="335"/>
      <c r="W527" s="335"/>
      <c r="X527" s="612"/>
    </row>
    <row r="528" spans="1:24" s="27" customFormat="1" ht="12" customHeight="1" x14ac:dyDescent="0.15">
      <c r="A528" s="177" t="s">
        <v>25</v>
      </c>
      <c r="B528" s="32" t="s">
        <v>6</v>
      </c>
      <c r="C528" s="46">
        <v>15.7</v>
      </c>
      <c r="D528" s="46">
        <v>16.400000000000002</v>
      </c>
      <c r="E528" s="46">
        <v>16.900000000000002</v>
      </c>
      <c r="F528" s="46">
        <v>17.399999999999999</v>
      </c>
      <c r="G528" s="46">
        <v>17.899999999999999</v>
      </c>
      <c r="H528" s="46">
        <v>17.7</v>
      </c>
      <c r="I528" s="32" t="s">
        <v>6</v>
      </c>
      <c r="J528" s="32" t="s">
        <v>6</v>
      </c>
      <c r="K528" s="32" t="s">
        <v>6</v>
      </c>
      <c r="L528" s="32" t="s">
        <v>6</v>
      </c>
      <c r="M528" s="32" t="s">
        <v>6</v>
      </c>
      <c r="N528" s="32" t="s">
        <v>6</v>
      </c>
      <c r="O528" s="32" t="s">
        <v>6</v>
      </c>
      <c r="P528" s="32" t="s">
        <v>6</v>
      </c>
      <c r="Q528" s="32" t="s">
        <v>6</v>
      </c>
      <c r="R528" s="32" t="s">
        <v>6</v>
      </c>
      <c r="S528" s="32" t="s">
        <v>6</v>
      </c>
      <c r="T528" s="32" t="s">
        <v>6</v>
      </c>
      <c r="U528" s="32" t="s">
        <v>6</v>
      </c>
      <c r="V528" s="32" t="s">
        <v>6</v>
      </c>
      <c r="W528" s="32" t="s">
        <v>6</v>
      </c>
      <c r="X528" s="614"/>
    </row>
    <row r="529" spans="1:28" ht="12" customHeight="1" x14ac:dyDescent="0.15">
      <c r="A529" s="33" t="s">
        <v>26</v>
      </c>
      <c r="B529" s="32" t="s">
        <v>6</v>
      </c>
      <c r="C529" s="32" t="s">
        <v>6</v>
      </c>
      <c r="D529" s="32" t="s">
        <v>6</v>
      </c>
      <c r="E529" s="32" t="s">
        <v>6</v>
      </c>
      <c r="F529" s="32" t="s">
        <v>6</v>
      </c>
      <c r="G529" s="32" t="s">
        <v>6</v>
      </c>
      <c r="H529" s="32" t="s">
        <v>6</v>
      </c>
      <c r="I529" s="32" t="s">
        <v>6</v>
      </c>
      <c r="J529" s="32" t="s">
        <v>6</v>
      </c>
      <c r="K529" s="32" t="s">
        <v>6</v>
      </c>
      <c r="L529" s="32" t="s">
        <v>6</v>
      </c>
      <c r="M529" s="32" t="s">
        <v>6</v>
      </c>
      <c r="N529" s="32" t="s">
        <v>6</v>
      </c>
      <c r="O529" s="32" t="s">
        <v>6</v>
      </c>
      <c r="P529" s="32" t="s">
        <v>6</v>
      </c>
      <c r="Q529" s="32" t="s">
        <v>6</v>
      </c>
      <c r="R529" s="32" t="s">
        <v>6</v>
      </c>
      <c r="S529" s="32" t="s">
        <v>6</v>
      </c>
      <c r="T529" s="32" t="s">
        <v>6</v>
      </c>
      <c r="U529" s="32" t="s">
        <v>6</v>
      </c>
      <c r="V529" s="32" t="s">
        <v>6</v>
      </c>
      <c r="W529" s="32" t="s">
        <v>6</v>
      </c>
      <c r="X529" s="612"/>
    </row>
    <row r="530" spans="1:28" ht="12" customHeight="1" x14ac:dyDescent="0.15">
      <c r="A530" s="33" t="s">
        <v>27</v>
      </c>
      <c r="B530" s="32" t="s">
        <v>6</v>
      </c>
      <c r="C530" s="32" t="s">
        <v>6</v>
      </c>
      <c r="D530" s="32" t="s">
        <v>6</v>
      </c>
      <c r="E530" s="32" t="s">
        <v>6</v>
      </c>
      <c r="F530" s="32" t="s">
        <v>6</v>
      </c>
      <c r="G530" s="32" t="s">
        <v>6</v>
      </c>
      <c r="H530" s="32" t="s">
        <v>6</v>
      </c>
      <c r="I530" s="32" t="s">
        <v>6</v>
      </c>
      <c r="J530" s="32" t="s">
        <v>6</v>
      </c>
      <c r="K530" s="32" t="s">
        <v>6</v>
      </c>
      <c r="L530" s="32" t="s">
        <v>6</v>
      </c>
      <c r="M530" s="32" t="s">
        <v>6</v>
      </c>
      <c r="N530" s="234">
        <v>59.7</v>
      </c>
      <c r="O530" s="234">
        <v>61.9</v>
      </c>
      <c r="P530" s="234">
        <v>55.8</v>
      </c>
      <c r="Q530" s="234">
        <v>50.8</v>
      </c>
      <c r="R530" s="234">
        <v>37.613377599262549</v>
      </c>
      <c r="S530" s="49">
        <v>36.164736963298388</v>
      </c>
      <c r="T530" s="49">
        <v>36.202398414794025</v>
      </c>
      <c r="U530" s="49">
        <v>32.884542039654555</v>
      </c>
      <c r="V530" s="49">
        <v>32.281603322973297</v>
      </c>
      <c r="W530" s="49">
        <v>31.862709817164731</v>
      </c>
      <c r="X530" s="612"/>
    </row>
    <row r="531" spans="1:28" ht="12" customHeight="1" x14ac:dyDescent="0.15">
      <c r="A531" s="33" t="s">
        <v>28</v>
      </c>
      <c r="B531" s="32" t="s">
        <v>6</v>
      </c>
      <c r="C531" s="32" t="s">
        <v>6</v>
      </c>
      <c r="D531" s="32" t="s">
        <v>6</v>
      </c>
      <c r="E531" s="32" t="s">
        <v>6</v>
      </c>
      <c r="F531" s="32" t="s">
        <v>6</v>
      </c>
      <c r="G531" s="32" t="s">
        <v>6</v>
      </c>
      <c r="H531" s="32" t="s">
        <v>6</v>
      </c>
      <c r="I531" s="32" t="s">
        <v>6</v>
      </c>
      <c r="J531" s="32" t="s">
        <v>6</v>
      </c>
      <c r="K531" s="32" t="s">
        <v>6</v>
      </c>
      <c r="L531" s="32" t="s">
        <v>6</v>
      </c>
      <c r="M531" s="32" t="s">
        <v>6</v>
      </c>
      <c r="N531" s="32" t="s">
        <v>6</v>
      </c>
      <c r="O531" s="32" t="s">
        <v>6</v>
      </c>
      <c r="P531" s="32" t="s">
        <v>6</v>
      </c>
      <c r="Q531" s="32" t="s">
        <v>6</v>
      </c>
      <c r="R531" s="32" t="s">
        <v>6</v>
      </c>
      <c r="S531" s="32" t="s">
        <v>6</v>
      </c>
      <c r="T531" s="32" t="s">
        <v>6</v>
      </c>
      <c r="U531" s="32" t="s">
        <v>6</v>
      </c>
      <c r="V531" s="32" t="s">
        <v>6</v>
      </c>
      <c r="W531" s="32" t="s">
        <v>6</v>
      </c>
      <c r="X531" s="612"/>
    </row>
    <row r="532" spans="1:28" ht="12" customHeight="1" x14ac:dyDescent="0.15">
      <c r="A532" s="33" t="s">
        <v>29</v>
      </c>
      <c r="B532" s="32" t="s">
        <v>6</v>
      </c>
      <c r="C532" s="49">
        <v>30.9</v>
      </c>
      <c r="D532" s="32">
        <v>32.299999999999997</v>
      </c>
      <c r="E532" s="49">
        <v>40.5</v>
      </c>
      <c r="F532" s="49">
        <v>29.3</v>
      </c>
      <c r="G532" s="49">
        <v>41.7</v>
      </c>
      <c r="H532" s="49">
        <v>25.7</v>
      </c>
      <c r="I532" s="49">
        <v>25.9</v>
      </c>
      <c r="J532" s="49">
        <v>27.9</v>
      </c>
      <c r="K532" s="49">
        <v>35</v>
      </c>
      <c r="L532" s="49">
        <v>28.811117942713899</v>
      </c>
      <c r="M532" s="49">
        <v>24.706743735625484</v>
      </c>
      <c r="N532" s="49">
        <v>36.45445503637265</v>
      </c>
      <c r="O532" s="49">
        <v>36.099128426145825</v>
      </c>
      <c r="P532" s="49">
        <v>34.730413610292864</v>
      </c>
      <c r="Q532" s="49">
        <v>39.348003066355268</v>
      </c>
      <c r="R532" s="49">
        <v>35.380807109923353</v>
      </c>
      <c r="S532" s="32">
        <v>24.934086714517303</v>
      </c>
      <c r="T532" s="30">
        <v>27.3</v>
      </c>
      <c r="U532" s="32">
        <v>66.900000000000006</v>
      </c>
      <c r="V532" s="32">
        <v>39.901709463900687</v>
      </c>
      <c r="W532" s="32" t="s">
        <v>6</v>
      </c>
      <c r="X532" s="612"/>
    </row>
    <row r="533" spans="1:28" ht="12" customHeight="1" x14ac:dyDescent="0.15">
      <c r="A533" s="33" t="s">
        <v>30</v>
      </c>
      <c r="B533" s="32" t="s">
        <v>6</v>
      </c>
      <c r="C533" s="49"/>
      <c r="D533" s="32"/>
      <c r="E533" s="49"/>
      <c r="F533" s="49"/>
      <c r="G533" s="49"/>
      <c r="H533" s="49"/>
      <c r="I533" s="49"/>
      <c r="J533" s="32" t="s">
        <v>6</v>
      </c>
      <c r="K533" s="32" t="s">
        <v>6</v>
      </c>
      <c r="L533" s="32" t="s">
        <v>6</v>
      </c>
      <c r="M533" s="32" t="s">
        <v>6</v>
      </c>
      <c r="N533" s="32" t="s">
        <v>6</v>
      </c>
      <c r="O533" s="32" t="s">
        <v>6</v>
      </c>
      <c r="P533" s="32" t="s">
        <v>6</v>
      </c>
      <c r="Q533" s="32" t="s">
        <v>6</v>
      </c>
      <c r="R533" s="32" t="s">
        <v>6</v>
      </c>
      <c r="S533" s="32" t="s">
        <v>6</v>
      </c>
      <c r="T533" s="32" t="s">
        <v>6</v>
      </c>
      <c r="U533" s="32" t="s">
        <v>6</v>
      </c>
      <c r="V533" s="32" t="s">
        <v>6</v>
      </c>
      <c r="W533" s="32" t="s">
        <v>6</v>
      </c>
      <c r="X533" s="612"/>
    </row>
    <row r="534" spans="1:28" ht="12" customHeight="1" x14ac:dyDescent="0.15">
      <c r="A534" s="40" t="s">
        <v>31</v>
      </c>
      <c r="B534" s="44" t="s">
        <v>6</v>
      </c>
      <c r="C534" s="118">
        <v>7.3030702658149638</v>
      </c>
      <c r="D534" s="118">
        <v>6.0232446217275637</v>
      </c>
      <c r="E534" s="118">
        <v>11.184012255469652</v>
      </c>
      <c r="F534" s="118">
        <v>14.830765855530229</v>
      </c>
      <c r="G534" s="118">
        <v>12.353566584879907</v>
      </c>
      <c r="H534" s="118">
        <v>14.642389372711623</v>
      </c>
      <c r="I534" s="118">
        <v>13.68906581384279</v>
      </c>
      <c r="J534" s="118">
        <v>18.814387433045084</v>
      </c>
      <c r="K534" s="118">
        <v>14.048235396996974</v>
      </c>
      <c r="L534" s="44">
        <v>26.198568014550379</v>
      </c>
      <c r="M534" s="118">
        <v>27.003108247709591</v>
      </c>
      <c r="N534" s="118">
        <v>27.005200708928978</v>
      </c>
      <c r="O534" s="118">
        <v>25.955075116994347</v>
      </c>
      <c r="P534" s="118">
        <v>21.980368151859626</v>
      </c>
      <c r="Q534" s="118">
        <v>27.23823265740813</v>
      </c>
      <c r="R534" s="118">
        <v>27.17795979151154</v>
      </c>
      <c r="S534" s="118">
        <v>20.917759237187127</v>
      </c>
      <c r="T534" s="118">
        <v>22.498949768949171</v>
      </c>
      <c r="U534" s="32">
        <v>31.307961283129782</v>
      </c>
      <c r="V534" s="32">
        <v>30.427439784470629</v>
      </c>
      <c r="W534" s="32">
        <v>33.553510464598482</v>
      </c>
      <c r="X534" s="612"/>
    </row>
    <row r="535" spans="1:28" ht="12" customHeight="1" x14ac:dyDescent="0.15">
      <c r="A535" s="61" t="s">
        <v>32</v>
      </c>
      <c r="B535" s="62"/>
      <c r="C535" s="62"/>
      <c r="D535" s="62"/>
      <c r="E535" s="62"/>
      <c r="F535" s="62"/>
      <c r="G535" s="62"/>
      <c r="H535" s="62"/>
      <c r="I535" s="62"/>
      <c r="J535" s="62"/>
      <c r="K535" s="62"/>
      <c r="L535" s="62"/>
      <c r="M535" s="62"/>
      <c r="N535" s="62"/>
      <c r="O535" s="62"/>
      <c r="P535" s="62"/>
      <c r="Q535" s="62"/>
      <c r="R535" s="62"/>
      <c r="S535" s="62"/>
      <c r="T535" s="62"/>
      <c r="U535" s="62"/>
      <c r="V535" s="63"/>
      <c r="W535" s="63"/>
      <c r="X535" s="612"/>
    </row>
    <row r="536" spans="1:28" ht="12" customHeight="1" x14ac:dyDescent="0.15">
      <c r="A536" s="37" t="s">
        <v>33</v>
      </c>
      <c r="B536" s="281" t="s">
        <v>6</v>
      </c>
      <c r="C536" s="281" t="s">
        <v>6</v>
      </c>
      <c r="D536" s="281" t="s">
        <v>6</v>
      </c>
      <c r="E536" s="281" t="s">
        <v>6</v>
      </c>
      <c r="F536" s="281" t="s">
        <v>6</v>
      </c>
      <c r="G536" s="281" t="s">
        <v>6</v>
      </c>
      <c r="H536" s="281" t="s">
        <v>6</v>
      </c>
      <c r="I536" s="281" t="s">
        <v>6</v>
      </c>
      <c r="J536" s="281" t="s">
        <v>6</v>
      </c>
      <c r="K536" s="281" t="s">
        <v>6</v>
      </c>
      <c r="L536" s="281" t="s">
        <v>6</v>
      </c>
      <c r="M536" s="281" t="s">
        <v>6</v>
      </c>
      <c r="N536" s="281" t="s">
        <v>6</v>
      </c>
      <c r="O536" s="281" t="s">
        <v>6</v>
      </c>
      <c r="P536" s="281" t="s">
        <v>6</v>
      </c>
      <c r="Q536" s="281" t="s">
        <v>6</v>
      </c>
      <c r="R536" s="281" t="s">
        <v>6</v>
      </c>
      <c r="S536" s="281" t="s">
        <v>6</v>
      </c>
      <c r="T536" s="281" t="s">
        <v>6</v>
      </c>
      <c r="U536" s="281" t="s">
        <v>6</v>
      </c>
      <c r="V536" s="281" t="s">
        <v>6</v>
      </c>
      <c r="W536" s="281" t="s">
        <v>6</v>
      </c>
      <c r="X536" s="612"/>
    </row>
    <row r="537" spans="1:28" ht="12" customHeight="1" x14ac:dyDescent="0.15">
      <c r="A537" s="33" t="s">
        <v>34</v>
      </c>
      <c r="B537" s="35" t="s">
        <v>6</v>
      </c>
      <c r="C537" s="35" t="s">
        <v>6</v>
      </c>
      <c r="D537" s="35" t="s">
        <v>6</v>
      </c>
      <c r="E537" s="35" t="s">
        <v>6</v>
      </c>
      <c r="F537" s="35" t="s">
        <v>6</v>
      </c>
      <c r="G537" s="35" t="s">
        <v>6</v>
      </c>
      <c r="H537" s="35" t="s">
        <v>6</v>
      </c>
      <c r="I537" s="35" t="s">
        <v>6</v>
      </c>
      <c r="J537" s="35" t="s">
        <v>6</v>
      </c>
      <c r="K537" s="35" t="s">
        <v>6</v>
      </c>
      <c r="L537" s="35" t="s">
        <v>6</v>
      </c>
      <c r="M537" s="35" t="s">
        <v>6</v>
      </c>
      <c r="N537" s="35" t="s">
        <v>6</v>
      </c>
      <c r="O537" s="35" t="s">
        <v>6</v>
      </c>
      <c r="P537" s="35" t="s">
        <v>6</v>
      </c>
      <c r="Q537" s="35" t="s">
        <v>6</v>
      </c>
      <c r="R537" s="35" t="s">
        <v>6</v>
      </c>
      <c r="S537" s="35" t="s">
        <v>6</v>
      </c>
      <c r="T537" s="35" t="s">
        <v>6</v>
      </c>
      <c r="U537" s="35" t="s">
        <v>6</v>
      </c>
      <c r="V537" s="35" t="s">
        <v>6</v>
      </c>
      <c r="W537" s="35" t="s">
        <v>6</v>
      </c>
      <c r="X537" s="612"/>
    </row>
    <row r="538" spans="1:28" ht="12" customHeight="1" x14ac:dyDescent="0.15">
      <c r="A538" s="33" t="s">
        <v>35</v>
      </c>
      <c r="B538" s="35" t="s">
        <v>6</v>
      </c>
      <c r="C538" s="35" t="s">
        <v>6</v>
      </c>
      <c r="D538" s="35" t="s">
        <v>6</v>
      </c>
      <c r="E538" s="35" t="s">
        <v>6</v>
      </c>
      <c r="F538" s="35" t="s">
        <v>6</v>
      </c>
      <c r="G538" s="35" t="s">
        <v>6</v>
      </c>
      <c r="H538" s="35" t="s">
        <v>6</v>
      </c>
      <c r="I538" s="35" t="s">
        <v>6</v>
      </c>
      <c r="J538" s="35" t="s">
        <v>6</v>
      </c>
      <c r="K538" s="35" t="s">
        <v>6</v>
      </c>
      <c r="L538" s="35" t="s">
        <v>6</v>
      </c>
      <c r="M538" s="35" t="s">
        <v>6</v>
      </c>
      <c r="N538" s="35" t="s">
        <v>6</v>
      </c>
      <c r="O538" s="35" t="s">
        <v>6</v>
      </c>
      <c r="P538" s="35" t="s">
        <v>6</v>
      </c>
      <c r="Q538" s="35" t="s">
        <v>6</v>
      </c>
      <c r="R538" s="35" t="s">
        <v>6</v>
      </c>
      <c r="S538" s="35" t="s">
        <v>6</v>
      </c>
      <c r="T538" s="35" t="s">
        <v>6</v>
      </c>
      <c r="U538" s="35" t="s">
        <v>6</v>
      </c>
      <c r="V538" s="35" t="s">
        <v>6</v>
      </c>
      <c r="W538" s="35" t="s">
        <v>6</v>
      </c>
      <c r="X538" s="612"/>
    </row>
    <row r="539" spans="1:28" ht="12" customHeight="1" x14ac:dyDescent="0.15">
      <c r="A539" s="515" t="s">
        <v>36</v>
      </c>
      <c r="B539" s="35" t="s">
        <v>6</v>
      </c>
      <c r="C539" s="35" t="s">
        <v>6</v>
      </c>
      <c r="D539" s="35" t="s">
        <v>6</v>
      </c>
      <c r="E539" s="35" t="s">
        <v>6</v>
      </c>
      <c r="F539" s="35" t="s">
        <v>6</v>
      </c>
      <c r="G539" s="35" t="s">
        <v>6</v>
      </c>
      <c r="H539" s="35" t="s">
        <v>6</v>
      </c>
      <c r="I539" s="35" t="s">
        <v>6</v>
      </c>
      <c r="J539" s="35" t="s">
        <v>6</v>
      </c>
      <c r="K539" s="35" t="s">
        <v>6</v>
      </c>
      <c r="L539" s="35" t="s">
        <v>6</v>
      </c>
      <c r="M539" s="35" t="s">
        <v>6</v>
      </c>
      <c r="N539" s="35" t="s">
        <v>6</v>
      </c>
      <c r="O539" s="35" t="s">
        <v>6</v>
      </c>
      <c r="P539" s="35" t="s">
        <v>6</v>
      </c>
      <c r="Q539" s="35" t="s">
        <v>6</v>
      </c>
      <c r="R539" s="35" t="s">
        <v>6</v>
      </c>
      <c r="S539" s="35" t="s">
        <v>6</v>
      </c>
      <c r="T539" s="35" t="s">
        <v>6</v>
      </c>
      <c r="U539" s="35" t="s">
        <v>6</v>
      </c>
      <c r="V539" s="35" t="s">
        <v>6</v>
      </c>
      <c r="W539" s="35" t="s">
        <v>6</v>
      </c>
      <c r="X539" s="613"/>
      <c r="Y539" s="499"/>
      <c r="Z539" s="499"/>
      <c r="AA539" s="499"/>
      <c r="AB539" s="499"/>
    </row>
    <row r="540" spans="1:28" ht="12" customHeight="1" x14ac:dyDescent="0.15">
      <c r="A540" s="518" t="s">
        <v>37</v>
      </c>
      <c r="B540" s="36" t="s">
        <v>6</v>
      </c>
      <c r="C540" s="36" t="s">
        <v>6</v>
      </c>
      <c r="D540" s="36" t="s">
        <v>6</v>
      </c>
      <c r="E540" s="36" t="s">
        <v>6</v>
      </c>
      <c r="F540" s="36" t="s">
        <v>6</v>
      </c>
      <c r="G540" s="36" t="s">
        <v>6</v>
      </c>
      <c r="H540" s="36" t="s">
        <v>6</v>
      </c>
      <c r="I540" s="36" t="s">
        <v>6</v>
      </c>
      <c r="J540" s="36" t="s">
        <v>6</v>
      </c>
      <c r="K540" s="36" t="s">
        <v>6</v>
      </c>
      <c r="L540" s="36" t="s">
        <v>6</v>
      </c>
      <c r="M540" s="36" t="s">
        <v>6</v>
      </c>
      <c r="N540" s="36" t="s">
        <v>6</v>
      </c>
      <c r="O540" s="36" t="s">
        <v>6</v>
      </c>
      <c r="P540" s="36" t="s">
        <v>6</v>
      </c>
      <c r="Q540" s="36" t="s">
        <v>6</v>
      </c>
      <c r="R540" s="36" t="s">
        <v>6</v>
      </c>
      <c r="S540" s="36" t="s">
        <v>6</v>
      </c>
      <c r="T540" s="36" t="s">
        <v>6</v>
      </c>
      <c r="U540" s="36" t="s">
        <v>6</v>
      </c>
      <c r="V540" s="36" t="s">
        <v>6</v>
      </c>
      <c r="W540" s="36" t="s">
        <v>6</v>
      </c>
      <c r="X540" s="613"/>
      <c r="Y540" s="499"/>
      <c r="Z540" s="499"/>
      <c r="AA540" s="499"/>
      <c r="AB540" s="499"/>
    </row>
    <row r="541" spans="1:28" ht="12" customHeight="1" x14ac:dyDescent="0.15">
      <c r="A541" s="12" t="s">
        <v>38</v>
      </c>
      <c r="B541" s="191"/>
      <c r="C541" s="191"/>
      <c r="D541" s="191"/>
      <c r="E541" s="191"/>
      <c r="F541" s="191"/>
      <c r="G541" s="191"/>
      <c r="H541" s="191"/>
      <c r="I541" s="191"/>
      <c r="J541" s="191"/>
      <c r="K541" s="191"/>
      <c r="L541" s="247"/>
      <c r="M541" s="191"/>
      <c r="N541" s="191"/>
      <c r="O541" s="191"/>
      <c r="P541" s="191"/>
      <c r="Q541" s="191"/>
      <c r="R541" s="191"/>
      <c r="S541" s="191"/>
      <c r="T541" s="12"/>
      <c r="U541" s="319"/>
      <c r="V541" s="12"/>
      <c r="W541" s="12"/>
      <c r="X541" s="612"/>
    </row>
    <row r="542" spans="1:28" ht="12" customHeight="1" x14ac:dyDescent="0.15">
      <c r="A542" s="12" t="s">
        <v>240</v>
      </c>
      <c r="B542" s="12"/>
      <c r="C542" s="12"/>
      <c r="D542" s="12"/>
      <c r="E542" s="12"/>
      <c r="F542" s="12"/>
      <c r="G542" s="12"/>
      <c r="H542" s="12"/>
      <c r="I542" s="12"/>
      <c r="J542" s="12"/>
      <c r="K542" s="12"/>
      <c r="L542" s="311"/>
      <c r="M542" s="311"/>
      <c r="N542" s="311"/>
      <c r="O542" s="311"/>
      <c r="P542" s="311"/>
      <c r="Q542" s="311"/>
      <c r="R542" s="311"/>
      <c r="S542" s="311"/>
      <c r="T542" s="12"/>
      <c r="U542" s="319"/>
      <c r="V542" s="12"/>
      <c r="W542" s="12"/>
      <c r="X542" s="612"/>
    </row>
    <row r="543" spans="1:28" ht="12" customHeight="1" x14ac:dyDescent="0.15">
      <c r="A543" s="12"/>
      <c r="B543" s="191"/>
      <c r="C543" s="191"/>
      <c r="D543" s="191"/>
      <c r="E543" s="191"/>
      <c r="F543" s="191"/>
      <c r="G543" s="191"/>
      <c r="H543" s="191"/>
      <c r="I543" s="321"/>
      <c r="J543" s="321"/>
      <c r="K543" s="321"/>
      <c r="L543" s="321"/>
      <c r="M543" s="322"/>
      <c r="N543" s="321"/>
      <c r="O543" s="321"/>
      <c r="P543" s="321"/>
      <c r="Q543" s="247"/>
      <c r="R543" s="247"/>
      <c r="S543" s="247"/>
      <c r="T543" s="12"/>
      <c r="U543" s="319"/>
      <c r="V543" s="12"/>
      <c r="W543" s="12"/>
      <c r="X543" s="612"/>
    </row>
    <row r="544" spans="1:28" x14ac:dyDescent="0.15">
      <c r="A544" s="313" t="s">
        <v>78</v>
      </c>
      <c r="B544" s="12"/>
      <c r="C544" s="12"/>
      <c r="D544" s="12"/>
      <c r="E544" s="12"/>
      <c r="F544" s="12"/>
      <c r="G544" s="12"/>
      <c r="H544" s="12"/>
      <c r="I544" s="12"/>
      <c r="J544" s="12"/>
      <c r="K544" s="12"/>
      <c r="L544" s="12"/>
      <c r="M544" s="12"/>
      <c r="N544" s="12"/>
      <c r="O544" s="12"/>
      <c r="P544" s="12"/>
      <c r="Q544" s="12"/>
      <c r="R544" s="12"/>
      <c r="S544" s="12"/>
      <c r="T544" s="12"/>
      <c r="U544" s="12"/>
      <c r="V544" s="12"/>
      <c r="W544" s="12"/>
      <c r="X544" s="612"/>
    </row>
    <row r="545" spans="1:24" x14ac:dyDescent="0.15">
      <c r="A545" s="272" t="s">
        <v>79</v>
      </c>
      <c r="B545" s="314"/>
      <c r="C545" s="314"/>
      <c r="D545" s="314"/>
      <c r="E545" s="314"/>
      <c r="F545" s="314"/>
      <c r="G545" s="314"/>
      <c r="H545" s="314"/>
      <c r="I545" s="314"/>
      <c r="J545" s="314"/>
      <c r="K545" s="314"/>
      <c r="L545" s="314"/>
      <c r="M545" s="314"/>
      <c r="N545" s="314"/>
      <c r="O545" s="314"/>
      <c r="P545" s="314"/>
      <c r="Q545" s="314"/>
      <c r="R545" s="314"/>
      <c r="S545" s="314"/>
      <c r="T545" s="12"/>
      <c r="U545" s="12"/>
      <c r="V545" s="12"/>
      <c r="W545" s="12"/>
      <c r="X545" s="612"/>
    </row>
    <row r="546" spans="1:24" x14ac:dyDescent="0.15">
      <c r="A546" s="24"/>
      <c r="B546" s="16">
        <v>2003</v>
      </c>
      <c r="C546" s="16">
        <v>2004</v>
      </c>
      <c r="D546" s="16">
        <v>2005</v>
      </c>
      <c r="E546" s="16">
        <v>2006</v>
      </c>
      <c r="F546" s="16">
        <v>2007</v>
      </c>
      <c r="G546" s="16">
        <v>2008</v>
      </c>
      <c r="H546" s="16">
        <v>2009</v>
      </c>
      <c r="I546" s="16">
        <v>2010</v>
      </c>
      <c r="J546" s="16">
        <v>2011</v>
      </c>
      <c r="K546" s="16">
        <v>2012</v>
      </c>
      <c r="L546" s="16">
        <v>2013</v>
      </c>
      <c r="M546" s="16">
        <v>2014</v>
      </c>
      <c r="N546" s="16">
        <v>2015</v>
      </c>
      <c r="O546" s="16">
        <v>2016</v>
      </c>
      <c r="P546" s="16">
        <v>2017</v>
      </c>
      <c r="Q546" s="16">
        <v>2018</v>
      </c>
      <c r="R546" s="16">
        <v>2019</v>
      </c>
      <c r="S546" s="16">
        <v>2020</v>
      </c>
      <c r="T546" s="16">
        <v>2021</v>
      </c>
      <c r="U546" s="16">
        <v>2022</v>
      </c>
      <c r="V546" s="16">
        <v>2023</v>
      </c>
      <c r="W546" s="16">
        <v>2024</v>
      </c>
      <c r="X546" s="612"/>
    </row>
    <row r="547" spans="1:24" x14ac:dyDescent="0.15">
      <c r="A547" s="110" t="s">
        <v>4</v>
      </c>
      <c r="B547" s="111"/>
      <c r="C547" s="111"/>
      <c r="D547" s="111"/>
      <c r="E547" s="111"/>
      <c r="F547" s="111"/>
      <c r="G547" s="111"/>
      <c r="H547" s="111"/>
      <c r="I547" s="111"/>
      <c r="J547" s="111"/>
      <c r="K547" s="111"/>
      <c r="L547" s="111"/>
      <c r="M547" s="111"/>
      <c r="N547" s="111"/>
      <c r="O547" s="111"/>
      <c r="P547" s="111"/>
      <c r="Q547" s="111"/>
      <c r="R547" s="111"/>
      <c r="S547" s="112"/>
      <c r="T547" s="112"/>
      <c r="U547" s="112"/>
      <c r="V547" s="112"/>
      <c r="W547" s="112"/>
      <c r="X547" s="612"/>
    </row>
    <row r="548" spans="1:24" x14ac:dyDescent="0.15">
      <c r="A548" s="195" t="s">
        <v>5</v>
      </c>
      <c r="B548" s="196">
        <v>1.7</v>
      </c>
      <c r="C548" s="196">
        <v>1.63</v>
      </c>
      <c r="D548" s="196">
        <v>1.66</v>
      </c>
      <c r="E548" s="196">
        <v>1.53</v>
      </c>
      <c r="F548" s="196">
        <v>1.44</v>
      </c>
      <c r="G548" s="196">
        <v>1.44</v>
      </c>
      <c r="H548" s="196">
        <v>1.4</v>
      </c>
      <c r="I548" s="196">
        <v>1.29</v>
      </c>
      <c r="J548" s="196">
        <v>1.3</v>
      </c>
      <c r="K548" s="196">
        <v>1.22</v>
      </c>
      <c r="L548" s="196">
        <v>1.27</v>
      </c>
      <c r="M548" s="196">
        <v>1.32</v>
      </c>
      <c r="N548" s="196">
        <v>1.41</v>
      </c>
      <c r="O548" s="196">
        <v>1.45</v>
      </c>
      <c r="P548" s="196">
        <v>1.34</v>
      </c>
      <c r="Q548" s="196">
        <v>1.37</v>
      </c>
      <c r="R548" s="196">
        <v>1.35</v>
      </c>
      <c r="S548" s="196">
        <v>1.34</v>
      </c>
      <c r="T548" s="196">
        <v>1.36</v>
      </c>
      <c r="U548" s="196">
        <v>1.3522000000000001</v>
      </c>
      <c r="V548" s="196">
        <v>1.3430800000000001</v>
      </c>
      <c r="W548" s="196">
        <v>1.3544</v>
      </c>
      <c r="X548" s="612"/>
    </row>
    <row r="549" spans="1:24" x14ac:dyDescent="0.15">
      <c r="A549" s="195" t="s">
        <v>7</v>
      </c>
      <c r="B549" s="196">
        <v>3984</v>
      </c>
      <c r="C549" s="196">
        <v>4027</v>
      </c>
      <c r="D549" s="196">
        <v>4112</v>
      </c>
      <c r="E549" s="196">
        <v>4057</v>
      </c>
      <c r="F549" s="196">
        <v>3999</v>
      </c>
      <c r="G549" s="196">
        <v>4077</v>
      </c>
      <c r="H549" s="196">
        <v>4165</v>
      </c>
      <c r="I549" s="196">
        <v>4051</v>
      </c>
      <c r="J549" s="196">
        <v>4039</v>
      </c>
      <c r="K549" s="196">
        <v>3995</v>
      </c>
      <c r="L549" s="196">
        <v>3995</v>
      </c>
      <c r="M549" s="196">
        <v>4075</v>
      </c>
      <c r="N549" s="196">
        <v>4051.5</v>
      </c>
      <c r="O549" s="196">
        <v>4044.5</v>
      </c>
      <c r="P549" s="196">
        <v>4041.5</v>
      </c>
      <c r="Q549" s="196">
        <v>4033</v>
      </c>
      <c r="R549" s="196">
        <v>4084</v>
      </c>
      <c r="S549" s="196">
        <v>4076.5</v>
      </c>
      <c r="T549" s="196">
        <v>4113.5</v>
      </c>
      <c r="U549" s="196">
        <v>4118</v>
      </c>
      <c r="V549" s="196">
        <v>4110.6530000000002</v>
      </c>
      <c r="W549" s="196">
        <v>4029.5</v>
      </c>
      <c r="X549" s="612"/>
    </row>
    <row r="550" spans="1:24" x14ac:dyDescent="0.15">
      <c r="A550" s="195" t="s">
        <v>8</v>
      </c>
      <c r="B550" s="196">
        <v>8465</v>
      </c>
      <c r="C550" s="196">
        <v>9290</v>
      </c>
      <c r="D550" s="196">
        <v>9830</v>
      </c>
      <c r="E550" s="196">
        <v>9020</v>
      </c>
      <c r="F550" s="196">
        <v>9419</v>
      </c>
      <c r="G550" s="196">
        <v>10950</v>
      </c>
      <c r="H550" s="196">
        <v>9400</v>
      </c>
      <c r="I550" s="196">
        <v>8991</v>
      </c>
      <c r="J550" s="196">
        <v>9068</v>
      </c>
      <c r="K550" s="196">
        <v>9670</v>
      </c>
      <c r="L550" s="196">
        <v>12189</v>
      </c>
      <c r="M550" s="196">
        <v>12440</v>
      </c>
      <c r="N550" s="196">
        <v>13795</v>
      </c>
      <c r="O550" s="196">
        <v>13436</v>
      </c>
      <c r="P550" s="196">
        <v>13548</v>
      </c>
      <c r="Q550" s="196">
        <v>14481</v>
      </c>
      <c r="R550" s="196">
        <v>13901.01</v>
      </c>
      <c r="S550" s="196">
        <v>14105.01</v>
      </c>
      <c r="T550" s="196">
        <v>14269.01</v>
      </c>
      <c r="U550" s="196">
        <v>15731</v>
      </c>
      <c r="V550" s="196">
        <v>15236.88466</v>
      </c>
      <c r="W550" s="196">
        <v>16162</v>
      </c>
      <c r="X550" s="612"/>
    </row>
    <row r="551" spans="1:24" x14ac:dyDescent="0.15">
      <c r="A551" s="195" t="s">
        <v>10</v>
      </c>
      <c r="B551" s="196">
        <v>10467</v>
      </c>
      <c r="C551" s="196">
        <v>10376.5</v>
      </c>
      <c r="D551" s="196">
        <v>10743</v>
      </c>
      <c r="E551" s="196">
        <v>9730</v>
      </c>
      <c r="F551" s="196">
        <v>9346</v>
      </c>
      <c r="G551" s="196">
        <v>8472</v>
      </c>
      <c r="H551" s="196">
        <v>8481</v>
      </c>
      <c r="I551" s="196">
        <v>8058</v>
      </c>
      <c r="J551" s="196">
        <v>8017.9</v>
      </c>
      <c r="K551" s="196">
        <v>7985</v>
      </c>
      <c r="L551" s="196">
        <v>8025</v>
      </c>
      <c r="M551" s="196">
        <v>8086</v>
      </c>
      <c r="N551" s="196">
        <v>8148</v>
      </c>
      <c r="O551" s="196">
        <v>8184</v>
      </c>
      <c r="P551" s="196">
        <v>8293</v>
      </c>
      <c r="Q551" s="196">
        <v>8530</v>
      </c>
      <c r="R551" s="196">
        <v>8861</v>
      </c>
      <c r="S551" s="196">
        <v>9274</v>
      </c>
      <c r="T551" s="196">
        <v>11041</v>
      </c>
      <c r="U551" s="196">
        <v>16600</v>
      </c>
      <c r="V551" s="196">
        <v>17688.87</v>
      </c>
      <c r="W551" s="196">
        <v>20051</v>
      </c>
      <c r="X551" s="612"/>
    </row>
    <row r="552" spans="1:24" x14ac:dyDescent="0.15">
      <c r="A552" s="195" t="s">
        <v>11</v>
      </c>
      <c r="B552" s="196">
        <v>3.8</v>
      </c>
      <c r="C552" s="196">
        <v>3.8</v>
      </c>
      <c r="D552" s="196">
        <v>3.78</v>
      </c>
      <c r="E552" s="196">
        <v>3.53</v>
      </c>
      <c r="F552" s="196">
        <v>3.31</v>
      </c>
      <c r="G552" s="196">
        <v>3.46</v>
      </c>
      <c r="H552" s="196">
        <v>3.42</v>
      </c>
      <c r="I552" s="196">
        <v>3.08</v>
      </c>
      <c r="J552" s="196">
        <v>3.18</v>
      </c>
      <c r="K552" s="196">
        <v>3.06</v>
      </c>
      <c r="L552" s="196">
        <v>3.28</v>
      </c>
      <c r="M552" s="196">
        <v>3.5</v>
      </c>
      <c r="N552" s="196">
        <v>4.29</v>
      </c>
      <c r="O552" s="196">
        <v>4.49</v>
      </c>
      <c r="P552" s="196">
        <v>4.0599999999999996</v>
      </c>
      <c r="Q552" s="196">
        <v>4.1399999999999997</v>
      </c>
      <c r="R552" s="196">
        <v>4.09</v>
      </c>
      <c r="S552" s="196">
        <v>4.01</v>
      </c>
      <c r="T552" s="196">
        <v>4.18</v>
      </c>
      <c r="U552" s="196">
        <v>4.4130000000000003</v>
      </c>
      <c r="V552" s="196">
        <v>4.5606229999999996</v>
      </c>
      <c r="W552" s="196">
        <v>4.47</v>
      </c>
      <c r="X552" s="612"/>
    </row>
    <row r="553" spans="1:24" x14ac:dyDescent="0.15">
      <c r="A553" s="195" t="s">
        <v>13</v>
      </c>
      <c r="B553" s="196">
        <v>55.57</v>
      </c>
      <c r="C553" s="196">
        <v>56.27</v>
      </c>
      <c r="D553" s="196">
        <v>53.07</v>
      </c>
      <c r="E553" s="196">
        <v>49.13</v>
      </c>
      <c r="F553" s="196">
        <v>41.4</v>
      </c>
      <c r="G553" s="196">
        <v>47.49</v>
      </c>
      <c r="H553" s="196">
        <v>46.36</v>
      </c>
      <c r="I553" s="196">
        <v>43.89</v>
      </c>
      <c r="J553" s="196">
        <v>43.93</v>
      </c>
      <c r="K553" s="196">
        <v>41.19</v>
      </c>
      <c r="L553" s="196">
        <v>44.41</v>
      </c>
      <c r="M553" s="196">
        <v>44.62</v>
      </c>
      <c r="N553" s="196">
        <v>47.17</v>
      </c>
      <c r="O553" s="196">
        <v>49.81</v>
      </c>
      <c r="P553" s="196">
        <v>49.92</v>
      </c>
      <c r="Q553" s="196">
        <v>52.72</v>
      </c>
      <c r="R553" s="196">
        <v>50.74</v>
      </c>
      <c r="S553" s="196">
        <v>48.04</v>
      </c>
      <c r="T553" s="196">
        <v>50.77</v>
      </c>
      <c r="U553" s="196">
        <v>56.12</v>
      </c>
      <c r="V553" s="196">
        <v>55.630360000000003</v>
      </c>
      <c r="W553" s="196">
        <v>58.014000000000003</v>
      </c>
      <c r="X553" s="612"/>
    </row>
    <row r="554" spans="1:24" x14ac:dyDescent="0.15">
      <c r="A554" s="195" t="s">
        <v>14</v>
      </c>
      <c r="B554" s="238">
        <v>1.7</v>
      </c>
      <c r="C554" s="238">
        <v>1.63</v>
      </c>
      <c r="D554" s="238">
        <v>1.66</v>
      </c>
      <c r="E554" s="238">
        <v>1.53</v>
      </c>
      <c r="F554" s="238">
        <v>1.44</v>
      </c>
      <c r="G554" s="238">
        <v>1.44</v>
      </c>
      <c r="H554" s="238">
        <v>1.4</v>
      </c>
      <c r="I554" s="238">
        <v>1.29</v>
      </c>
      <c r="J554" s="238">
        <v>1.3</v>
      </c>
      <c r="K554" s="238">
        <v>1.22</v>
      </c>
      <c r="L554" s="238">
        <v>1.27</v>
      </c>
      <c r="M554" s="238">
        <v>1.32</v>
      </c>
      <c r="N554" s="238">
        <v>1.41</v>
      </c>
      <c r="O554" s="238">
        <v>1.45</v>
      </c>
      <c r="P554" s="238">
        <v>1.34</v>
      </c>
      <c r="Q554" s="238">
        <v>1.36</v>
      </c>
      <c r="R554" s="238">
        <v>1.35</v>
      </c>
      <c r="S554" s="238">
        <v>1.32</v>
      </c>
      <c r="T554" s="238">
        <v>1.35</v>
      </c>
      <c r="U554" s="238">
        <v>1.3446</v>
      </c>
      <c r="V554" s="238">
        <v>1.342767</v>
      </c>
      <c r="W554" s="238">
        <v>1.3603000000000001</v>
      </c>
      <c r="X554" s="612"/>
    </row>
    <row r="555" spans="1:24" x14ac:dyDescent="0.15">
      <c r="A555" s="195" t="s">
        <v>15</v>
      </c>
      <c r="B555" s="238">
        <v>39.590000000000003</v>
      </c>
      <c r="C555" s="238">
        <v>39.06</v>
      </c>
      <c r="D555" s="238">
        <v>41.03</v>
      </c>
      <c r="E555" s="238">
        <v>36.049999999999997</v>
      </c>
      <c r="F555" s="238">
        <v>33.72</v>
      </c>
      <c r="G555" s="238">
        <v>34.9</v>
      </c>
      <c r="H555" s="238">
        <v>33.32</v>
      </c>
      <c r="I555" s="238">
        <v>30.15</v>
      </c>
      <c r="J555" s="238">
        <v>31.69</v>
      </c>
      <c r="K555" s="238">
        <v>30.63</v>
      </c>
      <c r="L555" s="238">
        <v>32.81</v>
      </c>
      <c r="M555" s="238">
        <v>32.96</v>
      </c>
      <c r="N555" s="238">
        <v>36.090000000000003</v>
      </c>
      <c r="O555" s="238">
        <v>35.83</v>
      </c>
      <c r="P555" s="238">
        <v>32.68</v>
      </c>
      <c r="Q555" s="238">
        <v>32.450000000000003</v>
      </c>
      <c r="R555" s="238">
        <v>30.15</v>
      </c>
      <c r="S555" s="238">
        <v>30.04</v>
      </c>
      <c r="T555" s="238">
        <v>33.42</v>
      </c>
      <c r="U555" s="238">
        <v>34.562399999999997</v>
      </c>
      <c r="V555" s="238">
        <v>34.802190000000003</v>
      </c>
      <c r="W555" s="238">
        <v>33.987900000000003</v>
      </c>
      <c r="X555" s="612"/>
    </row>
    <row r="556" spans="1:24" x14ac:dyDescent="0.15">
      <c r="A556" s="195" t="s">
        <v>16</v>
      </c>
      <c r="B556" s="196">
        <v>15646</v>
      </c>
      <c r="C556" s="196">
        <v>15777</v>
      </c>
      <c r="D556" s="196">
        <v>15916</v>
      </c>
      <c r="E556" s="196">
        <v>16054</v>
      </c>
      <c r="F556" s="196">
        <v>16114</v>
      </c>
      <c r="G556" s="196">
        <v>16977</v>
      </c>
      <c r="H556" s="196">
        <v>17941</v>
      </c>
      <c r="I556" s="196">
        <v>18932</v>
      </c>
      <c r="J556" s="196">
        <v>20828</v>
      </c>
      <c r="K556" s="196">
        <v>20828</v>
      </c>
      <c r="L556" s="196">
        <v>21036</v>
      </c>
      <c r="M556" s="196">
        <v>21246</v>
      </c>
      <c r="N556" s="196">
        <v>21890</v>
      </c>
      <c r="O556" s="196">
        <v>22159</v>
      </c>
      <c r="P556" s="196">
        <v>22425</v>
      </c>
      <c r="Q556" s="196">
        <v>22825</v>
      </c>
      <c r="R556" s="196">
        <v>23155</v>
      </c>
      <c r="S556" s="196">
        <v>23131</v>
      </c>
      <c r="T556" s="196">
        <v>23145</v>
      </c>
      <c r="U556" s="196">
        <v>23612</v>
      </c>
      <c r="V556" s="196">
        <v>23787.32</v>
      </c>
      <c r="W556" s="196">
        <v>24335</v>
      </c>
      <c r="X556" s="612"/>
    </row>
    <row r="557" spans="1:24" x14ac:dyDescent="0.15">
      <c r="A557" s="197" t="s">
        <v>18</v>
      </c>
      <c r="B557" s="198"/>
      <c r="C557" s="198"/>
      <c r="D557" s="198"/>
      <c r="E557" s="198"/>
      <c r="F557" s="198"/>
      <c r="G557" s="198"/>
      <c r="H557" s="198"/>
      <c r="I557" s="198"/>
      <c r="J557" s="198"/>
      <c r="K557" s="198"/>
      <c r="L557" s="198"/>
      <c r="M557" s="198"/>
      <c r="N557" s="198"/>
      <c r="O557" s="198"/>
      <c r="P557" s="198"/>
      <c r="Q557" s="198"/>
      <c r="R557" s="198"/>
      <c r="S557" s="198"/>
      <c r="T557" s="198"/>
      <c r="U557" s="199"/>
      <c r="V557" s="199"/>
      <c r="W557" s="199"/>
      <c r="X557" s="612"/>
    </row>
    <row r="558" spans="1:24" x14ac:dyDescent="0.15">
      <c r="A558" s="195" t="s">
        <v>19</v>
      </c>
      <c r="B558" s="196">
        <v>58.78</v>
      </c>
      <c r="C558" s="196">
        <v>60.74</v>
      </c>
      <c r="D558" s="196">
        <v>66.209999999999994</v>
      </c>
      <c r="E558" s="196">
        <v>69.069999999999993</v>
      </c>
      <c r="F558" s="196">
        <v>68.58</v>
      </c>
      <c r="G558" s="196">
        <v>68.92</v>
      </c>
      <c r="H558" s="196">
        <v>69.27</v>
      </c>
      <c r="I558" s="196">
        <v>70.75</v>
      </c>
      <c r="J558" s="196">
        <v>81.849999999999994</v>
      </c>
      <c r="K558" s="196">
        <v>79.849999999999994</v>
      </c>
      <c r="L558" s="196">
        <v>77.75</v>
      </c>
      <c r="M558" s="196">
        <v>77.95</v>
      </c>
      <c r="N558" s="196">
        <v>78.5</v>
      </c>
      <c r="O558" s="196">
        <v>78.7</v>
      </c>
      <c r="P558" s="196">
        <v>82.7</v>
      </c>
      <c r="Q558" s="196">
        <v>83.9</v>
      </c>
      <c r="R558" s="196">
        <v>84.9</v>
      </c>
      <c r="S558" s="196">
        <v>84.8</v>
      </c>
      <c r="T558" s="196">
        <v>85.8</v>
      </c>
      <c r="U558" s="196">
        <v>99</v>
      </c>
      <c r="V558" s="196">
        <v>106.3095</v>
      </c>
      <c r="W558" s="196">
        <v>120</v>
      </c>
      <c r="X558" s="612"/>
    </row>
    <row r="559" spans="1:24" x14ac:dyDescent="0.15">
      <c r="A559" s="195" t="s">
        <v>40</v>
      </c>
      <c r="B559" s="196">
        <v>45.61</v>
      </c>
      <c r="C559" s="196">
        <v>43.59</v>
      </c>
      <c r="D559" s="196">
        <v>45.07</v>
      </c>
      <c r="E559" s="196">
        <v>44.25</v>
      </c>
      <c r="F559" s="196">
        <v>39.42</v>
      </c>
      <c r="G559" s="196">
        <v>48.46</v>
      </c>
      <c r="H559" s="196">
        <v>46.68</v>
      </c>
      <c r="I559" s="196">
        <v>44.81</v>
      </c>
      <c r="J559" s="196">
        <v>53.26</v>
      </c>
      <c r="K559" s="196">
        <v>54.78</v>
      </c>
      <c r="L559" s="196">
        <v>61.9</v>
      </c>
      <c r="M559" s="196">
        <v>63.33</v>
      </c>
      <c r="N559" s="196">
        <v>66.33</v>
      </c>
      <c r="O559" s="196">
        <v>67.95</v>
      </c>
      <c r="P559" s="196">
        <v>63.93</v>
      </c>
      <c r="Q559" s="196">
        <v>69.790000000000006</v>
      </c>
      <c r="R559" s="196">
        <v>71.27</v>
      </c>
      <c r="S559" s="196">
        <v>73.05</v>
      </c>
      <c r="T559" s="196">
        <v>74.3</v>
      </c>
      <c r="U559" s="196">
        <v>82.786199999999994</v>
      </c>
      <c r="V559" s="196">
        <v>82.599279999999993</v>
      </c>
      <c r="W559" s="196">
        <v>85.623199999999997</v>
      </c>
      <c r="X559" s="612"/>
    </row>
    <row r="560" spans="1:24" x14ac:dyDescent="0.15">
      <c r="A560" s="195" t="s">
        <v>41</v>
      </c>
      <c r="B560" s="196">
        <v>74.040000000000006</v>
      </c>
      <c r="C560" s="196">
        <v>71.8</v>
      </c>
      <c r="D560" s="196">
        <v>74.05</v>
      </c>
      <c r="E560" s="196">
        <v>71.099999999999994</v>
      </c>
      <c r="F560" s="196">
        <v>63.55</v>
      </c>
      <c r="G560" s="196">
        <v>77.650000000000006</v>
      </c>
      <c r="H560" s="196">
        <v>74.44</v>
      </c>
      <c r="I560" s="196">
        <v>71.650000000000006</v>
      </c>
      <c r="J560" s="196">
        <v>85.51</v>
      </c>
      <c r="K560" s="196">
        <v>86.91</v>
      </c>
      <c r="L560" s="196">
        <v>99.41</v>
      </c>
      <c r="M560" s="196">
        <v>99.67</v>
      </c>
      <c r="N560" s="196">
        <v>107.3</v>
      </c>
      <c r="O560" s="196">
        <v>108</v>
      </c>
      <c r="P560" s="196">
        <v>102.95</v>
      </c>
      <c r="Q560" s="196">
        <v>115.04</v>
      </c>
      <c r="R560" s="196">
        <v>113.3</v>
      </c>
      <c r="S560" s="196">
        <v>117.83</v>
      </c>
      <c r="T560" s="196">
        <v>121.39</v>
      </c>
      <c r="U560" s="196">
        <v>131.94</v>
      </c>
      <c r="V560" s="196">
        <v>132.1155</v>
      </c>
      <c r="W560" s="196">
        <v>135.66999999999999</v>
      </c>
      <c r="X560" s="612"/>
    </row>
    <row r="561" spans="1:29" x14ac:dyDescent="0.15">
      <c r="A561" s="195" t="s">
        <v>22</v>
      </c>
      <c r="B561" s="196">
        <v>57.22</v>
      </c>
      <c r="C561" s="196">
        <v>59.12</v>
      </c>
      <c r="D561" s="196">
        <v>59.83</v>
      </c>
      <c r="E561" s="196">
        <v>60.92</v>
      </c>
      <c r="F561" s="196">
        <v>61.22</v>
      </c>
      <c r="G561" s="196">
        <v>79.099999999999994</v>
      </c>
      <c r="H561" s="196">
        <v>84.26</v>
      </c>
      <c r="I561" s="196">
        <v>85.71</v>
      </c>
      <c r="J561" s="196">
        <v>89.97</v>
      </c>
      <c r="K561" s="196">
        <v>97.14</v>
      </c>
      <c r="L561" s="196">
        <v>105.68</v>
      </c>
      <c r="M561" s="196">
        <v>100.46</v>
      </c>
      <c r="N561" s="196">
        <v>104.87</v>
      </c>
      <c r="O561" s="196">
        <v>104.81</v>
      </c>
      <c r="P561" s="196">
        <v>110.43</v>
      </c>
      <c r="Q561" s="196">
        <v>138.79</v>
      </c>
      <c r="R561" s="196">
        <v>154.87</v>
      </c>
      <c r="S561" s="196">
        <v>159.59</v>
      </c>
      <c r="T561" s="196">
        <v>176.52</v>
      </c>
      <c r="U561" s="196">
        <v>226.47309999999999</v>
      </c>
      <c r="V561" s="196">
        <v>281.92</v>
      </c>
      <c r="W561" s="196">
        <v>278.57</v>
      </c>
      <c r="X561" s="612"/>
    </row>
    <row r="562" spans="1:29" x14ac:dyDescent="0.15">
      <c r="A562" s="195" t="s">
        <v>23</v>
      </c>
      <c r="B562" s="196">
        <v>96.74</v>
      </c>
      <c r="C562" s="196">
        <v>104.61</v>
      </c>
      <c r="D562" s="196">
        <v>102.12</v>
      </c>
      <c r="E562" s="196">
        <v>107.71</v>
      </c>
      <c r="F562" s="196">
        <v>108.72</v>
      </c>
      <c r="G562" s="196">
        <v>113.14</v>
      </c>
      <c r="H562" s="196">
        <v>114.38</v>
      </c>
      <c r="I562" s="196">
        <v>110.95</v>
      </c>
      <c r="J562" s="196">
        <v>113.9</v>
      </c>
      <c r="K562" s="196">
        <v>127.16</v>
      </c>
      <c r="L562" s="196">
        <v>130.75</v>
      </c>
      <c r="M562" s="196">
        <v>131.05000000000001</v>
      </c>
      <c r="N562" s="196">
        <v>144.06</v>
      </c>
      <c r="O562" s="196">
        <v>149.80000000000001</v>
      </c>
      <c r="P562" s="196">
        <v>152.85</v>
      </c>
      <c r="Q562" s="196">
        <v>182.28</v>
      </c>
      <c r="R562" s="196">
        <v>181.63</v>
      </c>
      <c r="S562" s="196">
        <v>186.41</v>
      </c>
      <c r="T562" s="196">
        <v>200.43</v>
      </c>
      <c r="U562" s="230">
        <v>363.11</v>
      </c>
      <c r="V562" s="230">
        <v>323.92</v>
      </c>
      <c r="W562" s="230">
        <v>292.60000000000002</v>
      </c>
      <c r="X562" s="612"/>
    </row>
    <row r="563" spans="1:29" x14ac:dyDescent="0.15">
      <c r="A563" s="197" t="s">
        <v>24</v>
      </c>
      <c r="B563" s="201"/>
      <c r="C563" s="201"/>
      <c r="D563" s="201"/>
      <c r="E563" s="201"/>
      <c r="F563" s="201"/>
      <c r="G563" s="201"/>
      <c r="H563" s="201"/>
      <c r="I563" s="201"/>
      <c r="J563" s="201"/>
      <c r="K563" s="201"/>
      <c r="L563" s="201"/>
      <c r="M563" s="201"/>
      <c r="N563" s="201"/>
      <c r="O563" s="201"/>
      <c r="P563" s="201"/>
      <c r="Q563" s="201"/>
      <c r="R563" s="201"/>
      <c r="S563" s="202"/>
      <c r="T563" s="202"/>
      <c r="U563" s="202"/>
      <c r="V563" s="196"/>
      <c r="W563" s="196"/>
      <c r="X563" s="612"/>
    </row>
    <row r="564" spans="1:29" x14ac:dyDescent="0.15">
      <c r="A564" s="195" t="s">
        <v>25</v>
      </c>
      <c r="B564" s="196">
        <v>566</v>
      </c>
      <c r="C564" s="196">
        <v>485.84</v>
      </c>
      <c r="D564" s="196">
        <v>450.19</v>
      </c>
      <c r="E564" s="196">
        <v>363.5</v>
      </c>
      <c r="F564" s="196">
        <v>304.22000000000003</v>
      </c>
      <c r="G564" s="196">
        <v>306.73</v>
      </c>
      <c r="H564" s="196">
        <v>377.89</v>
      </c>
      <c r="I564" s="196">
        <v>363.44</v>
      </c>
      <c r="J564" s="196">
        <v>385.77</v>
      </c>
      <c r="K564" s="196">
        <v>403.58</v>
      </c>
      <c r="L564" s="196">
        <v>405.64</v>
      </c>
      <c r="M564" s="196">
        <v>474.97</v>
      </c>
      <c r="N564" s="196">
        <v>483.75</v>
      </c>
      <c r="O564" s="196">
        <v>483.94</v>
      </c>
      <c r="P564" s="196">
        <v>484.1</v>
      </c>
      <c r="Q564" s="196">
        <v>483.75</v>
      </c>
      <c r="R564" s="196">
        <v>479.7</v>
      </c>
      <c r="S564" s="196">
        <v>522.59</v>
      </c>
      <c r="T564" s="196">
        <v>480.14</v>
      </c>
      <c r="U564" s="196">
        <v>393.57</v>
      </c>
      <c r="V564" s="453">
        <v>404.79</v>
      </c>
      <c r="W564" s="453">
        <v>396.56</v>
      </c>
      <c r="X564" s="612"/>
    </row>
    <row r="565" spans="1:29" x14ac:dyDescent="0.15">
      <c r="A565" s="195" t="s">
        <v>26</v>
      </c>
      <c r="B565" s="196">
        <v>0.98460000000000003</v>
      </c>
      <c r="C565" s="196">
        <v>0.98060000000000003</v>
      </c>
      <c r="D565" s="196">
        <v>0.91859999999999997</v>
      </c>
      <c r="E565" s="196">
        <v>0.87139999999999995</v>
      </c>
      <c r="F565" s="196">
        <v>0.84530000000000005</v>
      </c>
      <c r="G565" s="196">
        <v>0.80100000000000005</v>
      </c>
      <c r="H565" s="196">
        <v>0.80310000000000004</v>
      </c>
      <c r="I565" s="196">
        <v>0.79790000000000005</v>
      </c>
      <c r="J565" s="196">
        <v>0.78649999999999998</v>
      </c>
      <c r="K565" s="196">
        <v>0.78500000000000003</v>
      </c>
      <c r="L565" s="196">
        <v>0.78449999999999998</v>
      </c>
      <c r="M565" s="196">
        <v>0.78439999999999999</v>
      </c>
      <c r="N565" s="196">
        <v>1.5593999999999999</v>
      </c>
      <c r="O565" s="196">
        <v>1.7706999999999999</v>
      </c>
      <c r="P565" s="196">
        <v>1.7000999999999999</v>
      </c>
      <c r="Q565" s="196">
        <v>1.7</v>
      </c>
      <c r="R565" s="196">
        <v>1.7</v>
      </c>
      <c r="S565" s="196">
        <v>1.7</v>
      </c>
      <c r="T565" s="196">
        <v>1.7</v>
      </c>
      <c r="U565" s="196">
        <v>1.7</v>
      </c>
      <c r="V565" s="461">
        <v>1.7</v>
      </c>
      <c r="W565" s="461">
        <v>1.7</v>
      </c>
      <c r="X565" s="612"/>
    </row>
    <row r="566" spans="1:29" x14ac:dyDescent="0.15">
      <c r="A566" s="195" t="s">
        <v>27</v>
      </c>
      <c r="B566" s="196">
        <v>2.0750000000000002</v>
      </c>
      <c r="C566" s="196">
        <v>1.825</v>
      </c>
      <c r="D566" s="196">
        <v>1.7925</v>
      </c>
      <c r="E566" s="196">
        <v>1.7135</v>
      </c>
      <c r="F566" s="196">
        <v>1.5915999999999999</v>
      </c>
      <c r="G566" s="196">
        <v>1.667</v>
      </c>
      <c r="H566" s="196">
        <v>1.6858</v>
      </c>
      <c r="I566" s="196">
        <v>1.7727999999999999</v>
      </c>
      <c r="J566" s="196">
        <v>1.6702999999999999</v>
      </c>
      <c r="K566" s="196">
        <v>1.6567000000000001</v>
      </c>
      <c r="L566" s="196">
        <v>1.7363</v>
      </c>
      <c r="M566" s="196">
        <v>1.8635999999999999</v>
      </c>
      <c r="N566" s="196">
        <v>2.3948999999999998</v>
      </c>
      <c r="O566" s="196">
        <v>2.6467999999999998</v>
      </c>
      <c r="P566" s="196">
        <v>2.5922000000000001</v>
      </c>
      <c r="Q566" s="196">
        <v>2.6766000000000001</v>
      </c>
      <c r="R566" s="196">
        <v>2.8677000000000001</v>
      </c>
      <c r="S566" s="196">
        <v>3.2766000000000002</v>
      </c>
      <c r="T566" s="196">
        <v>3.0975999999999999</v>
      </c>
      <c r="U566" s="196">
        <v>2.702</v>
      </c>
      <c r="V566" s="196">
        <v>2.69</v>
      </c>
      <c r="W566" s="196">
        <v>2.81</v>
      </c>
      <c r="X566" s="612"/>
    </row>
    <row r="567" spans="1:29" x14ac:dyDescent="0.15">
      <c r="A567" s="203" t="s">
        <v>28</v>
      </c>
      <c r="B567" s="196">
        <v>144.22</v>
      </c>
      <c r="C567" s="196">
        <v>130</v>
      </c>
      <c r="D567" s="196">
        <v>133.97999999999999</v>
      </c>
      <c r="E567" s="196">
        <v>127</v>
      </c>
      <c r="F567" s="196">
        <v>120.3</v>
      </c>
      <c r="G567" s="196">
        <v>120.79</v>
      </c>
      <c r="H567" s="196">
        <v>148.46</v>
      </c>
      <c r="I567" s="196">
        <v>147.5</v>
      </c>
      <c r="J567" s="196">
        <v>148.4</v>
      </c>
      <c r="K567" s="196">
        <v>150.74</v>
      </c>
      <c r="L567" s="196">
        <v>154.06</v>
      </c>
      <c r="M567" s="196">
        <v>182.35</v>
      </c>
      <c r="N567" s="196">
        <v>340.01</v>
      </c>
      <c r="O567" s="196">
        <v>333.29</v>
      </c>
      <c r="P567" s="196">
        <v>332.33</v>
      </c>
      <c r="Q567" s="196">
        <v>384.2</v>
      </c>
      <c r="R567" s="196">
        <v>382.59</v>
      </c>
      <c r="S567" s="196">
        <v>420.91</v>
      </c>
      <c r="T567" s="196">
        <v>431.8</v>
      </c>
      <c r="U567" s="196">
        <v>462.65</v>
      </c>
      <c r="V567" s="199">
        <v>454.56</v>
      </c>
      <c r="W567" s="199">
        <v>525.11</v>
      </c>
      <c r="X567" s="612"/>
    </row>
    <row r="568" spans="1:29" x14ac:dyDescent="0.15">
      <c r="A568" s="203" t="s">
        <v>80</v>
      </c>
      <c r="B568" s="196">
        <v>44.190199999999997</v>
      </c>
      <c r="C568" s="196">
        <v>41.624600000000001</v>
      </c>
      <c r="D568" s="196">
        <v>41.301099999999998</v>
      </c>
      <c r="E568" s="196">
        <v>38.123800000000003</v>
      </c>
      <c r="F568" s="196">
        <v>35.498800000000003</v>
      </c>
      <c r="G568" s="196">
        <v>39.418100000000003</v>
      </c>
      <c r="H568" s="196">
        <v>44.091700000000003</v>
      </c>
      <c r="I568" s="196">
        <v>47.099200000000003</v>
      </c>
      <c r="J568" s="196">
        <v>46.484699999999997</v>
      </c>
      <c r="K568" s="196">
        <v>47.401200000000003</v>
      </c>
      <c r="L568" s="196">
        <v>49.247</v>
      </c>
      <c r="M568" s="196">
        <v>58.886499999999998</v>
      </c>
      <c r="N568" s="196">
        <v>75.899299999999997</v>
      </c>
      <c r="O568" s="196">
        <v>69.230099999999993</v>
      </c>
      <c r="P568" s="196">
        <v>68.839500000000001</v>
      </c>
      <c r="Q568" s="196">
        <v>69.849999999999994</v>
      </c>
      <c r="R568" s="196">
        <v>69.643900000000002</v>
      </c>
      <c r="S568" s="196">
        <v>82.649799999999999</v>
      </c>
      <c r="T568" s="196">
        <v>84.758600000000001</v>
      </c>
      <c r="U568" s="196">
        <v>85.68</v>
      </c>
      <c r="V568" s="196">
        <v>89.09</v>
      </c>
      <c r="W568" s="196">
        <v>87</v>
      </c>
      <c r="X568" s="612"/>
    </row>
    <row r="569" spans="1:29" x14ac:dyDescent="0.15">
      <c r="A569" s="203" t="s">
        <v>30</v>
      </c>
      <c r="B569" s="196">
        <v>2.9565000000000001</v>
      </c>
      <c r="C569" s="196">
        <v>3.0369999999999999</v>
      </c>
      <c r="D569" s="196">
        <v>3.1993</v>
      </c>
      <c r="E569" s="196">
        <v>3.4264999999999999</v>
      </c>
      <c r="F569" s="196">
        <v>3.4649000000000001</v>
      </c>
      <c r="G569" s="196">
        <v>3.4519000000000002</v>
      </c>
      <c r="H569" s="196">
        <v>4.3710000000000004</v>
      </c>
      <c r="I569" s="196">
        <v>4.4031000000000002</v>
      </c>
      <c r="J569" s="196">
        <v>4.7584999999999997</v>
      </c>
      <c r="K569" s="196">
        <v>4.7644000000000002</v>
      </c>
      <c r="L569" s="196">
        <v>4.7740999999999998</v>
      </c>
      <c r="M569" s="196">
        <v>5.3079000000000001</v>
      </c>
      <c r="N569" s="196">
        <v>6.9901999999999997</v>
      </c>
      <c r="O569" s="196">
        <v>7.8761999999999999</v>
      </c>
      <c r="P569" s="196">
        <v>8.8190000000000008</v>
      </c>
      <c r="Q569" s="196">
        <v>9.4296000000000006</v>
      </c>
      <c r="R569" s="196">
        <v>9.6872000000000007</v>
      </c>
      <c r="S569" s="196">
        <v>11.3</v>
      </c>
      <c r="T569" s="196">
        <v>11.3</v>
      </c>
      <c r="U569" s="196">
        <v>10.202400000000001</v>
      </c>
      <c r="V569" s="196">
        <v>10.96</v>
      </c>
      <c r="W569" s="196">
        <v>10.93</v>
      </c>
      <c r="X569" s="612"/>
    </row>
    <row r="570" spans="1:29" x14ac:dyDescent="0.15">
      <c r="A570" s="203" t="s">
        <v>31</v>
      </c>
      <c r="B570" s="196">
        <v>980</v>
      </c>
      <c r="C570" s="229">
        <v>1058</v>
      </c>
      <c r="D570" s="229">
        <v>1180</v>
      </c>
      <c r="E570" s="229">
        <v>1240</v>
      </c>
      <c r="F570" s="229">
        <v>1290</v>
      </c>
      <c r="G570" s="229">
        <v>1393</v>
      </c>
      <c r="H570" s="229">
        <v>1511</v>
      </c>
      <c r="I570" s="229">
        <v>1640</v>
      </c>
      <c r="J570" s="229">
        <v>1795</v>
      </c>
      <c r="K570" s="229">
        <v>1984</v>
      </c>
      <c r="L570" s="196">
        <v>2202.1999999999998</v>
      </c>
      <c r="M570" s="196">
        <v>2422.3989999999899</v>
      </c>
      <c r="N570" s="196">
        <v>2809.98</v>
      </c>
      <c r="O570" s="196">
        <v>3231.48</v>
      </c>
      <c r="P570" s="196">
        <v>8120.07</v>
      </c>
      <c r="Q570" s="196">
        <v>8339.5499999999993</v>
      </c>
      <c r="R570" s="196">
        <v>9507.56</v>
      </c>
      <c r="S570" s="196">
        <v>10476.92</v>
      </c>
      <c r="T570" s="196">
        <v>10837.66</v>
      </c>
      <c r="U570" s="196">
        <v>11225.46</v>
      </c>
      <c r="V570" s="196">
        <v>12338.77</v>
      </c>
      <c r="W570" s="196">
        <v>12920.48</v>
      </c>
      <c r="X570" s="612"/>
    </row>
    <row r="571" spans="1:29" x14ac:dyDescent="0.15">
      <c r="A571" s="315" t="s">
        <v>32</v>
      </c>
      <c r="B571" s="246"/>
      <c r="C571" s="250"/>
      <c r="D571" s="250"/>
      <c r="E571" s="250"/>
      <c r="F571" s="250"/>
      <c r="G571" s="250"/>
      <c r="H571" s="250"/>
      <c r="I571" s="250"/>
      <c r="J571" s="250"/>
      <c r="K571" s="250"/>
      <c r="L571" s="246"/>
      <c r="M571" s="246"/>
      <c r="N571" s="246"/>
      <c r="O571" s="246"/>
      <c r="P571" s="246"/>
      <c r="Q571" s="246"/>
      <c r="R571" s="246"/>
      <c r="S571" s="246"/>
      <c r="T571" s="246"/>
      <c r="U571" s="299"/>
      <c r="V571" s="539"/>
      <c r="W571" s="539"/>
      <c r="X571" s="612"/>
    </row>
    <row r="572" spans="1:29" x14ac:dyDescent="0.15">
      <c r="A572" s="501" t="s">
        <v>81</v>
      </c>
      <c r="B572" s="502">
        <v>1.7</v>
      </c>
      <c r="C572" s="502">
        <v>1.6</v>
      </c>
      <c r="D572" s="502">
        <v>1.7</v>
      </c>
      <c r="E572" s="502">
        <v>1.7</v>
      </c>
      <c r="F572" s="502">
        <v>1.6</v>
      </c>
      <c r="G572" s="502">
        <v>1.8</v>
      </c>
      <c r="H572" s="502">
        <v>1.9</v>
      </c>
      <c r="I572" s="502">
        <v>1.8</v>
      </c>
      <c r="J572" s="502">
        <v>1.8</v>
      </c>
      <c r="K572" s="502">
        <v>1.8</v>
      </c>
      <c r="L572" s="502">
        <v>1.9</v>
      </c>
      <c r="M572" s="544">
        <v>2</v>
      </c>
      <c r="N572" s="535">
        <v>2.1</v>
      </c>
      <c r="O572" s="535">
        <v>2.1</v>
      </c>
      <c r="P572" s="535">
        <v>2.1</v>
      </c>
      <c r="Q572" s="535">
        <v>2.1</v>
      </c>
      <c r="R572" s="535">
        <v>2.1</v>
      </c>
      <c r="S572" s="535">
        <v>2</v>
      </c>
      <c r="T572" s="535">
        <v>2.1</v>
      </c>
      <c r="U572" s="535">
        <v>2.2000000000000002</v>
      </c>
      <c r="V572" s="536">
        <v>2.2999999999999998</v>
      </c>
      <c r="W572" s="535">
        <v>2.2999999999999998</v>
      </c>
      <c r="X572" s="613" t="s">
        <v>82</v>
      </c>
      <c r="Y572" s="499"/>
      <c r="Z572" s="499"/>
      <c r="AA572" s="499"/>
      <c r="AB572" s="499"/>
      <c r="AC572" s="499"/>
    </row>
    <row r="573" spans="1:29" x14ac:dyDescent="0.15">
      <c r="A573" s="504" t="s">
        <v>34</v>
      </c>
      <c r="B573" s="505">
        <v>3.3</v>
      </c>
      <c r="C573" s="505">
        <v>3.1</v>
      </c>
      <c r="D573" s="505">
        <v>3.1</v>
      </c>
      <c r="E573" s="505">
        <v>3</v>
      </c>
      <c r="F573" s="505">
        <v>2.8</v>
      </c>
      <c r="G573" s="505">
        <v>2.7</v>
      </c>
      <c r="H573" s="505">
        <v>2.7</v>
      </c>
      <c r="I573" s="505">
        <v>2.6</v>
      </c>
      <c r="J573" s="505">
        <v>2.1</v>
      </c>
      <c r="K573" s="505">
        <v>2.1</v>
      </c>
      <c r="L573" s="505">
        <v>2.4</v>
      </c>
      <c r="M573" s="505">
        <v>2.6</v>
      </c>
      <c r="N573" s="529">
        <v>3</v>
      </c>
      <c r="O573" s="528">
        <v>3.2</v>
      </c>
      <c r="P573" s="528">
        <v>3.2</v>
      </c>
      <c r="Q573" s="528">
        <v>3.4</v>
      </c>
      <c r="R573" s="528">
        <v>3.4</v>
      </c>
      <c r="S573" s="528">
        <v>3.5</v>
      </c>
      <c r="T573" s="528">
        <v>3.5</v>
      </c>
      <c r="U573" s="528">
        <v>3.5</v>
      </c>
      <c r="V573" s="537">
        <v>3.7</v>
      </c>
      <c r="W573" s="529">
        <v>4</v>
      </c>
      <c r="X573" s="613" t="s">
        <v>82</v>
      </c>
      <c r="Y573" s="499"/>
      <c r="Z573" s="499"/>
      <c r="AA573" s="499"/>
      <c r="AB573" s="499"/>
      <c r="AC573" s="499"/>
    </row>
    <row r="574" spans="1:29" x14ac:dyDescent="0.15">
      <c r="A574" s="504" t="s">
        <v>35</v>
      </c>
      <c r="B574" s="505">
        <v>2.8</v>
      </c>
      <c r="C574" s="505">
        <v>2.7</v>
      </c>
      <c r="D574" s="505">
        <v>2.8</v>
      </c>
      <c r="E574" s="505">
        <v>2.7</v>
      </c>
      <c r="F574" s="505">
        <v>2.6</v>
      </c>
      <c r="G574" s="505">
        <v>2.9</v>
      </c>
      <c r="H574" s="505">
        <v>2.5</v>
      </c>
      <c r="I574" s="505">
        <v>2.2999999999999998</v>
      </c>
      <c r="J574" s="505">
        <v>2.4</v>
      </c>
      <c r="K574" s="505">
        <v>2.2999999999999998</v>
      </c>
      <c r="L574" s="505">
        <v>2.2999999999999998</v>
      </c>
      <c r="M574" s="505">
        <v>2.4</v>
      </c>
      <c r="N574" s="528">
        <v>2.6</v>
      </c>
      <c r="O574" s="528">
        <v>2.6</v>
      </c>
      <c r="P574" s="528">
        <v>2.5</v>
      </c>
      <c r="Q574" s="528">
        <v>2.6</v>
      </c>
      <c r="R574" s="528">
        <v>2.6</v>
      </c>
      <c r="S574" s="528">
        <v>2.5</v>
      </c>
      <c r="T574" s="528">
        <v>2.6</v>
      </c>
      <c r="U574" s="528">
        <v>2.7</v>
      </c>
      <c r="V574" s="537">
        <v>2.7</v>
      </c>
      <c r="W574" s="528">
        <v>2.8</v>
      </c>
      <c r="X574" s="613" t="s">
        <v>82</v>
      </c>
      <c r="Y574" s="499"/>
      <c r="Z574" s="499"/>
      <c r="AA574" s="499"/>
      <c r="AB574" s="499"/>
      <c r="AC574" s="499"/>
    </row>
    <row r="575" spans="1:29" x14ac:dyDescent="0.15">
      <c r="A575" s="504" t="s">
        <v>37</v>
      </c>
      <c r="B575" s="531">
        <v>2.1458922520015999</v>
      </c>
      <c r="C575" s="531">
        <v>1.9715627931326101</v>
      </c>
      <c r="D575" s="531">
        <v>1.9430362169364801</v>
      </c>
      <c r="E575" s="531">
        <v>2.0258807949091402</v>
      </c>
      <c r="F575" s="531">
        <v>1.97093365696189</v>
      </c>
      <c r="G575" s="531">
        <v>1.9424442568685301</v>
      </c>
      <c r="H575" s="531">
        <v>2.0344936132287899</v>
      </c>
      <c r="I575" s="531">
        <v>1.9059878423835299</v>
      </c>
      <c r="J575" s="531">
        <v>1.7289507097783201</v>
      </c>
      <c r="K575" s="531">
        <v>1.7195070158616499</v>
      </c>
      <c r="L575" s="531">
        <v>1.77371311869907</v>
      </c>
      <c r="M575" s="531">
        <v>1.8467736845354601</v>
      </c>
      <c r="N575" s="529">
        <v>2.1057632574496701</v>
      </c>
      <c r="O575" s="529">
        <v>2.2156611042252798</v>
      </c>
      <c r="P575" s="529">
        <v>2.2059726971783999</v>
      </c>
      <c r="Q575" s="529">
        <v>2.2365714759422302</v>
      </c>
      <c r="R575" s="529">
        <v>2.28948563032632</v>
      </c>
      <c r="S575" s="529">
        <v>2.2995615078788898</v>
      </c>
      <c r="T575" s="529">
        <v>2.2649596005005499</v>
      </c>
      <c r="U575" s="529">
        <v>2.3279298273164399</v>
      </c>
      <c r="V575" s="529">
        <v>2.36369881809753</v>
      </c>
      <c r="W575" s="529">
        <v>2.3730415740836901</v>
      </c>
      <c r="X575" s="613" t="s">
        <v>82</v>
      </c>
      <c r="Y575" s="499"/>
      <c r="Z575" s="499"/>
      <c r="AA575" s="499"/>
      <c r="AB575" s="499"/>
      <c r="AC575" s="499"/>
    </row>
    <row r="576" spans="1:29" x14ac:dyDescent="0.15">
      <c r="A576" s="504" t="s">
        <v>57</v>
      </c>
      <c r="B576" s="510" t="s">
        <v>6</v>
      </c>
      <c r="C576" s="510" t="s">
        <v>6</v>
      </c>
      <c r="D576" s="510" t="s">
        <v>6</v>
      </c>
      <c r="E576" s="510" t="s">
        <v>6</v>
      </c>
      <c r="F576" s="510" t="s">
        <v>6</v>
      </c>
      <c r="G576" s="510" t="s">
        <v>6</v>
      </c>
      <c r="H576" s="510" t="s">
        <v>6</v>
      </c>
      <c r="I576" s="510" t="s">
        <v>6</v>
      </c>
      <c r="J576" s="510" t="s">
        <v>6</v>
      </c>
      <c r="K576" s="510" t="s">
        <v>6</v>
      </c>
      <c r="L576" s="510" t="s">
        <v>6</v>
      </c>
      <c r="M576" s="510" t="s">
        <v>6</v>
      </c>
      <c r="N576" s="538" t="s">
        <v>6</v>
      </c>
      <c r="O576" s="528">
        <v>8.1999999999999993</v>
      </c>
      <c r="P576" s="528">
        <v>7.9</v>
      </c>
      <c r="Q576" s="528">
        <v>8.1</v>
      </c>
      <c r="R576" s="528">
        <v>8.1999999999999993</v>
      </c>
      <c r="S576" s="528">
        <v>8</v>
      </c>
      <c r="T576" s="528">
        <v>8.1</v>
      </c>
      <c r="U576" s="528">
        <v>8.3000000000000007</v>
      </c>
      <c r="V576" s="528">
        <v>8.4</v>
      </c>
      <c r="W576" s="528">
        <v>8.5</v>
      </c>
      <c r="X576" s="613" t="s">
        <v>82</v>
      </c>
      <c r="Y576" s="499"/>
      <c r="Z576" s="499"/>
      <c r="AA576" s="499"/>
      <c r="AB576" s="499"/>
      <c r="AC576" s="499"/>
    </row>
    <row r="577" spans="1:24" x14ac:dyDescent="0.15">
      <c r="A577" s="273"/>
      <c r="B577" s="274"/>
      <c r="C577" s="274"/>
      <c r="D577" s="274"/>
      <c r="E577" s="274"/>
      <c r="F577" s="274"/>
      <c r="G577" s="274"/>
      <c r="H577" s="274"/>
      <c r="I577" s="274"/>
      <c r="J577" s="274"/>
      <c r="K577" s="274"/>
      <c r="L577" s="274"/>
      <c r="M577" s="274"/>
      <c r="N577" s="274"/>
      <c r="O577" s="274"/>
      <c r="P577" s="274"/>
      <c r="Q577" s="274"/>
      <c r="R577" s="274"/>
      <c r="S577" s="274"/>
      <c r="T577" s="274"/>
      <c r="U577" s="274"/>
      <c r="V577" s="12"/>
      <c r="W577" s="12"/>
      <c r="X577" s="612"/>
    </row>
    <row r="578" spans="1:24" x14ac:dyDescent="0.15">
      <c r="A578" s="272" t="s">
        <v>83</v>
      </c>
      <c r="B578" s="175"/>
      <c r="C578" s="175"/>
      <c r="D578" s="175"/>
      <c r="E578" s="175"/>
      <c r="F578" s="175"/>
      <c r="G578" s="175"/>
      <c r="H578" s="175"/>
      <c r="I578" s="175"/>
      <c r="J578" s="175"/>
      <c r="K578" s="175"/>
      <c r="L578" s="175"/>
      <c r="M578" s="175"/>
      <c r="N578" s="175"/>
      <c r="O578" s="175"/>
      <c r="P578" s="175"/>
      <c r="Q578" s="175"/>
      <c r="R578" s="175"/>
      <c r="S578" s="175"/>
      <c r="T578" s="175"/>
      <c r="U578" s="175"/>
      <c r="V578" s="397"/>
      <c r="W578" s="12"/>
      <c r="X578" s="612"/>
    </row>
    <row r="579" spans="1:24" x14ac:dyDescent="0.15">
      <c r="A579" s="24"/>
      <c r="B579" s="16">
        <v>2003</v>
      </c>
      <c r="C579" s="16">
        <v>2004</v>
      </c>
      <c r="D579" s="16">
        <v>2005</v>
      </c>
      <c r="E579" s="16">
        <v>2006</v>
      </c>
      <c r="F579" s="16">
        <v>2007</v>
      </c>
      <c r="G579" s="16">
        <v>2008</v>
      </c>
      <c r="H579" s="16">
        <v>2009</v>
      </c>
      <c r="I579" s="16">
        <v>2010</v>
      </c>
      <c r="J579" s="16">
        <v>2011</v>
      </c>
      <c r="K579" s="16">
        <v>2012</v>
      </c>
      <c r="L579" s="16">
        <v>2013</v>
      </c>
      <c r="M579" s="16">
        <v>2014</v>
      </c>
      <c r="N579" s="16">
        <v>2015</v>
      </c>
      <c r="O579" s="16">
        <v>2016</v>
      </c>
      <c r="P579" s="16">
        <v>2017</v>
      </c>
      <c r="Q579" s="16">
        <v>2018</v>
      </c>
      <c r="R579" s="16">
        <v>2019</v>
      </c>
      <c r="S579" s="16">
        <v>2020</v>
      </c>
      <c r="T579" s="16">
        <v>2021</v>
      </c>
      <c r="U579" s="16">
        <v>2022</v>
      </c>
      <c r="V579" s="16">
        <v>2023</v>
      </c>
      <c r="W579" s="16">
        <v>2024</v>
      </c>
      <c r="X579" s="612"/>
    </row>
    <row r="580" spans="1:24" x14ac:dyDescent="0.15">
      <c r="A580" s="110" t="s">
        <v>4</v>
      </c>
      <c r="B580" s="111"/>
      <c r="C580" s="111"/>
      <c r="D580" s="111"/>
      <c r="E580" s="111"/>
      <c r="F580" s="111"/>
      <c r="G580" s="111"/>
      <c r="H580" s="111"/>
      <c r="I580" s="111"/>
      <c r="J580" s="111"/>
      <c r="K580" s="111"/>
      <c r="L580" s="111"/>
      <c r="M580" s="111"/>
      <c r="N580" s="111"/>
      <c r="O580" s="111"/>
      <c r="P580" s="111"/>
      <c r="Q580" s="111"/>
      <c r="R580" s="111"/>
      <c r="S580" s="111"/>
      <c r="T580" s="112"/>
      <c r="U580" s="112"/>
      <c r="V580" s="112"/>
      <c r="W580" s="112"/>
      <c r="X580" s="612"/>
    </row>
    <row r="581" spans="1:24" x14ac:dyDescent="0.15">
      <c r="A581" s="21" t="s">
        <v>84</v>
      </c>
      <c r="B581" s="280">
        <v>11424.185670000001</v>
      </c>
      <c r="C581" s="280">
        <v>13305.817569999999</v>
      </c>
      <c r="D581" s="280">
        <v>15864.066870000001</v>
      </c>
      <c r="E581" s="280">
        <v>18225.8</v>
      </c>
      <c r="F581" s="280">
        <v>18458.5</v>
      </c>
      <c r="G581" s="280">
        <v>20397.900000000001</v>
      </c>
      <c r="H581" s="280">
        <v>15611.3</v>
      </c>
      <c r="I581" s="280">
        <v>18689.782889999999</v>
      </c>
      <c r="J581" s="280">
        <v>23302.575509999999</v>
      </c>
      <c r="K581" s="280">
        <v>23802.306199999999</v>
      </c>
      <c r="L581" s="280">
        <v>22638.782899999998</v>
      </c>
      <c r="M581" s="280">
        <v>21663.59318</v>
      </c>
      <c r="N581" s="280">
        <v>17778.007379999999</v>
      </c>
      <c r="O581" s="280">
        <v>15747.723309999999</v>
      </c>
      <c r="P581" s="280">
        <v>16747.678100000001</v>
      </c>
      <c r="Q581" s="280">
        <v>18300.660510000002</v>
      </c>
      <c r="R581" s="280">
        <v>18374.986779999999</v>
      </c>
      <c r="S581" s="280">
        <v>16564.437809999999</v>
      </c>
      <c r="T581" s="280">
        <v>18768.79999</v>
      </c>
      <c r="U581" s="280">
        <v>23003.1</v>
      </c>
      <c r="V581" s="280">
        <v>20321</v>
      </c>
      <c r="W581" s="280">
        <v>20943.269214023701</v>
      </c>
      <c r="X581" s="612"/>
    </row>
    <row r="582" spans="1:24" x14ac:dyDescent="0.15">
      <c r="A582" s="21" t="s">
        <v>85</v>
      </c>
      <c r="B582" s="280">
        <v>18535.164489999999</v>
      </c>
      <c r="C582" s="280">
        <v>21438.339670000001</v>
      </c>
      <c r="D582" s="280">
        <v>25754.291420000001</v>
      </c>
      <c r="E582" s="280">
        <v>29849.484830000001</v>
      </c>
      <c r="F582" s="280">
        <v>35042.180740000003</v>
      </c>
      <c r="G582" s="280">
        <v>41968.385399999999</v>
      </c>
      <c r="H582" s="280">
        <v>43056.731749999999</v>
      </c>
      <c r="I582" s="280">
        <v>47047.985229999998</v>
      </c>
      <c r="J582" s="280">
        <v>52068.692719999999</v>
      </c>
      <c r="K582" s="280">
        <v>56681.569479999998</v>
      </c>
      <c r="L582" s="280">
        <v>61326.928350000002</v>
      </c>
      <c r="M582" s="280">
        <v>67436.791280000005</v>
      </c>
      <c r="N582" s="280">
        <v>73422.701560000001</v>
      </c>
      <c r="O582" s="280">
        <v>81241.866020000001</v>
      </c>
      <c r="P582" s="280">
        <v>89830.524850000002</v>
      </c>
      <c r="Q582" s="280">
        <v>99544.274789999996</v>
      </c>
      <c r="R582" s="280">
        <v>110014.0482</v>
      </c>
      <c r="S582" s="280">
        <v>105891.753</v>
      </c>
      <c r="T582" s="280">
        <v>110505.91590000001</v>
      </c>
      <c r="U582" s="280">
        <v>121030</v>
      </c>
      <c r="V582" s="280">
        <v>131387.17000000001</v>
      </c>
      <c r="W582" s="280">
        <v>186777.991226646</v>
      </c>
      <c r="X582" s="612"/>
    </row>
    <row r="583" spans="1:24" x14ac:dyDescent="0.15">
      <c r="A583" s="21" t="s">
        <v>86</v>
      </c>
      <c r="B583" s="280">
        <v>2013.6746000000001</v>
      </c>
      <c r="C583" s="280">
        <v>2295.8262</v>
      </c>
      <c r="D583" s="280">
        <v>2774.2811000000002</v>
      </c>
      <c r="E583" s="280">
        <v>3339.2168000000001</v>
      </c>
      <c r="F583" s="280">
        <v>3950.8932</v>
      </c>
      <c r="G583" s="280">
        <v>4948.6884</v>
      </c>
      <c r="H583" s="280">
        <v>5606.2030000000004</v>
      </c>
      <c r="I583" s="280">
        <v>6864.1331</v>
      </c>
      <c r="J583" s="280">
        <v>7831.7259999999997</v>
      </c>
      <c r="K583" s="280">
        <v>8615.7044999999998</v>
      </c>
      <c r="L583" s="280">
        <v>9546.134</v>
      </c>
      <c r="M583" s="280">
        <v>10569.7053</v>
      </c>
      <c r="N583" s="280">
        <v>11526.3328</v>
      </c>
      <c r="O583" s="280">
        <v>12401.728499999999</v>
      </c>
      <c r="P583" s="280">
        <v>13589.825699999999</v>
      </c>
      <c r="Q583" s="280">
        <v>14838.755999999999</v>
      </c>
      <c r="R583" s="280">
        <v>15832.6572</v>
      </c>
      <c r="S583" s="280">
        <v>15438.0175</v>
      </c>
      <c r="T583" s="280">
        <v>16970.789199999999</v>
      </c>
      <c r="U583" s="280">
        <v>19588.445599999999</v>
      </c>
      <c r="V583" s="280">
        <v>21292.731380000001</v>
      </c>
      <c r="W583" s="280">
        <v>22567.002186962502</v>
      </c>
      <c r="X583" s="612"/>
    </row>
    <row r="584" spans="1:24" x14ac:dyDescent="0.15">
      <c r="A584" s="21" t="s">
        <v>87</v>
      </c>
      <c r="B584" s="280">
        <v>21286.992999999999</v>
      </c>
      <c r="C584" s="280">
        <v>25151.511999999999</v>
      </c>
      <c r="D584" s="280">
        <v>28947.784</v>
      </c>
      <c r="E584" s="280">
        <v>35980.923999999999</v>
      </c>
      <c r="F584" s="280">
        <v>40467.082000000002</v>
      </c>
      <c r="G584" s="280">
        <v>46214.712</v>
      </c>
      <c r="H584" s="280">
        <v>49946.201000000001</v>
      </c>
      <c r="I584" s="280">
        <v>55694.002</v>
      </c>
      <c r="J584" s="280">
        <v>64727.06</v>
      </c>
      <c r="K584" s="280">
        <v>81609.860360000006</v>
      </c>
      <c r="L584" s="280">
        <v>93867.573850000001</v>
      </c>
      <c r="M584" s="280">
        <v>106797.2936</v>
      </c>
      <c r="N584" s="280">
        <v>117251.58409999999</v>
      </c>
      <c r="O584" s="280">
        <v>129279.1195</v>
      </c>
      <c r="P584" s="280">
        <v>140748.80621000001</v>
      </c>
      <c r="Q584" s="280">
        <v>152414.19620000001</v>
      </c>
      <c r="R584" s="280">
        <v>162657.27739</v>
      </c>
      <c r="S584" s="280">
        <v>172611.9</v>
      </c>
      <c r="T584" s="280">
        <v>184980.94521999999</v>
      </c>
      <c r="U584" s="280">
        <v>215609</v>
      </c>
      <c r="V584" s="280">
        <v>265215.63</v>
      </c>
      <c r="W584" s="280">
        <v>330900.31201077497</v>
      </c>
      <c r="X584" s="612"/>
    </row>
    <row r="585" spans="1:24" x14ac:dyDescent="0.15">
      <c r="A585" s="21" t="s">
        <v>88</v>
      </c>
      <c r="B585" s="280">
        <v>418769</v>
      </c>
      <c r="C585" s="280">
        <v>474048</v>
      </c>
      <c r="D585" s="280">
        <v>543578</v>
      </c>
      <c r="E585" s="280">
        <v>596784</v>
      </c>
      <c r="F585" s="280">
        <v>665340</v>
      </c>
      <c r="G585" s="280">
        <v>769949</v>
      </c>
      <c r="H585" s="280">
        <v>712857</v>
      </c>
      <c r="I585" s="280">
        <v>821434</v>
      </c>
      <c r="J585" s="280">
        <v>911733</v>
      </c>
      <c r="K585" s="280">
        <v>971252</v>
      </c>
      <c r="L585" s="280">
        <v>1018614</v>
      </c>
      <c r="M585" s="280">
        <v>1106443</v>
      </c>
      <c r="N585" s="280">
        <v>1176941.1869999999</v>
      </c>
      <c r="O585" s="280">
        <v>1249697.6939999999</v>
      </c>
      <c r="P585" s="280">
        <v>1372309.8319999999</v>
      </c>
      <c r="Q585" s="280">
        <v>1447759.635</v>
      </c>
      <c r="R585" s="280">
        <v>1513157.402</v>
      </c>
      <c r="S585" s="280">
        <v>1416604.821</v>
      </c>
      <c r="T585" s="280">
        <v>1544213.54</v>
      </c>
      <c r="U585" s="280">
        <v>1788183</v>
      </c>
      <c r="V585" s="280">
        <v>1908870</v>
      </c>
      <c r="W585" s="280">
        <v>1886215.29707346</v>
      </c>
      <c r="X585" s="612"/>
    </row>
    <row r="586" spans="1:24" x14ac:dyDescent="0.15">
      <c r="A586" s="21" t="s">
        <v>89</v>
      </c>
      <c r="B586" s="280">
        <v>4717.8089399999999</v>
      </c>
      <c r="C586" s="280">
        <v>5323.9041770000003</v>
      </c>
      <c r="D586" s="280">
        <v>5917.2823010000002</v>
      </c>
      <c r="E586" s="280">
        <v>6550.4171130000004</v>
      </c>
      <c r="F586" s="280">
        <v>7198.2448880000002</v>
      </c>
      <c r="G586" s="280">
        <v>8050.200621</v>
      </c>
      <c r="H586" s="280">
        <v>8390.421456</v>
      </c>
      <c r="I586" s="280">
        <v>9399.4507580000009</v>
      </c>
      <c r="J586" s="280">
        <v>10144.661330000001</v>
      </c>
      <c r="K586" s="280">
        <v>11060.588830000001</v>
      </c>
      <c r="L586" s="280">
        <v>12050.591979999999</v>
      </c>
      <c r="M586" s="280">
        <v>13206.82825</v>
      </c>
      <c r="N586" s="280">
        <v>13944.157450000001</v>
      </c>
      <c r="O586" s="280">
        <v>15132.38147</v>
      </c>
      <c r="P586" s="280">
        <v>16556.65108</v>
      </c>
      <c r="Q586" s="280">
        <v>18265.190259999999</v>
      </c>
      <c r="R586" s="280">
        <v>19517.863170000001</v>
      </c>
      <c r="S586" s="280">
        <v>17951.57357</v>
      </c>
      <c r="T586" s="280">
        <v>19410.568060000001</v>
      </c>
      <c r="U586" s="280">
        <v>22024.514999999999</v>
      </c>
      <c r="V586" s="280">
        <v>24270.240000000002</v>
      </c>
      <c r="W586" s="280">
        <v>26780.2782125138</v>
      </c>
      <c r="X586" s="612"/>
    </row>
    <row r="587" spans="1:24" x14ac:dyDescent="0.15">
      <c r="A587" s="21" t="s">
        <v>90</v>
      </c>
      <c r="B587" s="280">
        <v>170117.9</v>
      </c>
      <c r="C587" s="280">
        <v>194433</v>
      </c>
      <c r="D587" s="280">
        <v>212723</v>
      </c>
      <c r="E587" s="280">
        <v>236158.8</v>
      </c>
      <c r="F587" s="280">
        <v>272697.59999999998</v>
      </c>
      <c r="G587" s="280">
        <v>273941.59999999998</v>
      </c>
      <c r="H587" s="280">
        <v>282394.5</v>
      </c>
      <c r="I587" s="280">
        <v>326980.09999999998</v>
      </c>
      <c r="J587" s="280">
        <v>351367.9</v>
      </c>
      <c r="K587" s="280">
        <v>368770.5</v>
      </c>
      <c r="L587" s="280">
        <v>384870.3</v>
      </c>
      <c r="M587" s="280">
        <v>398947.9</v>
      </c>
      <c r="N587" s="280">
        <v>423444.1</v>
      </c>
      <c r="O587" s="280">
        <v>440467</v>
      </c>
      <c r="P587" s="280">
        <v>473915.7</v>
      </c>
      <c r="Q587" s="280">
        <v>508495.1</v>
      </c>
      <c r="R587" s="280">
        <v>512219.9</v>
      </c>
      <c r="S587" s="280">
        <v>476404.8</v>
      </c>
      <c r="T587" s="280">
        <v>533351.9</v>
      </c>
      <c r="U587" s="280">
        <v>643545.80000000005</v>
      </c>
      <c r="V587" s="280">
        <v>673300</v>
      </c>
      <c r="W587" s="280">
        <v>744610.05440668401</v>
      </c>
      <c r="X587" s="612"/>
    </row>
    <row r="588" spans="1:24" x14ac:dyDescent="0.15">
      <c r="A588" s="21" t="s">
        <v>91</v>
      </c>
      <c r="B588" s="280">
        <v>6317.3029999999999</v>
      </c>
      <c r="C588" s="280">
        <v>6954.2809999999999</v>
      </c>
      <c r="D588" s="280">
        <v>7614.4129999999996</v>
      </c>
      <c r="E588" s="280">
        <v>8400.6470000000008</v>
      </c>
      <c r="F588" s="280">
        <v>9076.3029999999999</v>
      </c>
      <c r="G588" s="280">
        <v>9706.9290000000001</v>
      </c>
      <c r="H588" s="280">
        <v>9658.6640000000007</v>
      </c>
      <c r="I588" s="280">
        <v>10808.142</v>
      </c>
      <c r="J588" s="280">
        <v>11306.906999999999</v>
      </c>
      <c r="K588" s="280">
        <v>12357.343999999999</v>
      </c>
      <c r="L588" s="280">
        <v>12915.159</v>
      </c>
      <c r="M588" s="280">
        <v>13230.306</v>
      </c>
      <c r="N588" s="280">
        <v>13743.477999999999</v>
      </c>
      <c r="O588" s="280">
        <v>14590.337</v>
      </c>
      <c r="P588" s="280">
        <v>15488.664000000001</v>
      </c>
      <c r="Q588" s="280">
        <v>16373.34</v>
      </c>
      <c r="R588" s="280">
        <v>16892.41</v>
      </c>
      <c r="S588" s="280">
        <v>15636.891</v>
      </c>
      <c r="T588" s="280">
        <v>16179.825999999999</v>
      </c>
      <c r="U588" s="280">
        <v>16979.267</v>
      </c>
      <c r="V588" s="280">
        <v>17604.2</v>
      </c>
      <c r="W588" s="280">
        <v>17891.6134482294</v>
      </c>
      <c r="X588" s="612"/>
    </row>
    <row r="589" spans="1:24" x14ac:dyDescent="0.15">
      <c r="A589" s="21" t="s">
        <v>92</v>
      </c>
      <c r="B589" s="280">
        <v>613443</v>
      </c>
      <c r="C589" s="280">
        <v>715307</v>
      </c>
      <c r="D589" s="280">
        <v>914000.83849999995</v>
      </c>
      <c r="E589" s="280">
        <v>1061564.5190000001</v>
      </c>
      <c r="F589" s="280">
        <v>1246769.2890000001</v>
      </c>
      <c r="G589" s="280">
        <v>1616047.129</v>
      </c>
      <c r="H589" s="280">
        <v>1809148.95</v>
      </c>
      <c r="I589" s="280">
        <v>2157828</v>
      </c>
      <c r="J589" s="280">
        <v>2779880</v>
      </c>
      <c r="K589" s="280">
        <v>3245419</v>
      </c>
      <c r="L589" s="280">
        <v>3584262</v>
      </c>
      <c r="M589" s="280">
        <v>3937856</v>
      </c>
      <c r="N589" s="280">
        <v>4192862</v>
      </c>
      <c r="O589" s="280">
        <v>4502732.9890000001</v>
      </c>
      <c r="P589" s="280">
        <v>5005975.4869999997</v>
      </c>
      <c r="Q589" s="280">
        <v>5542331.8700000001</v>
      </c>
      <c r="R589" s="280">
        <v>6037347.6310000001</v>
      </c>
      <c r="S589" s="280">
        <v>6293144.8959999997</v>
      </c>
      <c r="T589" s="280">
        <v>8398606.2200000007</v>
      </c>
      <c r="U589" s="280">
        <v>9513327.0337999985</v>
      </c>
      <c r="V589" s="280">
        <v>10341617.83</v>
      </c>
      <c r="W589" s="280">
        <v>11592907.5845252</v>
      </c>
      <c r="X589" s="612"/>
    </row>
    <row r="590" spans="1:24" x14ac:dyDescent="0.15">
      <c r="A590" s="110" t="s">
        <v>18</v>
      </c>
      <c r="B590" s="111"/>
      <c r="C590" s="111"/>
      <c r="D590" s="111"/>
      <c r="E590" s="111"/>
      <c r="F590" s="111"/>
      <c r="G590" s="111"/>
      <c r="H590" s="111"/>
      <c r="I590" s="111"/>
      <c r="J590" s="111"/>
      <c r="K590" s="111"/>
      <c r="L590" s="111"/>
      <c r="M590" s="111"/>
      <c r="N590" s="111"/>
      <c r="O590" s="111"/>
      <c r="P590" s="111"/>
      <c r="Q590" s="111"/>
      <c r="R590" s="111"/>
      <c r="S590" s="111"/>
      <c r="T590" s="111"/>
      <c r="U590" s="112"/>
      <c r="V590" s="280"/>
      <c r="W590" s="280"/>
      <c r="X590" s="612"/>
    </row>
    <row r="591" spans="1:24" x14ac:dyDescent="0.15">
      <c r="A591" s="21" t="s">
        <v>93</v>
      </c>
      <c r="B591" s="280">
        <v>3005.8</v>
      </c>
      <c r="C591" s="280">
        <v>3329.6</v>
      </c>
      <c r="D591" s="280">
        <v>3707</v>
      </c>
      <c r="E591" s="280">
        <v>4823.3696600000003</v>
      </c>
      <c r="F591" s="280">
        <v>5497.9974899999997</v>
      </c>
      <c r="G591" s="280">
        <v>6286.8217400000003</v>
      </c>
      <c r="H591" s="280">
        <v>7050.7181</v>
      </c>
      <c r="I591" s="280">
        <v>7975.3874299999998</v>
      </c>
      <c r="J591" s="280">
        <v>9158.2884699999995</v>
      </c>
      <c r="K591" s="280">
        <v>10552.04011</v>
      </c>
      <c r="L591" s="280">
        <v>11989.231820000001</v>
      </c>
      <c r="M591" s="280">
        <v>13436.744000000001</v>
      </c>
      <c r="N591" s="280">
        <v>15158.022000000001</v>
      </c>
      <c r="O591" s="280">
        <v>20758.212</v>
      </c>
      <c r="P591" s="280">
        <v>23243.073</v>
      </c>
      <c r="Q591" s="280">
        <v>26392.478999999999</v>
      </c>
      <c r="R591" s="280">
        <v>29514.288</v>
      </c>
      <c r="S591" s="280">
        <v>31704.694</v>
      </c>
      <c r="T591" s="280">
        <v>35301.84751</v>
      </c>
      <c r="U591" s="280">
        <v>39717.163999999997</v>
      </c>
      <c r="V591" s="280">
        <v>44392.73</v>
      </c>
      <c r="W591" s="280">
        <v>54014.330954686797</v>
      </c>
      <c r="X591" s="612"/>
    </row>
    <row r="592" spans="1:24" x14ac:dyDescent="0.15">
      <c r="A592" s="21" t="s">
        <v>94</v>
      </c>
      <c r="B592" s="280">
        <v>27925.30141</v>
      </c>
      <c r="C592" s="280">
        <v>31863.319240000001</v>
      </c>
      <c r="D592" s="280">
        <v>36321.246610000002</v>
      </c>
      <c r="E592" s="280">
        <v>42546.289839999998</v>
      </c>
      <c r="F592" s="280">
        <v>48986.620589999999</v>
      </c>
      <c r="G592" s="280">
        <v>55141.523849999998</v>
      </c>
      <c r="H592" s="280">
        <v>63664.065419999999</v>
      </c>
      <c r="I592" s="280">
        <v>76344.721040000004</v>
      </c>
      <c r="J592" s="280">
        <v>87363.29</v>
      </c>
      <c r="K592" s="280">
        <v>99440.13</v>
      </c>
      <c r="L592" s="280">
        <v>112335.22</v>
      </c>
      <c r="M592" s="280">
        <v>124679.59</v>
      </c>
      <c r="N592" s="280">
        <v>137718.74</v>
      </c>
      <c r="O592" s="280">
        <v>153916.69</v>
      </c>
      <c r="P592" s="280">
        <v>170900.42360000001</v>
      </c>
      <c r="Q592" s="280">
        <v>188996.6844</v>
      </c>
      <c r="R592" s="280">
        <v>200748.55790000001</v>
      </c>
      <c r="S592" s="280">
        <v>198009.13819999999</v>
      </c>
      <c r="T592" s="280">
        <v>236646.36989999999</v>
      </c>
      <c r="U592" s="280">
        <v>265637.59999999998</v>
      </c>
      <c r="V592" s="280">
        <v>301054.69</v>
      </c>
      <c r="W592" s="280">
        <v>335016.71034974803</v>
      </c>
      <c r="X592" s="612"/>
    </row>
    <row r="593" spans="1:29" x14ac:dyDescent="0.15">
      <c r="A593" s="21" t="s">
        <v>95</v>
      </c>
      <c r="B593" s="280">
        <v>492230.77909999999</v>
      </c>
      <c r="C593" s="280">
        <v>536749.05489999999</v>
      </c>
      <c r="D593" s="280">
        <v>589411.67319999996</v>
      </c>
      <c r="E593" s="280">
        <v>654084.12840000005</v>
      </c>
      <c r="F593" s="280">
        <v>727826.96660000004</v>
      </c>
      <c r="G593" s="280">
        <v>815658.201</v>
      </c>
      <c r="H593" s="280">
        <v>988271.52690000006</v>
      </c>
      <c r="I593" s="280">
        <v>1192773.574</v>
      </c>
      <c r="J593" s="280">
        <v>1562680.9820000001</v>
      </c>
      <c r="K593" s="280">
        <v>1758379.1780000001</v>
      </c>
      <c r="L593" s="280">
        <v>1949294.8189999999</v>
      </c>
      <c r="M593" s="280">
        <v>2232525.284</v>
      </c>
      <c r="N593" s="280">
        <v>2423638.483</v>
      </c>
      <c r="O593" s="280">
        <v>2608184.4380000001</v>
      </c>
      <c r="P593" s="280">
        <v>3077144.9190000002</v>
      </c>
      <c r="Q593" s="280">
        <v>3455949.29</v>
      </c>
      <c r="R593" s="280">
        <v>3858930.4019999998</v>
      </c>
      <c r="S593" s="280">
        <v>3914701.068</v>
      </c>
      <c r="T593" s="280">
        <v>4266321</v>
      </c>
      <c r="U593" s="280">
        <v>4851625</v>
      </c>
      <c r="V593" s="280">
        <v>5361720</v>
      </c>
      <c r="W593" s="280">
        <v>5822178.7784972899</v>
      </c>
      <c r="X593" s="612"/>
    </row>
    <row r="594" spans="1:29" x14ac:dyDescent="0.15">
      <c r="A594" s="21" t="s">
        <v>96</v>
      </c>
      <c r="B594" s="280">
        <v>5374.4151680000004</v>
      </c>
      <c r="C594" s="280">
        <v>6203.7248200000004</v>
      </c>
      <c r="D594" s="280">
        <v>7126.1944309999999</v>
      </c>
      <c r="E594" s="280">
        <v>8216.16</v>
      </c>
      <c r="F594" s="280">
        <v>9239.7860000000001</v>
      </c>
      <c r="G594" s="280">
        <v>10637.772000000001</v>
      </c>
      <c r="H594" s="280">
        <v>13199.707</v>
      </c>
      <c r="I594" s="280">
        <v>14866.995999999999</v>
      </c>
      <c r="J594" s="280">
        <v>18276.439999999999</v>
      </c>
      <c r="K594" s="280">
        <v>20046.5</v>
      </c>
      <c r="L594" s="280">
        <v>22385.656999999999</v>
      </c>
      <c r="M594" s="280">
        <v>25168.805</v>
      </c>
      <c r="N594" s="280">
        <v>27443.022000000001</v>
      </c>
      <c r="O594" s="280">
        <v>32725.048999999999</v>
      </c>
      <c r="P594" s="280">
        <v>35552.819000000003</v>
      </c>
      <c r="Q594" s="280">
        <v>39189.81</v>
      </c>
      <c r="R594" s="280">
        <v>43798.400999999998</v>
      </c>
      <c r="S594" s="280">
        <v>47540.409</v>
      </c>
      <c r="T594" s="280">
        <v>55795.514999999999</v>
      </c>
      <c r="U594" s="280">
        <v>66949.907000000007</v>
      </c>
      <c r="V594" s="280">
        <v>84068.754790000006</v>
      </c>
      <c r="W594" s="280">
        <v>105142.730462564</v>
      </c>
      <c r="X594" s="612"/>
    </row>
    <row r="595" spans="1:29" x14ac:dyDescent="0.15">
      <c r="A595" s="21" t="s">
        <v>97</v>
      </c>
      <c r="B595" s="280">
        <v>1822467</v>
      </c>
      <c r="C595" s="280">
        <v>2090841</v>
      </c>
      <c r="D595" s="280">
        <v>2452782</v>
      </c>
      <c r="E595" s="280">
        <v>2938680</v>
      </c>
      <c r="F595" s="280">
        <v>3578688.4339999999</v>
      </c>
      <c r="G595" s="280">
        <v>4410682.4029999999</v>
      </c>
      <c r="H595" s="280">
        <v>4835292.7390000001</v>
      </c>
      <c r="I595" s="280">
        <v>6629667.0619999999</v>
      </c>
      <c r="J595" s="280">
        <v>7491155.943</v>
      </c>
      <c r="K595" s="280">
        <v>8989301.1549999993</v>
      </c>
      <c r="L595" s="280">
        <v>9938390.0099999998</v>
      </c>
      <c r="M595" s="280">
        <v>10775312.27</v>
      </c>
      <c r="N595" s="280">
        <v>11566987.369999999</v>
      </c>
      <c r="O595" s="280">
        <v>12812974.76</v>
      </c>
      <c r="P595" s="280">
        <v>14387319.02</v>
      </c>
      <c r="Q595" s="280">
        <v>15351933.460000001</v>
      </c>
      <c r="R595" s="280">
        <v>15910975.630000001</v>
      </c>
      <c r="S595" s="280">
        <v>15840163.640000001</v>
      </c>
      <c r="T595" s="280">
        <v>17685854.210000001</v>
      </c>
      <c r="U595" s="280">
        <v>24147726.16</v>
      </c>
      <c r="V595" s="280">
        <v>27629665.09</v>
      </c>
      <c r="W595" s="280">
        <v>29898564.294511199</v>
      </c>
      <c r="X595" s="612"/>
    </row>
    <row r="596" spans="1:29" x14ac:dyDescent="0.15">
      <c r="A596" s="110" t="s">
        <v>24</v>
      </c>
      <c r="B596" s="111"/>
      <c r="C596" s="111"/>
      <c r="D596" s="111"/>
      <c r="E596" s="111"/>
      <c r="F596" s="111"/>
      <c r="G596" s="111"/>
      <c r="H596" s="111"/>
      <c r="I596" s="111"/>
      <c r="J596" s="111"/>
      <c r="K596" s="111"/>
      <c r="L596" s="111"/>
      <c r="M596" s="111"/>
      <c r="N596" s="111"/>
      <c r="O596" s="111"/>
      <c r="P596" s="111"/>
      <c r="Q596" s="111"/>
      <c r="R596" s="111"/>
      <c r="S596" s="112"/>
      <c r="T596" s="112"/>
      <c r="U596" s="112"/>
      <c r="V596" s="280"/>
      <c r="W596" s="280"/>
      <c r="X596" s="612"/>
    </row>
    <row r="597" spans="1:29" x14ac:dyDescent="0.15">
      <c r="A597" s="21" t="s">
        <v>98</v>
      </c>
      <c r="B597" s="170">
        <v>1624.6424999999999</v>
      </c>
      <c r="C597" s="170">
        <v>1907.9452000000001</v>
      </c>
      <c r="D597" s="170">
        <v>2242.8811999999998</v>
      </c>
      <c r="E597" s="170">
        <v>2656.1894000000002</v>
      </c>
      <c r="F597" s="170">
        <v>3149.2260999999999</v>
      </c>
      <c r="G597" s="170">
        <v>3568.2276000000002</v>
      </c>
      <c r="H597" s="170">
        <v>3141.6509999999998</v>
      </c>
      <c r="I597" s="170">
        <v>3460.2026999999998</v>
      </c>
      <c r="J597" s="170">
        <v>3777.9456</v>
      </c>
      <c r="K597" s="170">
        <v>4266.4605000000001</v>
      </c>
      <c r="L597" s="170">
        <v>4555.6382000000003</v>
      </c>
      <c r="M597" s="170">
        <v>4828.6262999999999</v>
      </c>
      <c r="N597" s="170">
        <v>5043.6332000000002</v>
      </c>
      <c r="O597" s="170">
        <v>5067.2934999999998</v>
      </c>
      <c r="P597" s="170">
        <v>5564.4933000000001</v>
      </c>
      <c r="Q597" s="170">
        <v>6017.0352000000003</v>
      </c>
      <c r="R597" s="170">
        <v>6543.3217999999997</v>
      </c>
      <c r="S597" s="170">
        <v>6181.9026000000003</v>
      </c>
      <c r="T597" s="170">
        <v>6982.9624999999996</v>
      </c>
      <c r="U597" s="170">
        <v>8501.4354999999996</v>
      </c>
      <c r="V597" s="170">
        <v>9505.2216000000008</v>
      </c>
      <c r="W597" s="170">
        <v>10193.415300000001</v>
      </c>
      <c r="X597" s="612"/>
    </row>
    <row r="598" spans="1:29" x14ac:dyDescent="0.15">
      <c r="A598" s="21" t="s">
        <v>99</v>
      </c>
      <c r="B598" s="170">
        <v>7146.5</v>
      </c>
      <c r="C598" s="170">
        <v>8530.2000000000007</v>
      </c>
      <c r="D598" s="170">
        <v>12522.5</v>
      </c>
      <c r="E598" s="170">
        <v>18746.2</v>
      </c>
      <c r="F598" s="170">
        <v>28360.5</v>
      </c>
      <c r="G598" s="170">
        <v>40137.199999999997</v>
      </c>
      <c r="H598" s="170">
        <v>35601.5</v>
      </c>
      <c r="I598" s="170">
        <v>42465</v>
      </c>
      <c r="J598" s="170">
        <v>52082</v>
      </c>
      <c r="K598" s="170">
        <v>54743.7</v>
      </c>
      <c r="L598" s="170">
        <v>58182</v>
      </c>
      <c r="M598" s="170">
        <v>59014.1</v>
      </c>
      <c r="N598" s="170">
        <v>54380</v>
      </c>
      <c r="O598" s="170">
        <v>60425.2</v>
      </c>
      <c r="P598" s="170">
        <v>70337.8</v>
      </c>
      <c r="Q598" s="170">
        <v>80092</v>
      </c>
      <c r="R598" s="170">
        <v>81896.2</v>
      </c>
      <c r="S598" s="170">
        <v>72578</v>
      </c>
      <c r="T598" s="170">
        <v>92858</v>
      </c>
      <c r="U598" s="170">
        <v>133825.79999999999</v>
      </c>
      <c r="V598" s="524">
        <v>123005.5</v>
      </c>
      <c r="W598" s="524">
        <v>126337</v>
      </c>
      <c r="X598" s="612"/>
    </row>
    <row r="599" spans="1:29" x14ac:dyDescent="0.15">
      <c r="A599" s="21" t="s">
        <v>100</v>
      </c>
      <c r="B599" s="170">
        <v>8564.0927800000009</v>
      </c>
      <c r="C599" s="170">
        <v>9824.2954800000007</v>
      </c>
      <c r="D599" s="170">
        <v>11620.942440000001</v>
      </c>
      <c r="E599" s="170">
        <v>13789.91322</v>
      </c>
      <c r="F599" s="170">
        <v>16993.77879</v>
      </c>
      <c r="G599" s="170">
        <v>19074.852299999999</v>
      </c>
      <c r="H599" s="170">
        <v>17985.954600000001</v>
      </c>
      <c r="I599" s="170">
        <v>21821.569220000001</v>
      </c>
      <c r="J599" s="170">
        <v>25478.724429999998</v>
      </c>
      <c r="K599" s="170">
        <v>27227.32806</v>
      </c>
      <c r="L599" s="170">
        <v>28593.048839999999</v>
      </c>
      <c r="M599" s="170">
        <v>31124.095150000001</v>
      </c>
      <c r="N599" s="170">
        <v>33935.015579999999</v>
      </c>
      <c r="O599" s="170">
        <v>35836.018089999998</v>
      </c>
      <c r="P599" s="170">
        <v>40761.663460000003</v>
      </c>
      <c r="Q599" s="170">
        <v>44599.342779999999</v>
      </c>
      <c r="R599" s="170">
        <v>49252.653850000002</v>
      </c>
      <c r="S599" s="170">
        <v>49266.736190000003</v>
      </c>
      <c r="T599" s="170">
        <v>60231.607490000002</v>
      </c>
      <c r="U599" s="170">
        <v>71754.2</v>
      </c>
      <c r="V599" s="524">
        <v>80246.080000000002</v>
      </c>
      <c r="W599" s="524">
        <v>91891.775157240001</v>
      </c>
      <c r="X599" s="612"/>
    </row>
    <row r="600" spans="1:29" x14ac:dyDescent="0.15">
      <c r="A600" s="21" t="s">
        <v>101</v>
      </c>
      <c r="B600" s="170">
        <v>4611.9753000000001</v>
      </c>
      <c r="C600" s="170">
        <v>5870.1342999999997</v>
      </c>
      <c r="D600" s="170">
        <v>7590.5934999999999</v>
      </c>
      <c r="E600" s="170">
        <v>10213.7312</v>
      </c>
      <c r="F600" s="170">
        <v>12849.794</v>
      </c>
      <c r="G600" s="170">
        <v>16052.9192</v>
      </c>
      <c r="H600" s="170">
        <v>17007.647000000001</v>
      </c>
      <c r="I600" s="170">
        <v>21815.517</v>
      </c>
      <c r="J600" s="170">
        <v>28243.0527</v>
      </c>
      <c r="K600" s="170">
        <v>31015.186600000001</v>
      </c>
      <c r="L600" s="170">
        <v>35999.025099999999</v>
      </c>
      <c r="M600" s="170">
        <v>39675.832900000001</v>
      </c>
      <c r="N600" s="170">
        <v>40884.133600000001</v>
      </c>
      <c r="O600" s="170">
        <v>46971.15</v>
      </c>
      <c r="P600" s="170">
        <v>54378.857799999998</v>
      </c>
      <c r="Q600" s="170">
        <v>61819.536399999997</v>
      </c>
      <c r="R600" s="170">
        <v>69532.626499999998</v>
      </c>
      <c r="S600" s="170">
        <v>70649.033200000005</v>
      </c>
      <c r="T600" s="170">
        <v>82207.959700000007</v>
      </c>
      <c r="U600" s="170">
        <v>103883.14475000001</v>
      </c>
      <c r="V600" s="524">
        <v>119251.171</v>
      </c>
      <c r="W600" s="524">
        <v>134251.90479999999</v>
      </c>
      <c r="X600" s="612"/>
    </row>
    <row r="601" spans="1:29" x14ac:dyDescent="0.15">
      <c r="A601" s="21" t="s">
        <v>102</v>
      </c>
      <c r="B601" s="170">
        <v>83871.600000000006</v>
      </c>
      <c r="C601" s="170">
        <v>94350.7</v>
      </c>
      <c r="D601" s="170">
        <v>100899.2</v>
      </c>
      <c r="E601" s="170">
        <v>113800.1</v>
      </c>
      <c r="F601" s="170">
        <v>141897.70000000001</v>
      </c>
      <c r="G601" s="170">
        <v>187991.9</v>
      </c>
      <c r="H601" s="170">
        <v>201222.9</v>
      </c>
      <c r="I601" s="170">
        <v>220369.3</v>
      </c>
      <c r="J601" s="170">
        <v>285989.09999999998</v>
      </c>
      <c r="K601" s="170">
        <v>310471.3</v>
      </c>
      <c r="L601" s="170">
        <v>355294.8</v>
      </c>
      <c r="M601" s="170">
        <v>400694</v>
      </c>
      <c r="N601" s="170">
        <v>430489.4</v>
      </c>
      <c r="O601" s="170">
        <v>476331.2</v>
      </c>
      <c r="P601" s="170">
        <v>530475.69999999995</v>
      </c>
      <c r="Q601" s="170">
        <v>569385.6</v>
      </c>
      <c r="R601" s="170">
        <v>619102.69999999995</v>
      </c>
      <c r="S601" s="170">
        <v>601820.30000000005</v>
      </c>
      <c r="T601" s="170">
        <v>723122.2</v>
      </c>
      <c r="U601" s="170">
        <v>919444.6</v>
      </c>
      <c r="V601" s="524">
        <v>1129250.8700000001</v>
      </c>
      <c r="W601" s="524">
        <v>1523235.8</v>
      </c>
      <c r="X601" s="612"/>
    </row>
    <row r="602" spans="1:29" x14ac:dyDescent="0.15">
      <c r="A602" s="21" t="s">
        <v>103</v>
      </c>
      <c r="B602" s="170">
        <v>4761.3999999999996</v>
      </c>
      <c r="C602" s="170">
        <v>6167.2</v>
      </c>
      <c r="D602" s="170">
        <v>7206.6</v>
      </c>
      <c r="E602" s="170">
        <v>9335.2000000000007</v>
      </c>
      <c r="F602" s="170">
        <v>12804.4</v>
      </c>
      <c r="G602" s="170">
        <v>17706.900000000001</v>
      </c>
      <c r="H602" s="170">
        <v>20628.5</v>
      </c>
      <c r="I602" s="170">
        <v>24707.1</v>
      </c>
      <c r="J602" s="170">
        <v>30071.1</v>
      </c>
      <c r="K602" s="170">
        <v>36163.1</v>
      </c>
      <c r="L602" s="170">
        <v>40525.5</v>
      </c>
      <c r="M602" s="170">
        <v>45606.6</v>
      </c>
      <c r="N602" s="170">
        <v>50977.8</v>
      </c>
      <c r="O602" s="170">
        <v>54790.3</v>
      </c>
      <c r="P602" s="170">
        <v>64434.3</v>
      </c>
      <c r="Q602" s="170">
        <v>71059.199999999997</v>
      </c>
      <c r="R602" s="170">
        <v>79109.8</v>
      </c>
      <c r="S602" s="170">
        <v>83958.3</v>
      </c>
      <c r="T602" s="170">
        <v>98910.7</v>
      </c>
      <c r="U602" s="170">
        <v>115739.4</v>
      </c>
      <c r="V602" s="170">
        <v>128984</v>
      </c>
      <c r="W602" s="170">
        <v>153400</v>
      </c>
      <c r="X602" s="612"/>
    </row>
    <row r="603" spans="1:29" x14ac:dyDescent="0.15">
      <c r="A603" s="21" t="s">
        <v>104</v>
      </c>
      <c r="B603" s="170">
        <v>9844</v>
      </c>
      <c r="C603" s="170">
        <v>12261</v>
      </c>
      <c r="D603" s="170">
        <v>15923.4</v>
      </c>
      <c r="E603" s="170">
        <v>21124.9</v>
      </c>
      <c r="F603" s="170">
        <v>28190</v>
      </c>
      <c r="G603" s="170">
        <v>38969.800000000003</v>
      </c>
      <c r="H603" s="170">
        <v>49375.6</v>
      </c>
      <c r="I603" s="170">
        <v>78936.618900000001</v>
      </c>
      <c r="J603" s="170">
        <v>103232.58</v>
      </c>
      <c r="K603" s="170">
        <v>127590.2355</v>
      </c>
      <c r="L603" s="170">
        <v>153311.33530000001</v>
      </c>
      <c r="M603" s="170">
        <v>186829.49549999999</v>
      </c>
      <c r="N603" s="170">
        <v>221350.9057</v>
      </c>
      <c r="O603" s="170">
        <v>255421.86180000001</v>
      </c>
      <c r="P603" s="170">
        <v>317476.36930000002</v>
      </c>
      <c r="Q603" s="170">
        <v>424728.74359999999</v>
      </c>
      <c r="R603" s="170">
        <v>594659.6</v>
      </c>
      <c r="S603" s="170">
        <v>668038</v>
      </c>
      <c r="T603" s="170">
        <v>820536.6</v>
      </c>
      <c r="U603" s="170">
        <v>995573.1</v>
      </c>
      <c r="V603" s="461">
        <v>1204485.3999999999</v>
      </c>
      <c r="W603" s="453">
        <v>1454573.9</v>
      </c>
      <c r="X603" s="612"/>
    </row>
    <row r="604" spans="1:29" x14ac:dyDescent="0.15">
      <c r="A604" s="316" t="s">
        <v>32</v>
      </c>
      <c r="B604" s="246"/>
      <c r="C604" s="250"/>
      <c r="D604" s="250"/>
      <c r="E604" s="250"/>
      <c r="F604" s="250"/>
      <c r="G604" s="250"/>
      <c r="H604" s="250"/>
      <c r="I604" s="250"/>
      <c r="J604" s="250"/>
      <c r="K604" s="250"/>
      <c r="L604" s="246"/>
      <c r="M604" s="246"/>
      <c r="N604" s="246"/>
      <c r="O604" s="246"/>
      <c r="P604" s="246"/>
      <c r="Q604" s="246"/>
      <c r="R604" s="246"/>
      <c r="S604" s="111"/>
      <c r="T604" s="111"/>
      <c r="U604" s="111"/>
      <c r="V604" s="111"/>
      <c r="W604" s="112"/>
      <c r="X604" s="612"/>
    </row>
    <row r="605" spans="1:29" x14ac:dyDescent="0.15">
      <c r="A605" s="501" t="s">
        <v>105</v>
      </c>
      <c r="B605" s="503">
        <v>2300.4924653227599</v>
      </c>
      <c r="C605" s="503">
        <v>2708.0784766301199</v>
      </c>
      <c r="D605" s="503">
        <v>5040</v>
      </c>
      <c r="E605" s="503">
        <v>5326</v>
      </c>
      <c r="F605" s="503">
        <v>5440</v>
      </c>
      <c r="G605" s="503">
        <v>5615</v>
      </c>
      <c r="H605" s="503">
        <v>5614</v>
      </c>
      <c r="I605" s="503">
        <v>6024</v>
      </c>
      <c r="J605" s="503">
        <v>6769</v>
      </c>
      <c r="K605" s="503">
        <v>7110</v>
      </c>
      <c r="L605" s="503">
        <v>7716</v>
      </c>
      <c r="M605" s="503">
        <v>9167</v>
      </c>
      <c r="N605" s="503">
        <v>9822</v>
      </c>
      <c r="O605" s="534">
        <v>10327</v>
      </c>
      <c r="P605" s="534">
        <v>11065</v>
      </c>
      <c r="Q605" s="534">
        <v>11651</v>
      </c>
      <c r="R605" s="534">
        <v>11843</v>
      </c>
      <c r="S605" s="534">
        <v>9710</v>
      </c>
      <c r="T605" s="534">
        <v>8896</v>
      </c>
      <c r="U605" s="534">
        <v>11099</v>
      </c>
      <c r="V605" s="534">
        <v>12310</v>
      </c>
      <c r="W605" s="534">
        <v>13490</v>
      </c>
      <c r="X605" s="613" t="s">
        <v>82</v>
      </c>
      <c r="Y605" s="499"/>
      <c r="Z605" s="499"/>
      <c r="AA605" s="499"/>
      <c r="AB605" s="499"/>
      <c r="AC605" s="499"/>
    </row>
    <row r="606" spans="1:29" x14ac:dyDescent="0.15">
      <c r="A606" s="504" t="s">
        <v>106</v>
      </c>
      <c r="B606" s="506">
        <v>13242</v>
      </c>
      <c r="C606" s="506">
        <v>13459</v>
      </c>
      <c r="D606" s="506">
        <v>15095</v>
      </c>
      <c r="E606" s="506">
        <v>25539</v>
      </c>
      <c r="F606" s="506">
        <v>28304</v>
      </c>
      <c r="G606" s="506">
        <v>31512</v>
      </c>
      <c r="H606" s="506">
        <v>32013</v>
      </c>
      <c r="I606" s="506">
        <v>38752</v>
      </c>
      <c r="J606" s="506">
        <v>42642</v>
      </c>
      <c r="K606" s="506">
        <v>44372</v>
      </c>
      <c r="L606" s="506">
        <v>47721</v>
      </c>
      <c r="M606" s="506">
        <v>57131</v>
      </c>
      <c r="N606" s="506">
        <v>60139</v>
      </c>
      <c r="O606" s="523">
        <v>65038</v>
      </c>
      <c r="P606" s="523">
        <v>72522</v>
      </c>
      <c r="Q606" s="523">
        <v>79405</v>
      </c>
      <c r="R606" s="523">
        <v>83845</v>
      </c>
      <c r="S606" s="523">
        <v>85348</v>
      </c>
      <c r="T606" s="523">
        <v>93314</v>
      </c>
      <c r="U606" s="523">
        <v>107807</v>
      </c>
      <c r="V606" s="523">
        <v>110620</v>
      </c>
      <c r="W606" s="523">
        <v>122260</v>
      </c>
      <c r="X606" s="613" t="s">
        <v>82</v>
      </c>
      <c r="Y606" s="499"/>
      <c r="Z606" s="499"/>
      <c r="AA606" s="499"/>
      <c r="AB606" s="499"/>
      <c r="AC606" s="499"/>
    </row>
    <row r="607" spans="1:29" x14ac:dyDescent="0.15">
      <c r="A607" s="504" t="s">
        <v>107</v>
      </c>
      <c r="B607" s="505">
        <v>956</v>
      </c>
      <c r="C607" s="506">
        <v>1070</v>
      </c>
      <c r="D607" s="506">
        <v>1177</v>
      </c>
      <c r="E607" s="506">
        <v>1252</v>
      </c>
      <c r="F607" s="506">
        <v>1732</v>
      </c>
      <c r="G607" s="506">
        <v>1785</v>
      </c>
      <c r="H607" s="506">
        <v>1709</v>
      </c>
      <c r="I607" s="506">
        <v>1736</v>
      </c>
      <c r="J607" s="506">
        <v>1805</v>
      </c>
      <c r="K607" s="506">
        <v>1776</v>
      </c>
      <c r="L607" s="506">
        <v>1845</v>
      </c>
      <c r="M607" s="506">
        <v>1907</v>
      </c>
      <c r="N607" s="506">
        <v>2114</v>
      </c>
      <c r="O607" s="523">
        <v>2232</v>
      </c>
      <c r="P607" s="523">
        <v>2252</v>
      </c>
      <c r="Q607" s="523">
        <v>2313</v>
      </c>
      <c r="R607" s="523">
        <v>2417</v>
      </c>
      <c r="S607" s="523">
        <v>2210</v>
      </c>
      <c r="T607" s="523">
        <v>2191</v>
      </c>
      <c r="U607" s="523">
        <v>2305</v>
      </c>
      <c r="V607" s="523">
        <v>2560</v>
      </c>
      <c r="W607" s="523">
        <v>2940</v>
      </c>
      <c r="X607" s="613" t="s">
        <v>82</v>
      </c>
      <c r="Y607" s="499"/>
      <c r="Z607" s="499"/>
      <c r="AA607" s="499"/>
      <c r="AB607" s="499"/>
      <c r="AC607" s="499"/>
    </row>
    <row r="608" spans="1:29" x14ac:dyDescent="0.15">
      <c r="A608" s="504" t="s">
        <v>108</v>
      </c>
      <c r="B608" s="533">
        <v>202.24659121550201</v>
      </c>
      <c r="C608" s="533">
        <v>230.67801142199002</v>
      </c>
      <c r="D608" s="533">
        <v>261.82380543323802</v>
      </c>
      <c r="E608" s="533">
        <v>292.23270330676797</v>
      </c>
      <c r="F608" s="533">
        <v>298.51962334208503</v>
      </c>
      <c r="G608" s="533">
        <v>344.43884433351803</v>
      </c>
      <c r="H608" s="533">
        <v>312.41502844611301</v>
      </c>
      <c r="I608" s="533">
        <v>366.88737498969601</v>
      </c>
      <c r="J608" s="533">
        <v>414.14382849441898</v>
      </c>
      <c r="K608" s="533">
        <v>471.122971305043</v>
      </c>
      <c r="L608" s="533">
        <v>451.78849826361397</v>
      </c>
      <c r="M608" s="533">
        <v>440.99773492872299</v>
      </c>
      <c r="N608" s="533">
        <v>437.52553890301903</v>
      </c>
      <c r="O608" s="523">
        <v>930</v>
      </c>
      <c r="P608" s="523">
        <v>1020</v>
      </c>
      <c r="Q608" s="523">
        <v>1070</v>
      </c>
      <c r="R608" s="523">
        <v>1120</v>
      </c>
      <c r="S608" s="523">
        <v>1150</v>
      </c>
      <c r="T608" s="523">
        <v>1180</v>
      </c>
      <c r="U608" s="523">
        <v>1180</v>
      </c>
      <c r="V608" s="523">
        <v>1200</v>
      </c>
      <c r="W608" s="523">
        <v>1260</v>
      </c>
      <c r="X608" s="613"/>
      <c r="Y608" s="499"/>
      <c r="Z608" s="499"/>
      <c r="AA608" s="499"/>
      <c r="AB608" s="499"/>
      <c r="AC608" s="499"/>
    </row>
    <row r="609" spans="1:29" x14ac:dyDescent="0.15">
      <c r="A609" s="504" t="s">
        <v>109</v>
      </c>
      <c r="B609" s="510" t="s">
        <v>6</v>
      </c>
      <c r="C609" s="510" t="s">
        <v>6</v>
      </c>
      <c r="D609" s="510" t="s">
        <v>6</v>
      </c>
      <c r="E609" s="510" t="s">
        <v>6</v>
      </c>
      <c r="F609" s="510" t="s">
        <v>6</v>
      </c>
      <c r="G609" s="510" t="s">
        <v>6</v>
      </c>
      <c r="H609" s="510" t="s">
        <v>6</v>
      </c>
      <c r="I609" s="510" t="s">
        <v>6</v>
      </c>
      <c r="J609" s="510" t="s">
        <v>6</v>
      </c>
      <c r="K609" s="510" t="s">
        <v>6</v>
      </c>
      <c r="L609" s="510" t="s">
        <v>6</v>
      </c>
      <c r="M609" s="510" t="s">
        <v>6</v>
      </c>
      <c r="N609" s="510" t="s">
        <v>6</v>
      </c>
      <c r="O609" s="523">
        <v>10960</v>
      </c>
      <c r="P609" s="523">
        <v>11590</v>
      </c>
      <c r="Q609" s="523">
        <v>12850</v>
      </c>
      <c r="R609" s="523">
        <v>13230</v>
      </c>
      <c r="S609" s="523">
        <v>12620</v>
      </c>
      <c r="T609" s="523">
        <v>12230</v>
      </c>
      <c r="U609" s="523">
        <v>12780</v>
      </c>
      <c r="V609" s="523">
        <v>13910</v>
      </c>
      <c r="W609" s="523">
        <v>14890</v>
      </c>
      <c r="X609" s="613"/>
      <c r="Y609" s="499"/>
      <c r="Z609" s="499"/>
      <c r="AA609" s="499"/>
      <c r="AB609" s="499"/>
      <c r="AC609" s="499"/>
    </row>
    <row r="610" spans="1:29" x14ac:dyDescent="0.15">
      <c r="X610" s="612"/>
    </row>
  </sheetData>
  <mergeCells count="11">
    <mergeCell ref="A414:H414"/>
    <mergeCell ref="A134:K134"/>
    <mergeCell ref="A114:K114"/>
    <mergeCell ref="A246:K246"/>
    <mergeCell ref="A266:V266"/>
    <mergeCell ref="A74:X74"/>
    <mergeCell ref="A38:W38"/>
    <mergeCell ref="A170:W170"/>
    <mergeCell ref="A206:W206"/>
    <mergeCell ref="A302:W302"/>
    <mergeCell ref="A374:W374"/>
  </mergeCells>
  <phoneticPr fontId="24" type="noConversion"/>
  <pageMargins left="0.25" right="0.25" top="0.75" bottom="0.75" header="0.3" footer="0.3"/>
  <pageSetup paperSize="3" scale="71" fitToHeight="0" pageOrder="overThenDown" orientation="landscape" r:id="rId1"/>
  <headerFooter>
    <oddFooter>&amp;C_x000D_&amp;1#&amp;"Calibri"&amp;8&amp;K000000 INTERNAL. This information is accessible to ADB Management and Staff. It may be shared outside ADB with appropriate permission.</oddFooter>
  </headerFooter>
  <rowBreaks count="3" manualBreakCount="3">
    <brk id="115" max="16383" man="1"/>
    <brk id="207" max="16383" man="1"/>
    <brk id="4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9DB4-CEAD-4994-B926-82ED12E01F50}">
  <sheetPr>
    <pageSetUpPr fitToPage="1"/>
  </sheetPr>
  <dimension ref="A1:AC487"/>
  <sheetViews>
    <sheetView zoomScaleNormal="100" workbookViewId="0">
      <pane xSplit="1" topLeftCell="B1" activePane="topRight" state="frozen"/>
      <selection pane="topRight" activeCell="C2" sqref="A2:C2"/>
    </sheetView>
  </sheetViews>
  <sheetFormatPr baseColWidth="10" defaultColWidth="8.33203125" defaultRowHeight="15" x14ac:dyDescent="0.2"/>
  <cols>
    <col min="1" max="1" width="33.33203125" style="1" customWidth="1"/>
    <col min="2" max="2" width="11.1640625" style="1" customWidth="1"/>
    <col min="3" max="3" width="10.33203125" style="1" customWidth="1"/>
    <col min="4" max="5" width="11" style="1" bestFit="1" customWidth="1"/>
    <col min="6" max="6" width="12.33203125" style="1" customWidth="1"/>
    <col min="7" max="7" width="11.6640625" style="1" bestFit="1" customWidth="1"/>
    <col min="8" max="8" width="12.1640625" style="1" bestFit="1" customWidth="1"/>
    <col min="9" max="14" width="12.6640625" style="1" bestFit="1" customWidth="1"/>
    <col min="15" max="15" width="13.33203125" style="1" customWidth="1"/>
    <col min="16" max="17" width="13" style="1" bestFit="1" customWidth="1"/>
    <col min="18" max="18" width="14" style="1" bestFit="1" customWidth="1"/>
    <col min="19" max="19" width="13.6640625" style="1" customWidth="1"/>
    <col min="20" max="20" width="14" bestFit="1" customWidth="1"/>
    <col min="21" max="21" width="12.6640625" bestFit="1" customWidth="1"/>
    <col min="22" max="22" width="12.83203125" customWidth="1"/>
    <col min="23" max="23" width="16.6640625" style="174" bestFit="1" customWidth="1"/>
    <col min="24" max="24" width="12.6640625" style="1" bestFit="1" customWidth="1"/>
    <col min="25" max="25" width="10.6640625" style="1" bestFit="1" customWidth="1"/>
    <col min="26" max="26" width="12.6640625" style="1" customWidth="1"/>
    <col min="27" max="16384" width="8.33203125" style="1"/>
  </cols>
  <sheetData>
    <row r="1" spans="1:23" s="171" customFormat="1" ht="18" x14ac:dyDescent="0.2">
      <c r="A1" s="530" t="s">
        <v>0</v>
      </c>
      <c r="B1" s="257"/>
      <c r="C1" s="257"/>
      <c r="D1" s="257"/>
      <c r="E1" s="257"/>
      <c r="F1" s="257"/>
      <c r="G1" s="257"/>
      <c r="H1" s="257"/>
      <c r="I1" s="257"/>
      <c r="J1" s="257"/>
      <c r="K1" s="257"/>
      <c r="L1" s="257"/>
      <c r="M1" s="257"/>
      <c r="N1" s="257"/>
      <c r="O1" s="257"/>
      <c r="P1" s="257"/>
      <c r="Q1" s="257"/>
      <c r="R1" s="257"/>
      <c r="S1" s="257"/>
      <c r="T1" s="257"/>
      <c r="U1" s="257"/>
      <c r="V1" s="257"/>
      <c r="W1" s="257"/>
    </row>
    <row r="2" spans="1:23" ht="18" x14ac:dyDescent="0.2">
      <c r="A2" s="258" t="s">
        <v>110</v>
      </c>
      <c r="B2" s="12"/>
      <c r="C2" s="12"/>
      <c r="D2" s="12"/>
      <c r="E2" s="12"/>
      <c r="F2" s="12"/>
      <c r="G2" s="12"/>
      <c r="H2" s="12"/>
      <c r="I2" s="12"/>
      <c r="J2" s="12"/>
      <c r="K2" s="12"/>
      <c r="L2" s="12"/>
      <c r="M2" s="12"/>
      <c r="N2" s="12"/>
      <c r="O2" s="12"/>
      <c r="P2" s="12"/>
      <c r="Q2" s="12"/>
      <c r="R2" s="12"/>
      <c r="S2" s="12"/>
      <c r="T2" s="271"/>
      <c r="U2" s="271"/>
      <c r="V2" s="271"/>
      <c r="W2" s="271"/>
    </row>
    <row r="3" spans="1:23" ht="16" x14ac:dyDescent="0.2">
      <c r="A3" s="259"/>
      <c r="B3" s="12"/>
      <c r="C3" s="12"/>
      <c r="D3" s="12"/>
      <c r="E3" s="12"/>
      <c r="F3" s="12"/>
      <c r="G3" s="12"/>
      <c r="H3" s="12"/>
      <c r="I3" s="12"/>
      <c r="J3" s="12"/>
      <c r="K3" s="12"/>
      <c r="L3" s="12"/>
      <c r="M3" s="12"/>
      <c r="N3" s="12"/>
      <c r="O3" s="12"/>
      <c r="P3" s="12"/>
      <c r="Q3" s="12"/>
      <c r="R3" s="12"/>
      <c r="S3" s="12"/>
      <c r="T3" s="271"/>
      <c r="U3" s="271"/>
      <c r="V3" s="271"/>
      <c r="W3" s="271"/>
    </row>
    <row r="4" spans="1:23" ht="12" customHeight="1" x14ac:dyDescent="0.15">
      <c r="A4" s="2" t="s">
        <v>111</v>
      </c>
      <c r="B4" s="3"/>
      <c r="C4" s="3"/>
      <c r="D4" s="3"/>
      <c r="E4" s="3"/>
      <c r="F4" s="3"/>
      <c r="G4" s="3"/>
      <c r="H4" s="3"/>
      <c r="I4" s="3"/>
      <c r="J4" s="3"/>
      <c r="K4" s="3"/>
      <c r="L4" s="3"/>
      <c r="M4" s="3"/>
      <c r="N4" s="3"/>
      <c r="O4" s="3"/>
      <c r="P4" s="3"/>
      <c r="Q4" s="3"/>
      <c r="R4" s="3"/>
      <c r="S4" s="3"/>
      <c r="T4" s="3"/>
      <c r="U4" s="3"/>
      <c r="V4" s="3"/>
      <c r="W4" s="3"/>
    </row>
    <row r="5" spans="1:23" ht="12" customHeight="1" thickBot="1" x14ac:dyDescent="0.2">
      <c r="A5" s="17" t="s">
        <v>3</v>
      </c>
      <c r="B5" s="20">
        <v>2003</v>
      </c>
      <c r="C5" s="20">
        <v>2004</v>
      </c>
      <c r="D5" s="20">
        <v>2005</v>
      </c>
      <c r="E5" s="20">
        <v>2006</v>
      </c>
      <c r="F5" s="20">
        <v>2007</v>
      </c>
      <c r="G5" s="20">
        <v>2008</v>
      </c>
      <c r="H5" s="20">
        <v>2009</v>
      </c>
      <c r="I5" s="20">
        <v>2010</v>
      </c>
      <c r="J5" s="20">
        <v>2011</v>
      </c>
      <c r="K5" s="20">
        <v>2012</v>
      </c>
      <c r="L5" s="20">
        <v>2013</v>
      </c>
      <c r="M5" s="20">
        <v>2014</v>
      </c>
      <c r="N5" s="20">
        <v>2015</v>
      </c>
      <c r="O5" s="20">
        <v>2016</v>
      </c>
      <c r="P5" s="20">
        <v>2017</v>
      </c>
      <c r="Q5" s="20">
        <v>2018</v>
      </c>
      <c r="R5" s="20">
        <v>2019</v>
      </c>
      <c r="S5" s="20">
        <v>2020</v>
      </c>
      <c r="T5" s="20">
        <v>2021</v>
      </c>
      <c r="U5" s="20">
        <v>2022</v>
      </c>
      <c r="V5" s="20">
        <v>2023</v>
      </c>
      <c r="W5" s="20">
        <v>2024</v>
      </c>
    </row>
    <row r="6" spans="1:23" ht="12" customHeight="1" thickTop="1" x14ac:dyDescent="0.15">
      <c r="A6" s="58" t="s">
        <v>4</v>
      </c>
      <c r="B6" s="86"/>
      <c r="C6" s="86"/>
      <c r="D6" s="86"/>
      <c r="E6" s="86"/>
      <c r="F6" s="86"/>
      <c r="G6" s="86"/>
      <c r="H6" s="86"/>
      <c r="I6" s="86"/>
      <c r="J6" s="86"/>
      <c r="K6" s="86"/>
      <c r="L6" s="86"/>
      <c r="M6" s="86"/>
      <c r="N6" s="86"/>
      <c r="O6" s="86"/>
      <c r="P6" s="86"/>
      <c r="Q6" s="86"/>
      <c r="R6" s="86"/>
      <c r="S6" s="86"/>
      <c r="T6" s="86"/>
      <c r="U6" s="86"/>
      <c r="V6" s="387"/>
      <c r="W6" s="387"/>
    </row>
    <row r="7" spans="1:23" ht="12" customHeight="1" x14ac:dyDescent="0.15">
      <c r="A7" s="37" t="s">
        <v>5</v>
      </c>
      <c r="B7" s="38" t="s">
        <v>6</v>
      </c>
      <c r="C7" s="38" t="s">
        <v>6</v>
      </c>
      <c r="D7" s="38" t="s">
        <v>6</v>
      </c>
      <c r="E7" s="38" t="s">
        <v>6</v>
      </c>
      <c r="F7" s="38" t="s">
        <v>6</v>
      </c>
      <c r="G7" s="38" t="s">
        <v>6</v>
      </c>
      <c r="H7" s="38" t="s">
        <v>6</v>
      </c>
      <c r="I7" s="38" t="s">
        <v>6</v>
      </c>
      <c r="J7" s="38" t="s">
        <v>6</v>
      </c>
      <c r="K7" s="38" t="s">
        <v>6</v>
      </c>
      <c r="L7" s="38" t="s">
        <v>6</v>
      </c>
      <c r="M7" s="38" t="s">
        <v>6</v>
      </c>
      <c r="N7" s="38" t="s">
        <v>6</v>
      </c>
      <c r="O7" s="38" t="s">
        <v>6</v>
      </c>
      <c r="P7" s="38" t="s">
        <v>6</v>
      </c>
      <c r="Q7" s="39">
        <v>3304913</v>
      </c>
      <c r="R7" s="81">
        <v>8996023</v>
      </c>
      <c r="S7" s="34">
        <v>11367828</v>
      </c>
      <c r="T7" s="34">
        <v>12219363</v>
      </c>
      <c r="U7" s="34">
        <v>14631502</v>
      </c>
      <c r="V7" s="34">
        <v>16252744</v>
      </c>
      <c r="W7" s="34">
        <v>16022670</v>
      </c>
    </row>
    <row r="8" spans="1:23" ht="12" customHeight="1" x14ac:dyDescent="0.15">
      <c r="A8" s="33" t="s">
        <v>7</v>
      </c>
      <c r="B8" s="34" t="s">
        <v>6</v>
      </c>
      <c r="C8" s="34" t="s">
        <v>6</v>
      </c>
      <c r="D8" s="34" t="s">
        <v>6</v>
      </c>
      <c r="E8" s="34" t="s">
        <v>6</v>
      </c>
      <c r="F8" s="34" t="s">
        <v>6</v>
      </c>
      <c r="G8" s="34" t="s">
        <v>6</v>
      </c>
      <c r="H8" s="34" t="s">
        <v>6</v>
      </c>
      <c r="I8" s="34" t="s">
        <v>6</v>
      </c>
      <c r="J8" s="34" t="s">
        <v>6</v>
      </c>
      <c r="K8" s="34" t="s">
        <v>6</v>
      </c>
      <c r="L8" s="34" t="s">
        <v>6</v>
      </c>
      <c r="M8" s="34" t="s">
        <v>6</v>
      </c>
      <c r="N8" s="34" t="s">
        <v>6</v>
      </c>
      <c r="O8" s="34" t="s">
        <v>6</v>
      </c>
      <c r="P8" s="34" t="s">
        <v>6</v>
      </c>
      <c r="Q8" s="34" t="s">
        <v>6</v>
      </c>
      <c r="R8" s="34" t="s">
        <v>6</v>
      </c>
      <c r="S8" s="34" t="s">
        <v>6</v>
      </c>
      <c r="T8" s="34" t="s">
        <v>6</v>
      </c>
      <c r="U8" s="34" t="s">
        <v>6</v>
      </c>
      <c r="V8" s="34" t="s">
        <v>6</v>
      </c>
      <c r="W8" s="34" t="s">
        <v>6</v>
      </c>
    </row>
    <row r="9" spans="1:23" ht="12" customHeight="1" x14ac:dyDescent="0.15">
      <c r="A9" s="33" t="s">
        <v>8</v>
      </c>
      <c r="B9" s="34" t="s">
        <v>6</v>
      </c>
      <c r="C9" s="34" t="s">
        <v>6</v>
      </c>
      <c r="D9" s="34" t="s">
        <v>6</v>
      </c>
      <c r="E9" s="34" t="s">
        <v>6</v>
      </c>
      <c r="F9" s="34" t="s">
        <v>6</v>
      </c>
      <c r="G9" s="34" t="s">
        <v>6</v>
      </c>
      <c r="H9" s="34" t="s">
        <v>6</v>
      </c>
      <c r="I9" s="34" t="s">
        <v>6</v>
      </c>
      <c r="J9" s="34">
        <v>458164000</v>
      </c>
      <c r="K9" s="34">
        <v>526397000</v>
      </c>
      <c r="L9" s="34">
        <v>608823000</v>
      </c>
      <c r="M9" s="34">
        <v>763307184.56180513</v>
      </c>
      <c r="N9" s="34">
        <v>790467000</v>
      </c>
      <c r="O9" s="34">
        <v>856997000</v>
      </c>
      <c r="P9" s="34">
        <v>942387560</v>
      </c>
      <c r="Q9" s="34">
        <v>1032642936</v>
      </c>
      <c r="R9" s="82">
        <v>1107508948.4934199</v>
      </c>
      <c r="S9" s="34">
        <v>1088333081.0851049</v>
      </c>
      <c r="T9" s="34">
        <v>1221015078.801954</v>
      </c>
      <c r="U9" s="34">
        <v>1348813263.151294</v>
      </c>
      <c r="V9" s="34">
        <v>1457132000</v>
      </c>
      <c r="W9" s="34">
        <v>1509419244.0999999</v>
      </c>
    </row>
    <row r="10" spans="1:23" ht="12" customHeight="1" x14ac:dyDescent="0.15">
      <c r="A10" s="33" t="s">
        <v>10</v>
      </c>
      <c r="B10" s="34" t="s">
        <v>6</v>
      </c>
      <c r="C10" s="34" t="s">
        <v>6</v>
      </c>
      <c r="D10" s="34" t="s">
        <v>6</v>
      </c>
      <c r="E10" s="34" t="s">
        <v>6</v>
      </c>
      <c r="F10" s="34" t="s">
        <v>6</v>
      </c>
      <c r="G10" s="34" t="s">
        <v>6</v>
      </c>
      <c r="H10" s="34" t="s">
        <v>6</v>
      </c>
      <c r="I10" s="34" t="s">
        <v>6</v>
      </c>
      <c r="J10" s="34" t="s">
        <v>6</v>
      </c>
      <c r="K10" s="34" t="s">
        <v>6</v>
      </c>
      <c r="L10" s="34" t="s">
        <v>6</v>
      </c>
      <c r="M10" s="34" t="s">
        <v>6</v>
      </c>
      <c r="N10" s="34">
        <v>14918648.78022532</v>
      </c>
      <c r="O10" s="34">
        <v>13997345.661879649</v>
      </c>
      <c r="P10" s="34">
        <v>15939318.396854591</v>
      </c>
      <c r="Q10" s="34">
        <v>14240623.044851717</v>
      </c>
      <c r="R10" s="82">
        <v>14104410.225583592</v>
      </c>
      <c r="S10" s="34">
        <v>15731000</v>
      </c>
      <c r="T10" s="34">
        <v>12848000</v>
      </c>
      <c r="U10" s="34">
        <v>15477000</v>
      </c>
      <c r="V10" s="34">
        <v>18813125.424602602</v>
      </c>
      <c r="W10" s="34">
        <v>21266930</v>
      </c>
    </row>
    <row r="11" spans="1:23" ht="12" customHeight="1" x14ac:dyDescent="0.15">
      <c r="A11" s="33" t="s">
        <v>11</v>
      </c>
      <c r="B11" s="34" t="s">
        <v>6</v>
      </c>
      <c r="C11" s="34" t="s">
        <v>6</v>
      </c>
      <c r="D11" s="34" t="s">
        <v>6</v>
      </c>
      <c r="E11" s="34" t="s">
        <v>6</v>
      </c>
      <c r="F11" s="34">
        <v>127984.068</v>
      </c>
      <c r="G11" s="34">
        <v>138858.60978088001</v>
      </c>
      <c r="H11" s="34">
        <v>141607.66829725</v>
      </c>
      <c r="I11" s="34">
        <v>141158.76800000001</v>
      </c>
      <c r="J11" s="34">
        <v>165315.56224977999</v>
      </c>
      <c r="K11" s="34">
        <v>187039.23585393745</v>
      </c>
      <c r="L11" s="34">
        <v>211038.05875753</v>
      </c>
      <c r="M11" s="34">
        <v>243707.9945878</v>
      </c>
      <c r="N11" s="34">
        <v>274411.92677556002</v>
      </c>
      <c r="O11" s="34">
        <v>299732.88073913002</v>
      </c>
      <c r="P11" s="34">
        <v>315660.00980172004</v>
      </c>
      <c r="Q11" s="34">
        <v>297615.02897454001</v>
      </c>
      <c r="R11" s="82">
        <v>303032.2246358901</v>
      </c>
      <c r="S11" s="34">
        <v>329290.33589331934</v>
      </c>
      <c r="T11" s="34">
        <v>336049.08300719911</v>
      </c>
      <c r="U11" s="34">
        <v>355233.82131001039</v>
      </c>
      <c r="V11" s="34">
        <v>386108.1796879801</v>
      </c>
      <c r="W11" s="34">
        <v>418207.12920754956</v>
      </c>
    </row>
    <row r="12" spans="1:23" ht="12" customHeight="1" x14ac:dyDescent="0.15">
      <c r="A12" s="33" t="s">
        <v>12</v>
      </c>
      <c r="B12" s="34" t="s">
        <v>6</v>
      </c>
      <c r="C12" s="34" t="s">
        <v>6</v>
      </c>
      <c r="D12" s="34" t="s">
        <v>6</v>
      </c>
      <c r="E12" s="34" t="s">
        <v>6</v>
      </c>
      <c r="F12" s="34" t="s">
        <v>6</v>
      </c>
      <c r="G12" s="34" t="s">
        <v>6</v>
      </c>
      <c r="H12" s="34" t="s">
        <v>6</v>
      </c>
      <c r="I12" s="34" t="s">
        <v>6</v>
      </c>
      <c r="J12" s="34" t="s">
        <v>6</v>
      </c>
      <c r="K12" s="34" t="s">
        <v>6</v>
      </c>
      <c r="L12" s="34" t="s">
        <v>6</v>
      </c>
      <c r="M12" s="34" t="s">
        <v>6</v>
      </c>
      <c r="N12" s="34" t="s">
        <v>6</v>
      </c>
      <c r="O12" s="34" t="s">
        <v>6</v>
      </c>
      <c r="P12" s="34">
        <v>733234.65</v>
      </c>
      <c r="Q12" s="34">
        <v>896840.32</v>
      </c>
      <c r="R12" s="82">
        <v>1131665.46</v>
      </c>
      <c r="S12" s="34" t="s">
        <v>6</v>
      </c>
      <c r="T12" s="34" t="s">
        <v>6</v>
      </c>
      <c r="U12" s="34" t="s">
        <v>6</v>
      </c>
      <c r="V12" s="34" t="s">
        <v>6</v>
      </c>
      <c r="W12" s="34" t="s">
        <v>6</v>
      </c>
    </row>
    <row r="13" spans="1:23" ht="11" customHeight="1" x14ac:dyDescent="0.15">
      <c r="A13" s="33" t="s">
        <v>13</v>
      </c>
      <c r="B13" s="34" t="s">
        <v>6</v>
      </c>
      <c r="C13" s="34" t="s">
        <v>6</v>
      </c>
      <c r="D13" s="34" t="s">
        <v>6</v>
      </c>
      <c r="E13" s="34" t="s">
        <v>6</v>
      </c>
      <c r="F13" s="34" t="s">
        <v>6</v>
      </c>
      <c r="G13" s="34">
        <v>270526.15553737001</v>
      </c>
      <c r="H13" s="34">
        <v>257894.390037</v>
      </c>
      <c r="I13" s="34">
        <v>311452.06523800001</v>
      </c>
      <c r="J13" s="34">
        <v>351692.96143000002</v>
      </c>
      <c r="K13" s="34">
        <v>384082.26168900001</v>
      </c>
      <c r="L13" s="34">
        <v>395030.53984500002</v>
      </c>
      <c r="M13" s="34">
        <v>425155.45942999999</v>
      </c>
      <c r="N13" s="34">
        <v>461650.29528600001</v>
      </c>
      <c r="O13" s="34">
        <v>496863.14742499997</v>
      </c>
      <c r="P13" s="34">
        <v>532197.94367011008</v>
      </c>
      <c r="Q13" s="34">
        <v>577719.07976382005</v>
      </c>
      <c r="R13" s="82">
        <v>588837.25035921996</v>
      </c>
      <c r="S13" s="34">
        <v>488013</v>
      </c>
      <c r="T13" s="34">
        <v>470078</v>
      </c>
      <c r="U13" s="34">
        <v>492569.63361891999</v>
      </c>
      <c r="V13" s="34">
        <v>503040.92819482001</v>
      </c>
      <c r="W13" s="34">
        <v>545193.24578646</v>
      </c>
    </row>
    <row r="14" spans="1:23" ht="12.5" customHeight="1" x14ac:dyDescent="0.15">
      <c r="A14" s="33" t="s">
        <v>112</v>
      </c>
      <c r="B14" s="34" t="s">
        <v>6</v>
      </c>
      <c r="C14" s="34" t="s">
        <v>6</v>
      </c>
      <c r="D14" s="34" t="s">
        <v>6</v>
      </c>
      <c r="E14" s="34" t="s">
        <v>6</v>
      </c>
      <c r="F14" s="34" t="s">
        <v>6</v>
      </c>
      <c r="G14" s="34" t="s">
        <v>6</v>
      </c>
      <c r="H14" s="34" t="s">
        <v>6</v>
      </c>
      <c r="I14" s="34">
        <v>46423.579614005532</v>
      </c>
      <c r="J14" s="34">
        <v>56869</v>
      </c>
      <c r="K14" s="34">
        <v>60497</v>
      </c>
      <c r="L14" s="34">
        <v>66752</v>
      </c>
      <c r="M14" s="34">
        <v>74190</v>
      </c>
      <c r="N14" s="34">
        <v>76018</v>
      </c>
      <c r="O14" s="34">
        <v>77983</v>
      </c>
      <c r="P14" s="34">
        <v>80667</v>
      </c>
      <c r="Q14" s="34">
        <v>78204</v>
      </c>
      <c r="R14" s="82">
        <v>86242</v>
      </c>
      <c r="S14" s="34">
        <v>90429</v>
      </c>
      <c r="T14" s="34">
        <v>91333</v>
      </c>
      <c r="U14" s="34">
        <v>92159</v>
      </c>
      <c r="V14" s="34">
        <v>87842</v>
      </c>
      <c r="W14" s="34">
        <v>80539</v>
      </c>
    </row>
    <row r="15" spans="1:23" ht="12" customHeight="1" x14ac:dyDescent="0.15">
      <c r="A15" s="33" t="s">
        <v>15</v>
      </c>
      <c r="B15" s="34" t="s">
        <v>6</v>
      </c>
      <c r="C15" s="34" t="s">
        <v>6</v>
      </c>
      <c r="D15" s="34" t="s">
        <v>6</v>
      </c>
      <c r="E15" s="34" t="s">
        <v>6</v>
      </c>
      <c r="F15" s="34">
        <v>2687830.0000000005</v>
      </c>
      <c r="G15" s="34">
        <v>2768039.9999999995</v>
      </c>
      <c r="H15" s="34">
        <v>2585149.9999999995</v>
      </c>
      <c r="I15" s="34">
        <v>3594053.2234713496</v>
      </c>
      <c r="J15" s="34">
        <v>4272033.4187514801</v>
      </c>
      <c r="K15" s="34">
        <v>4626589.0603695009</v>
      </c>
      <c r="L15" s="34">
        <v>5123408.2762291199</v>
      </c>
      <c r="M15" s="34">
        <v>5459530.9992874097</v>
      </c>
      <c r="N15" s="34">
        <v>5974480</v>
      </c>
      <c r="O15" s="34">
        <v>6095600</v>
      </c>
      <c r="P15" s="34">
        <v>6288310</v>
      </c>
      <c r="Q15" s="34">
        <v>6559900</v>
      </c>
      <c r="R15" s="82">
        <v>6581400</v>
      </c>
      <c r="S15" s="34">
        <v>4916000</v>
      </c>
      <c r="T15" s="34">
        <v>5179000</v>
      </c>
      <c r="U15" s="34">
        <v>5243000</v>
      </c>
      <c r="V15" s="34">
        <v>5105000</v>
      </c>
      <c r="W15" s="34">
        <v>4978000</v>
      </c>
    </row>
    <row r="16" spans="1:23" ht="12" customHeight="1" x14ac:dyDescent="0.15">
      <c r="A16" s="40" t="s">
        <v>16</v>
      </c>
      <c r="B16" s="36" t="s">
        <v>6</v>
      </c>
      <c r="C16" s="36" t="s">
        <v>6</v>
      </c>
      <c r="D16" s="36" t="s">
        <v>6</v>
      </c>
      <c r="E16" s="36" t="s">
        <v>6</v>
      </c>
      <c r="F16" s="36" t="s">
        <v>6</v>
      </c>
      <c r="G16" s="36" t="s">
        <v>6</v>
      </c>
      <c r="H16" s="36" t="s">
        <v>6</v>
      </c>
      <c r="I16" s="36" t="s">
        <v>6</v>
      </c>
      <c r="J16" s="36" t="s">
        <v>6</v>
      </c>
      <c r="K16" s="36" t="s">
        <v>6</v>
      </c>
      <c r="L16" s="36" t="s">
        <v>6</v>
      </c>
      <c r="M16" s="36" t="s">
        <v>6</v>
      </c>
      <c r="N16" s="36" t="s">
        <v>6</v>
      </c>
      <c r="O16" s="36" t="s">
        <v>6</v>
      </c>
      <c r="P16" s="36" t="s">
        <v>6</v>
      </c>
      <c r="Q16" s="36" t="s">
        <v>6</v>
      </c>
      <c r="R16" s="115" t="s">
        <v>6</v>
      </c>
      <c r="S16" s="115">
        <v>1818223000</v>
      </c>
      <c r="T16" s="34" t="s">
        <v>6</v>
      </c>
      <c r="U16" s="34" t="s">
        <v>6</v>
      </c>
      <c r="V16" s="34" t="s">
        <v>6</v>
      </c>
      <c r="W16" s="34" t="s">
        <v>6</v>
      </c>
    </row>
    <row r="17" spans="1:24" ht="12" customHeight="1" x14ac:dyDescent="0.15">
      <c r="A17" s="61" t="s">
        <v>18</v>
      </c>
      <c r="B17" s="106"/>
      <c r="C17" s="106"/>
      <c r="D17" s="106"/>
      <c r="E17" s="106"/>
      <c r="F17" s="106"/>
      <c r="G17" s="106"/>
      <c r="H17" s="106"/>
      <c r="I17" s="106"/>
      <c r="J17" s="106"/>
      <c r="K17" s="106"/>
      <c r="L17" s="106"/>
      <c r="M17" s="106"/>
      <c r="N17" s="106"/>
      <c r="O17" s="106"/>
      <c r="P17" s="106"/>
      <c r="Q17" s="106"/>
      <c r="R17" s="106"/>
      <c r="S17" s="106"/>
      <c r="T17" s="106"/>
      <c r="U17" s="106"/>
      <c r="V17" s="107"/>
      <c r="W17" s="107"/>
    </row>
    <row r="18" spans="1:24" ht="12" customHeight="1" x14ac:dyDescent="0.15">
      <c r="A18" s="37" t="s">
        <v>19</v>
      </c>
      <c r="B18" s="39" t="s">
        <v>6</v>
      </c>
      <c r="C18" s="39" t="s">
        <v>6</v>
      </c>
      <c r="D18" s="39" t="s">
        <v>6</v>
      </c>
      <c r="E18" s="39" t="s">
        <v>6</v>
      </c>
      <c r="F18" s="39" t="s">
        <v>6</v>
      </c>
      <c r="G18" s="39" t="s">
        <v>6</v>
      </c>
      <c r="H18" s="39" t="s">
        <v>6</v>
      </c>
      <c r="I18" s="81">
        <v>670582.4</v>
      </c>
      <c r="J18" s="81">
        <v>785278.5</v>
      </c>
      <c r="K18" s="81">
        <v>977136.10000000009</v>
      </c>
      <c r="L18" s="81">
        <v>1123129.3</v>
      </c>
      <c r="M18" s="81">
        <v>1317684.7</v>
      </c>
      <c r="N18" s="81">
        <v>1433394.55483891</v>
      </c>
      <c r="O18" s="81">
        <v>1654601.67709807</v>
      </c>
      <c r="P18" s="81">
        <v>1926460.1829779001</v>
      </c>
      <c r="Q18" s="81">
        <v>1784772.4403210401</v>
      </c>
      <c r="R18" s="81">
        <v>2091795.1251187301</v>
      </c>
      <c r="S18" s="81">
        <v>2272891.4627929898</v>
      </c>
      <c r="T18" s="81">
        <v>2408070</v>
      </c>
      <c r="U18" s="368">
        <v>2702090</v>
      </c>
      <c r="V18" s="82">
        <v>2914000</v>
      </c>
      <c r="W18" s="82">
        <v>3013000</v>
      </c>
      <c r="X18" s="7"/>
    </row>
    <row r="19" spans="1:24" ht="12" customHeight="1" x14ac:dyDescent="0.15">
      <c r="A19" s="33" t="s">
        <v>40</v>
      </c>
      <c r="B19" s="34" t="s">
        <v>6</v>
      </c>
      <c r="C19" s="34" t="s">
        <v>6</v>
      </c>
      <c r="D19" s="34" t="s">
        <v>6</v>
      </c>
      <c r="E19" s="34" t="s">
        <v>6</v>
      </c>
      <c r="F19" s="34" t="s">
        <v>6</v>
      </c>
      <c r="G19" s="34" t="s">
        <v>6</v>
      </c>
      <c r="H19" s="34" t="s">
        <v>6</v>
      </c>
      <c r="I19" s="34" t="s">
        <v>6</v>
      </c>
      <c r="J19" s="34" t="s">
        <v>6</v>
      </c>
      <c r="K19" s="34" t="s">
        <v>6</v>
      </c>
      <c r="L19" s="34" t="s">
        <v>6</v>
      </c>
      <c r="M19" s="34" t="s">
        <v>6</v>
      </c>
      <c r="N19" s="116">
        <v>12368744.437399998</v>
      </c>
      <c r="O19" s="116">
        <v>12377007.666820001</v>
      </c>
      <c r="P19" s="116">
        <v>13924801.702653499</v>
      </c>
      <c r="Q19" s="116">
        <v>16208160.321490001</v>
      </c>
      <c r="R19" s="116">
        <v>16980401.800999999</v>
      </c>
      <c r="S19" s="116">
        <v>16982145.659000002</v>
      </c>
      <c r="T19" s="116">
        <v>18454743.824000001</v>
      </c>
      <c r="U19" s="34">
        <v>20060200.193999998</v>
      </c>
      <c r="V19" s="34">
        <v>23934368.26071278</v>
      </c>
      <c r="W19" s="34">
        <v>28049052.065710001</v>
      </c>
    </row>
    <row r="20" spans="1:24" ht="12" customHeight="1" x14ac:dyDescent="0.15">
      <c r="A20" s="33" t="s">
        <v>41</v>
      </c>
      <c r="B20" s="34" t="s">
        <v>6</v>
      </c>
      <c r="C20" s="34" t="s">
        <v>6</v>
      </c>
      <c r="D20" s="34" t="s">
        <v>6</v>
      </c>
      <c r="E20" s="34" t="s">
        <v>6</v>
      </c>
      <c r="F20" s="34" t="s">
        <v>6</v>
      </c>
      <c r="G20" s="34" t="s">
        <v>6</v>
      </c>
      <c r="H20" s="34" t="s">
        <v>6</v>
      </c>
      <c r="I20" s="34" t="s">
        <v>6</v>
      </c>
      <c r="J20" s="34" t="s">
        <v>6</v>
      </c>
      <c r="K20" s="34" t="s">
        <v>6</v>
      </c>
      <c r="L20" s="34" t="s">
        <v>6</v>
      </c>
      <c r="M20" s="34" t="s">
        <v>6</v>
      </c>
      <c r="N20" s="34" t="s">
        <v>6</v>
      </c>
      <c r="O20" s="34" t="s">
        <v>6</v>
      </c>
      <c r="P20" s="34" t="s">
        <v>6</v>
      </c>
      <c r="Q20" s="34" t="s">
        <v>6</v>
      </c>
      <c r="R20" s="34" t="s">
        <v>6</v>
      </c>
      <c r="S20" s="34" t="s">
        <v>6</v>
      </c>
      <c r="T20" s="34" t="s">
        <v>6</v>
      </c>
      <c r="U20" s="34" t="s">
        <v>6</v>
      </c>
      <c r="V20" s="34">
        <v>387845.19</v>
      </c>
      <c r="W20" s="34">
        <v>452560.06959066191</v>
      </c>
    </row>
    <row r="21" spans="1:24" ht="12" customHeight="1" x14ac:dyDescent="0.15">
      <c r="A21" s="33" t="s">
        <v>22</v>
      </c>
      <c r="B21" s="34" t="s">
        <v>6</v>
      </c>
      <c r="C21" s="34" t="s">
        <v>6</v>
      </c>
      <c r="D21" s="34" t="s">
        <v>6</v>
      </c>
      <c r="E21" s="116" t="s">
        <v>6</v>
      </c>
      <c r="F21" s="116">
        <v>411675.00699999998</v>
      </c>
      <c r="G21" s="116">
        <v>383698.36300000001</v>
      </c>
      <c r="H21" s="116">
        <v>348199.147</v>
      </c>
      <c r="I21" s="116">
        <v>336553.28200000001</v>
      </c>
      <c r="J21" s="116">
        <v>294306.45899999997</v>
      </c>
      <c r="K21" s="116">
        <v>266143.78399999999</v>
      </c>
      <c r="L21" s="116">
        <v>272528</v>
      </c>
      <c r="M21" s="116">
        <v>287880.94699999999</v>
      </c>
      <c r="N21" s="116">
        <v>305090</v>
      </c>
      <c r="O21" s="116">
        <v>401480</v>
      </c>
      <c r="P21" s="116">
        <v>450384</v>
      </c>
      <c r="Q21" s="116">
        <v>513459</v>
      </c>
      <c r="R21" s="116">
        <v>477232</v>
      </c>
      <c r="S21" s="426">
        <v>481779.98</v>
      </c>
      <c r="T21" s="380">
        <v>524093</v>
      </c>
      <c r="U21" s="380">
        <v>540489</v>
      </c>
      <c r="V21" s="34">
        <v>542458</v>
      </c>
      <c r="W21" s="34">
        <v>641337</v>
      </c>
      <c r="X21" s="443"/>
    </row>
    <row r="22" spans="1:24" ht="12" customHeight="1" x14ac:dyDescent="0.15">
      <c r="A22" s="40" t="s">
        <v>23</v>
      </c>
      <c r="B22" s="36" t="s">
        <v>6</v>
      </c>
      <c r="C22" s="36" t="s">
        <v>6</v>
      </c>
      <c r="D22" s="36" t="s">
        <v>6</v>
      </c>
      <c r="E22" s="36" t="s">
        <v>6</v>
      </c>
      <c r="F22" s="36" t="s">
        <v>6</v>
      </c>
      <c r="G22" s="36" t="s">
        <v>6</v>
      </c>
      <c r="H22" s="36" t="s">
        <v>6</v>
      </c>
      <c r="I22" s="36" t="s">
        <v>6</v>
      </c>
      <c r="J22" s="36" t="s">
        <v>6</v>
      </c>
      <c r="K22" s="36" t="s">
        <v>6</v>
      </c>
      <c r="L22" s="36" t="s">
        <v>6</v>
      </c>
      <c r="M22" s="36" t="s">
        <v>6</v>
      </c>
      <c r="N22" s="36" t="s">
        <v>6</v>
      </c>
      <c r="O22" s="36" t="s">
        <v>6</v>
      </c>
      <c r="P22" s="36" t="s">
        <v>6</v>
      </c>
      <c r="Q22" s="36" t="s">
        <v>6</v>
      </c>
      <c r="R22" s="36" t="s">
        <v>6</v>
      </c>
      <c r="S22" s="431">
        <v>741906.58007911022</v>
      </c>
      <c r="T22" s="380">
        <v>902838.07914954878</v>
      </c>
      <c r="U22" s="380">
        <v>827892.47435514128</v>
      </c>
      <c r="V22" s="34">
        <v>753948.67722597532</v>
      </c>
      <c r="W22" s="34">
        <v>921955.74804970738</v>
      </c>
    </row>
    <row r="23" spans="1:24" ht="12" customHeight="1" x14ac:dyDescent="0.15">
      <c r="A23" s="61" t="s">
        <v>24</v>
      </c>
      <c r="B23" s="62"/>
      <c r="C23" s="62"/>
      <c r="D23" s="62"/>
      <c r="E23" s="62"/>
      <c r="F23" s="62"/>
      <c r="G23" s="62"/>
      <c r="H23" s="62"/>
      <c r="I23" s="62"/>
      <c r="J23" s="62"/>
      <c r="K23" s="62"/>
      <c r="L23" s="62"/>
      <c r="M23" s="62"/>
      <c r="N23" s="62"/>
      <c r="O23" s="62"/>
      <c r="P23" s="62"/>
      <c r="Q23" s="62"/>
      <c r="R23" s="62"/>
      <c r="S23" s="63"/>
      <c r="T23" s="63"/>
      <c r="U23" s="62"/>
      <c r="V23" s="63"/>
      <c r="W23" s="63"/>
    </row>
    <row r="24" spans="1:24" ht="12" customHeight="1" x14ac:dyDescent="0.15">
      <c r="A24" s="37" t="s">
        <v>25</v>
      </c>
      <c r="B24" s="32" t="s">
        <v>6</v>
      </c>
      <c r="C24" s="30" t="s">
        <v>6</v>
      </c>
      <c r="D24" s="30" t="s">
        <v>6</v>
      </c>
      <c r="E24" s="30" t="s">
        <v>6</v>
      </c>
      <c r="F24" s="30" t="s">
        <v>6</v>
      </c>
      <c r="G24" s="30" t="s">
        <v>6</v>
      </c>
      <c r="H24" s="30" t="s">
        <v>6</v>
      </c>
      <c r="I24" s="30" t="s">
        <v>6</v>
      </c>
      <c r="J24" s="30" t="s">
        <v>6</v>
      </c>
      <c r="K24" s="30" t="s">
        <v>6</v>
      </c>
      <c r="L24" s="30" t="s">
        <v>6</v>
      </c>
      <c r="M24" s="30" t="s">
        <v>6</v>
      </c>
      <c r="N24" s="30" t="s">
        <v>6</v>
      </c>
      <c r="O24" s="30" t="s">
        <v>6</v>
      </c>
      <c r="P24" s="30" t="s">
        <v>6</v>
      </c>
      <c r="Q24" s="30" t="s">
        <v>6</v>
      </c>
      <c r="R24" s="82">
        <v>970393.98332799994</v>
      </c>
      <c r="S24" s="116">
        <v>1181332.6073050001</v>
      </c>
      <c r="T24" s="426">
        <v>1169830.0709840001</v>
      </c>
      <c r="U24" s="426">
        <v>1204494.7770100001</v>
      </c>
      <c r="V24" s="426">
        <v>1456327</v>
      </c>
      <c r="W24" s="116">
        <v>1729306.1949837999</v>
      </c>
    </row>
    <row r="25" spans="1:24" ht="12" customHeight="1" x14ac:dyDescent="0.15">
      <c r="A25" s="33" t="s">
        <v>26</v>
      </c>
      <c r="B25" s="32" t="s">
        <v>6</v>
      </c>
      <c r="C25" s="30" t="s">
        <v>6</v>
      </c>
      <c r="D25" s="30" t="s">
        <v>6</v>
      </c>
      <c r="E25" s="30" t="s">
        <v>6</v>
      </c>
      <c r="F25" s="30" t="s">
        <v>6</v>
      </c>
      <c r="G25" s="30" t="s">
        <v>6</v>
      </c>
      <c r="H25" s="30" t="s">
        <v>6</v>
      </c>
      <c r="I25" s="30" t="s">
        <v>6</v>
      </c>
      <c r="J25" s="30" t="s">
        <v>6</v>
      </c>
      <c r="K25" s="30" t="s">
        <v>6</v>
      </c>
      <c r="L25" s="30" t="s">
        <v>6</v>
      </c>
      <c r="M25" s="30" t="s">
        <v>6</v>
      </c>
      <c r="N25" s="30" t="s">
        <v>6</v>
      </c>
      <c r="O25" s="30" t="s">
        <v>6</v>
      </c>
      <c r="P25" s="30" t="s">
        <v>6</v>
      </c>
      <c r="Q25" s="82">
        <v>2877.3083940799997</v>
      </c>
      <c r="R25" s="116">
        <v>3725.4233817700001</v>
      </c>
      <c r="S25" s="116">
        <v>3440.5249291000005</v>
      </c>
      <c r="T25" s="426">
        <v>4451.4605918700008</v>
      </c>
      <c r="U25" s="426">
        <v>5677</v>
      </c>
      <c r="V25" s="426">
        <v>6365</v>
      </c>
      <c r="W25" s="116">
        <v>6490</v>
      </c>
    </row>
    <row r="26" spans="1:24" ht="12" customHeight="1" x14ac:dyDescent="0.15">
      <c r="A26" s="33" t="s">
        <v>27</v>
      </c>
      <c r="B26" s="32" t="s">
        <v>6</v>
      </c>
      <c r="C26" s="30" t="s">
        <v>6</v>
      </c>
      <c r="D26" s="30" t="s">
        <v>6</v>
      </c>
      <c r="E26" s="30" t="s">
        <v>6</v>
      </c>
      <c r="F26" s="30" t="s">
        <v>6</v>
      </c>
      <c r="G26" s="30" t="s">
        <v>6</v>
      </c>
      <c r="H26" s="30" t="s">
        <v>6</v>
      </c>
      <c r="I26" s="426">
        <v>1400</v>
      </c>
      <c r="J26" s="457">
        <v>1548</v>
      </c>
      <c r="K26" s="457">
        <v>1738</v>
      </c>
      <c r="L26" s="457">
        <v>2051</v>
      </c>
      <c r="M26" s="457">
        <v>2422</v>
      </c>
      <c r="N26" s="430">
        <v>3621</v>
      </c>
      <c r="O26" s="430">
        <v>3992</v>
      </c>
      <c r="P26" s="430">
        <v>5176</v>
      </c>
      <c r="Q26" s="430">
        <v>6620</v>
      </c>
      <c r="R26" s="430">
        <v>8121</v>
      </c>
      <c r="S26" s="426">
        <v>9987</v>
      </c>
      <c r="T26" s="426">
        <v>11501</v>
      </c>
      <c r="U26" s="426">
        <v>12364</v>
      </c>
      <c r="V26" s="426">
        <v>15986</v>
      </c>
      <c r="W26" s="116">
        <v>17870</v>
      </c>
    </row>
    <row r="27" spans="1:24" ht="12" customHeight="1" x14ac:dyDescent="0.15">
      <c r="A27" s="33" t="s">
        <v>28</v>
      </c>
      <c r="B27" s="32" t="s">
        <v>6</v>
      </c>
      <c r="C27" s="116">
        <v>288367</v>
      </c>
      <c r="D27" s="82">
        <v>470168</v>
      </c>
      <c r="E27" s="116">
        <v>861045</v>
      </c>
      <c r="F27" s="116">
        <v>1505487</v>
      </c>
      <c r="G27" s="116">
        <v>1570734</v>
      </c>
      <c r="H27" s="116">
        <v>1708189</v>
      </c>
      <c r="I27" s="116">
        <v>1384956</v>
      </c>
      <c r="J27" s="116">
        <v>1341578</v>
      </c>
      <c r="K27" s="116">
        <v>1412005</v>
      </c>
      <c r="L27" s="116">
        <v>1283441</v>
      </c>
      <c r="M27" s="116">
        <v>1788059</v>
      </c>
      <c r="N27" s="116">
        <v>2060455</v>
      </c>
      <c r="O27" s="116">
        <v>3002974</v>
      </c>
      <c r="P27" s="116">
        <v>2788589</v>
      </c>
      <c r="Q27" s="116">
        <v>2363861</v>
      </c>
      <c r="R27" s="116">
        <v>2108945</v>
      </c>
      <c r="S27" s="82">
        <v>2515308</v>
      </c>
      <c r="T27" s="403">
        <v>5232006</v>
      </c>
      <c r="U27" s="403">
        <v>6027137</v>
      </c>
      <c r="V27" s="403">
        <v>7273695</v>
      </c>
      <c r="W27" s="82">
        <v>8746480.3324683607</v>
      </c>
      <c r="X27" s="484"/>
    </row>
    <row r="28" spans="1:24" ht="12" customHeight="1" x14ac:dyDescent="0.15">
      <c r="A28" s="33" t="s">
        <v>29</v>
      </c>
      <c r="B28" s="32" t="s">
        <v>6</v>
      </c>
      <c r="C28" s="116">
        <v>5055.6708155783454</v>
      </c>
      <c r="D28" s="82">
        <v>6550.035045438166</v>
      </c>
      <c r="E28" s="116">
        <v>8814.4079518084982</v>
      </c>
      <c r="F28" s="116">
        <v>16194.24855824014</v>
      </c>
      <c r="G28" s="116">
        <v>19894.34807750777</v>
      </c>
      <c r="H28" s="116">
        <v>20098.535921489034</v>
      </c>
      <c r="I28" s="116">
        <v>21647.003058381863</v>
      </c>
      <c r="J28" s="116">
        <v>25483.474817475231</v>
      </c>
      <c r="K28" s="116">
        <v>32466.091660922852</v>
      </c>
      <c r="L28" s="116">
        <v>43563.149956381116</v>
      </c>
      <c r="M28" s="116">
        <v>63777.604939076642</v>
      </c>
      <c r="N28" s="116">
        <v>75922.289801790903</v>
      </c>
      <c r="O28" s="116">
        <v>75471.424950000001</v>
      </c>
      <c r="P28" s="116">
        <v>87187.690492538197</v>
      </c>
      <c r="Q28" s="116">
        <v>101862.88799817962</v>
      </c>
      <c r="R28" s="116">
        <v>113900.04219570596</v>
      </c>
      <c r="S28" s="82">
        <v>127913.95517714521</v>
      </c>
      <c r="T28" s="403">
        <v>139641.51977067936</v>
      </c>
      <c r="U28" s="403">
        <v>146607.02799999999</v>
      </c>
      <c r="V28" s="403">
        <v>171957.03200000001</v>
      </c>
      <c r="W28" s="82">
        <v>202322.26355999999</v>
      </c>
      <c r="X28" s="482"/>
    </row>
    <row r="29" spans="1:24" ht="12" customHeight="1" x14ac:dyDescent="0.15">
      <c r="A29" s="33" t="s">
        <v>30</v>
      </c>
      <c r="B29" s="32" t="s">
        <v>6</v>
      </c>
      <c r="C29" s="30" t="s">
        <v>6</v>
      </c>
      <c r="D29" s="30" t="s">
        <v>6</v>
      </c>
      <c r="E29" s="30" t="s">
        <v>6</v>
      </c>
      <c r="F29" s="30" t="s">
        <v>6</v>
      </c>
      <c r="G29" s="30" t="s">
        <v>6</v>
      </c>
      <c r="H29" s="30" t="s">
        <v>6</v>
      </c>
      <c r="I29" s="30" t="s">
        <v>6</v>
      </c>
      <c r="J29" s="116">
        <v>1028.5435070000001</v>
      </c>
      <c r="K29" s="116">
        <v>1218.8171239999999</v>
      </c>
      <c r="L29" s="116">
        <v>1569.7921739999999</v>
      </c>
      <c r="M29" s="116">
        <v>987.74391500000002</v>
      </c>
      <c r="N29" s="116">
        <v>1819.7669969999999</v>
      </c>
      <c r="O29" s="116">
        <v>1485.3</v>
      </c>
      <c r="P29" s="116">
        <v>1269.9575669999999</v>
      </c>
      <c r="Q29" s="116">
        <v>1152.3</v>
      </c>
      <c r="R29" s="116">
        <v>1283.6109369999999</v>
      </c>
      <c r="S29" s="82">
        <v>1146.733101</v>
      </c>
      <c r="T29" s="403">
        <v>1510.4332939999999</v>
      </c>
      <c r="U29" s="403">
        <v>1839.3</v>
      </c>
      <c r="V29" s="403">
        <v>2471.1</v>
      </c>
      <c r="W29" s="82">
        <v>2906.7809029999999</v>
      </c>
      <c r="X29" s="483"/>
    </row>
    <row r="30" spans="1:24" ht="12" customHeight="1" x14ac:dyDescent="0.15">
      <c r="A30" s="40" t="s">
        <v>31</v>
      </c>
      <c r="B30" s="32" t="s">
        <v>6</v>
      </c>
      <c r="C30" s="30" t="s">
        <v>6</v>
      </c>
      <c r="D30" s="30" t="s">
        <v>6</v>
      </c>
      <c r="E30" s="30" t="s">
        <v>6</v>
      </c>
      <c r="F30" s="30" t="s">
        <v>6</v>
      </c>
      <c r="G30" s="30" t="s">
        <v>6</v>
      </c>
      <c r="H30" s="30" t="s">
        <v>6</v>
      </c>
      <c r="I30" s="30" t="s">
        <v>6</v>
      </c>
      <c r="J30" s="30" t="s">
        <v>6</v>
      </c>
      <c r="K30" s="30" t="s">
        <v>6</v>
      </c>
      <c r="L30" s="30" t="s">
        <v>6</v>
      </c>
      <c r="M30" s="30" t="s">
        <v>6</v>
      </c>
      <c r="N30" s="117">
        <v>12459134.0259747</v>
      </c>
      <c r="O30" s="117">
        <v>16630818.2968412</v>
      </c>
      <c r="P30" s="117">
        <v>19564668.480062801</v>
      </c>
      <c r="Q30" s="117">
        <v>30648846</v>
      </c>
      <c r="R30" s="117">
        <v>55430002.8527833</v>
      </c>
      <c r="S30" s="117">
        <v>48389693.2528897</v>
      </c>
      <c r="T30" s="431">
        <v>59552127.324739501</v>
      </c>
      <c r="U30" s="403">
        <v>69770347.905433297</v>
      </c>
      <c r="V30" s="403">
        <v>73009420.417009398</v>
      </c>
      <c r="W30" s="82">
        <v>93424800</v>
      </c>
      <c r="X30" s="485"/>
    </row>
    <row r="31" spans="1:24" ht="12" customHeight="1" x14ac:dyDescent="0.15">
      <c r="A31" s="61" t="s">
        <v>32</v>
      </c>
      <c r="B31" s="62"/>
      <c r="C31" s="62"/>
      <c r="D31" s="62"/>
      <c r="E31" s="62"/>
      <c r="F31" s="62"/>
      <c r="G31" s="62"/>
      <c r="H31" s="62"/>
      <c r="I31" s="62"/>
      <c r="J31" s="62"/>
      <c r="K31" s="62"/>
      <c r="L31" s="62"/>
      <c r="M31" s="62"/>
      <c r="N31" s="62"/>
      <c r="O31" s="62"/>
      <c r="P31" s="62"/>
      <c r="Q31" s="62"/>
      <c r="R31" s="62"/>
      <c r="S31" s="62"/>
      <c r="T31" s="62"/>
      <c r="U31" s="62"/>
      <c r="V31" s="63"/>
      <c r="W31" s="63"/>
    </row>
    <row r="32" spans="1:24" ht="12" customHeight="1" x14ac:dyDescent="0.15">
      <c r="A32" s="37" t="s">
        <v>33</v>
      </c>
      <c r="B32" s="39" t="s">
        <v>17</v>
      </c>
      <c r="C32" s="39" t="s">
        <v>17</v>
      </c>
      <c r="D32" s="39" t="s">
        <v>17</v>
      </c>
      <c r="E32" s="38">
        <v>16.939421995103899</v>
      </c>
      <c r="F32" s="38">
        <v>62.516141400000002</v>
      </c>
      <c r="G32" s="38">
        <v>62.041183240000002</v>
      </c>
      <c r="H32" s="38">
        <v>83.05152283999999</v>
      </c>
      <c r="I32" s="38">
        <v>143.04297085000002</v>
      </c>
      <c r="J32" s="38">
        <v>174.76896475000001</v>
      </c>
      <c r="K32" s="38">
        <v>232.85842613</v>
      </c>
      <c r="L32" s="236">
        <v>315.12998029279998</v>
      </c>
      <c r="M32" s="35">
        <v>369.27793681428318</v>
      </c>
      <c r="N32" s="35">
        <v>414.86814055657823</v>
      </c>
      <c r="O32" s="35">
        <v>640.98706468307307</v>
      </c>
      <c r="P32" s="35">
        <v>822.02930442724085</v>
      </c>
      <c r="Q32" s="35">
        <v>776.16779872304346</v>
      </c>
      <c r="R32" s="35">
        <v>618.19562829371819</v>
      </c>
      <c r="S32" s="35">
        <v>662.37006825260005</v>
      </c>
      <c r="T32" s="35">
        <v>879.76036641919984</v>
      </c>
      <c r="U32" s="35">
        <v>859.88791243929995</v>
      </c>
      <c r="V32" s="35">
        <v>841.92560183989997</v>
      </c>
      <c r="W32" s="35">
        <v>900</v>
      </c>
    </row>
    <row r="33" spans="1:29" ht="12" customHeight="1" x14ac:dyDescent="0.15">
      <c r="A33" s="33" t="s">
        <v>34</v>
      </c>
      <c r="B33" s="34" t="s">
        <v>17</v>
      </c>
      <c r="C33" s="34" t="s">
        <v>17</v>
      </c>
      <c r="D33" s="34" t="s">
        <v>17</v>
      </c>
      <c r="E33" s="34" t="s">
        <v>17</v>
      </c>
      <c r="F33" s="34" t="s">
        <v>17</v>
      </c>
      <c r="G33" s="34" t="s">
        <v>17</v>
      </c>
      <c r="H33" s="34" t="s">
        <v>17</v>
      </c>
      <c r="I33" s="34" t="s">
        <v>17</v>
      </c>
      <c r="J33" s="34" t="s">
        <v>17</v>
      </c>
      <c r="K33" s="34" t="s">
        <v>17</v>
      </c>
      <c r="L33" s="34" t="s">
        <v>17</v>
      </c>
      <c r="M33" s="34" t="s">
        <v>17</v>
      </c>
      <c r="N33" s="34">
        <v>2897</v>
      </c>
      <c r="O33" s="34">
        <v>3138</v>
      </c>
      <c r="P33" s="34">
        <v>3368</v>
      </c>
      <c r="Q33" s="34">
        <v>3456</v>
      </c>
      <c r="R33" s="34">
        <v>3161</v>
      </c>
      <c r="S33" s="34">
        <v>4143</v>
      </c>
      <c r="T33" s="34">
        <v>4423</v>
      </c>
      <c r="U33" s="34">
        <v>7641</v>
      </c>
      <c r="V33" s="34">
        <v>4841.95</v>
      </c>
      <c r="W33" s="34">
        <v>5262.1875</v>
      </c>
    </row>
    <row r="34" spans="1:29" ht="12" customHeight="1" x14ac:dyDescent="0.15">
      <c r="A34" s="508" t="s">
        <v>35</v>
      </c>
      <c r="B34" s="34" t="s">
        <v>17</v>
      </c>
      <c r="C34" s="34" t="s">
        <v>17</v>
      </c>
      <c r="D34" s="34" t="s">
        <v>17</v>
      </c>
      <c r="E34" s="34" t="s">
        <v>17</v>
      </c>
      <c r="F34" s="34" t="s">
        <v>17</v>
      </c>
      <c r="G34" s="34" t="s">
        <v>17</v>
      </c>
      <c r="H34" s="34" t="s">
        <v>17</v>
      </c>
      <c r="I34" s="34" t="s">
        <v>17</v>
      </c>
      <c r="J34" s="425">
        <v>387</v>
      </c>
      <c r="K34" s="425">
        <v>416</v>
      </c>
      <c r="L34" s="425">
        <v>420</v>
      </c>
      <c r="M34" s="425">
        <v>487</v>
      </c>
      <c r="N34" s="425">
        <v>492</v>
      </c>
      <c r="O34" s="456">
        <v>570</v>
      </c>
      <c r="P34" s="456">
        <v>587</v>
      </c>
      <c r="Q34" s="456">
        <v>595</v>
      </c>
      <c r="R34" s="456">
        <v>633</v>
      </c>
      <c r="S34" s="35">
        <v>663</v>
      </c>
      <c r="T34" s="35">
        <v>618</v>
      </c>
      <c r="U34" s="34">
        <v>599</v>
      </c>
      <c r="V34" s="34">
        <v>559.15099999999995</v>
      </c>
      <c r="W34" s="82">
        <v>607.34699999999998</v>
      </c>
    </row>
    <row r="35" spans="1:29" ht="12" customHeight="1" x14ac:dyDescent="0.15">
      <c r="A35" s="33" t="s">
        <v>36</v>
      </c>
      <c r="B35" s="34" t="s">
        <v>17</v>
      </c>
      <c r="C35" s="34" t="s">
        <v>17</v>
      </c>
      <c r="D35" s="34" t="s">
        <v>17</v>
      </c>
      <c r="E35" s="34" t="s">
        <v>17</v>
      </c>
      <c r="F35" s="34" t="s">
        <v>17</v>
      </c>
      <c r="G35" s="34" t="s">
        <v>17</v>
      </c>
      <c r="H35" s="34" t="s">
        <v>17</v>
      </c>
      <c r="I35" s="34" t="s">
        <v>17</v>
      </c>
      <c r="J35" s="34" t="s">
        <v>17</v>
      </c>
      <c r="K35" s="34" t="s">
        <v>17</v>
      </c>
      <c r="L35" s="34" t="s">
        <v>17</v>
      </c>
      <c r="M35" s="34" t="s">
        <v>17</v>
      </c>
      <c r="N35" s="34" t="s">
        <v>17</v>
      </c>
      <c r="O35" s="34" t="s">
        <v>17</v>
      </c>
      <c r="P35" s="34" t="s">
        <v>17</v>
      </c>
      <c r="Q35" s="34" t="s">
        <v>17</v>
      </c>
      <c r="R35" s="34" t="s">
        <v>17</v>
      </c>
      <c r="S35" s="582">
        <v>6.6159999999999997</v>
      </c>
      <c r="T35" s="583">
        <v>15.744</v>
      </c>
      <c r="U35" s="584">
        <v>31.588000000000001</v>
      </c>
      <c r="V35" s="584">
        <v>43.26</v>
      </c>
      <c r="W35" s="32">
        <v>48.938000000000002</v>
      </c>
      <c r="Y35" s="499"/>
      <c r="Z35" s="499"/>
      <c r="AA35" s="499"/>
      <c r="AB35" s="499"/>
      <c r="AC35" s="499"/>
    </row>
    <row r="36" spans="1:29" ht="12" customHeight="1" x14ac:dyDescent="0.15">
      <c r="A36" s="518" t="s">
        <v>37</v>
      </c>
      <c r="B36" s="312" t="s">
        <v>6</v>
      </c>
      <c r="C36" s="312" t="s">
        <v>6</v>
      </c>
      <c r="D36" s="312" t="s">
        <v>6</v>
      </c>
      <c r="E36" s="312" t="s">
        <v>6</v>
      </c>
      <c r="F36" s="312" t="s">
        <v>6</v>
      </c>
      <c r="G36" s="312" t="s">
        <v>6</v>
      </c>
      <c r="H36" s="312" t="s">
        <v>6</v>
      </c>
      <c r="I36" s="312" t="s">
        <v>6</v>
      </c>
      <c r="J36" s="312" t="s">
        <v>6</v>
      </c>
      <c r="K36" s="312" t="s">
        <v>6</v>
      </c>
      <c r="L36" s="312" t="s">
        <v>6</v>
      </c>
      <c r="M36" s="312" t="s">
        <v>6</v>
      </c>
      <c r="N36" s="312" t="s">
        <v>6</v>
      </c>
      <c r="O36" s="312">
        <v>108.4</v>
      </c>
      <c r="P36" s="312">
        <v>129.4</v>
      </c>
      <c r="Q36" s="312">
        <v>150.80000000000001</v>
      </c>
      <c r="R36" s="312">
        <v>165.4</v>
      </c>
      <c r="S36" s="312">
        <v>171.2</v>
      </c>
      <c r="T36" s="312">
        <v>160.27000000000001</v>
      </c>
      <c r="U36" s="312">
        <v>183.8</v>
      </c>
      <c r="V36" s="312">
        <v>215.3</v>
      </c>
      <c r="W36" s="312">
        <v>235.1</v>
      </c>
      <c r="Y36" s="499"/>
      <c r="Z36" s="499"/>
      <c r="AA36" s="499"/>
      <c r="AB36" s="499"/>
      <c r="AC36" s="499"/>
    </row>
    <row r="37" spans="1:29" ht="12" customHeight="1" x14ac:dyDescent="0.15">
      <c r="A37" s="12" t="s">
        <v>38</v>
      </c>
      <c r="B37" s="191"/>
      <c r="C37" s="191"/>
      <c r="D37" s="191"/>
      <c r="E37" s="191"/>
      <c r="F37" s="191"/>
      <c r="G37" s="191"/>
      <c r="H37" s="191"/>
      <c r="I37" s="191"/>
      <c r="J37" s="191"/>
      <c r="K37" s="191"/>
      <c r="L37" s="191"/>
      <c r="M37" s="191"/>
      <c r="N37" s="191"/>
      <c r="O37" s="191"/>
      <c r="P37" s="191"/>
      <c r="Q37" s="191"/>
      <c r="R37" s="191"/>
      <c r="S37" s="191"/>
      <c r="T37" s="191"/>
      <c r="U37" s="191"/>
      <c r="V37" s="191"/>
      <c r="W37" s="191"/>
    </row>
    <row r="38" spans="1:29" s="7" customFormat="1" ht="54" customHeight="1" x14ac:dyDescent="0.15">
      <c r="A38" s="607" t="s">
        <v>225</v>
      </c>
      <c r="B38" s="607"/>
      <c r="C38" s="607"/>
      <c r="D38" s="607"/>
      <c r="E38" s="607"/>
      <c r="F38" s="607"/>
      <c r="G38" s="607"/>
      <c r="H38" s="607"/>
      <c r="I38" s="607"/>
      <c r="J38" s="607"/>
      <c r="K38" s="607"/>
      <c r="L38" s="607"/>
      <c r="M38" s="607"/>
      <c r="N38" s="607"/>
      <c r="O38" s="607"/>
      <c r="P38" s="607"/>
      <c r="Q38" s="607"/>
      <c r="R38" s="607"/>
      <c r="S38" s="607"/>
      <c r="T38" s="607"/>
      <c r="U38" s="607"/>
      <c r="V38" s="607"/>
      <c r="W38" s="607"/>
    </row>
    <row r="39" spans="1:29" s="7" customFormat="1" ht="12" customHeight="1" x14ac:dyDescent="0.15">
      <c r="A39" s="193"/>
      <c r="B39" s="209"/>
      <c r="C39" s="209"/>
      <c r="D39" s="209"/>
      <c r="E39" s="209"/>
      <c r="F39" s="209"/>
      <c r="G39" s="209"/>
      <c r="H39" s="209"/>
      <c r="I39" s="209"/>
      <c r="J39" s="209"/>
      <c r="K39" s="209"/>
      <c r="L39" s="209"/>
      <c r="M39" s="209"/>
      <c r="N39" s="209"/>
      <c r="O39" s="209"/>
      <c r="P39" s="209"/>
      <c r="Q39" s="209"/>
      <c r="R39" s="209"/>
      <c r="S39" s="209"/>
      <c r="T39" s="209"/>
      <c r="U39" s="209"/>
      <c r="V39" s="209"/>
      <c r="W39" s="319"/>
    </row>
    <row r="40" spans="1:29" ht="12" customHeight="1" x14ac:dyDescent="0.15">
      <c r="A40" s="2" t="s">
        <v>113</v>
      </c>
      <c r="B40" s="3"/>
      <c r="C40" s="3"/>
      <c r="D40" s="3"/>
      <c r="E40" s="3"/>
      <c r="F40" s="3"/>
      <c r="G40" s="3"/>
      <c r="H40" s="3"/>
      <c r="I40" s="11"/>
      <c r="J40" s="11"/>
      <c r="K40" s="11"/>
      <c r="L40" s="11"/>
      <c r="M40" s="11"/>
      <c r="N40" s="11"/>
      <c r="O40" s="11"/>
      <c r="P40" s="11"/>
      <c r="Q40" s="11"/>
      <c r="R40" s="11"/>
      <c r="S40" s="11"/>
      <c r="T40" s="11"/>
      <c r="U40" s="11"/>
      <c r="V40" s="11"/>
      <c r="W40" s="11"/>
    </row>
    <row r="41" spans="1:29" ht="12" customHeight="1" thickBot="1" x14ac:dyDescent="0.2">
      <c r="A41" s="17" t="s">
        <v>3</v>
      </c>
      <c r="B41" s="20">
        <v>2003</v>
      </c>
      <c r="C41" s="20">
        <v>2004</v>
      </c>
      <c r="D41" s="20">
        <v>2005</v>
      </c>
      <c r="E41" s="20">
        <v>2006</v>
      </c>
      <c r="F41" s="20">
        <v>2007</v>
      </c>
      <c r="G41" s="20">
        <v>2008</v>
      </c>
      <c r="H41" s="20">
        <v>2009</v>
      </c>
      <c r="I41" s="20">
        <v>2010</v>
      </c>
      <c r="J41" s="20">
        <v>2011</v>
      </c>
      <c r="K41" s="20">
        <v>2012</v>
      </c>
      <c r="L41" s="20">
        <v>2013</v>
      </c>
      <c r="M41" s="20">
        <v>2014</v>
      </c>
      <c r="N41" s="20">
        <v>2015</v>
      </c>
      <c r="O41" s="20">
        <v>2016</v>
      </c>
      <c r="P41" s="20">
        <v>2017</v>
      </c>
      <c r="Q41" s="20">
        <v>2018</v>
      </c>
      <c r="R41" s="20">
        <v>2019</v>
      </c>
      <c r="S41" s="20">
        <v>2020</v>
      </c>
      <c r="T41" s="20">
        <v>2021</v>
      </c>
      <c r="U41" s="20">
        <v>2022</v>
      </c>
      <c r="V41" s="20">
        <v>2023</v>
      </c>
      <c r="W41" s="20">
        <v>2024</v>
      </c>
    </row>
    <row r="42" spans="1:29" ht="12" customHeight="1" thickTop="1" x14ac:dyDescent="0.15">
      <c r="A42" s="58" t="s">
        <v>4</v>
      </c>
      <c r="B42" s="69"/>
      <c r="C42" s="69"/>
      <c r="D42" s="69"/>
      <c r="E42" s="69"/>
      <c r="F42" s="69"/>
      <c r="G42" s="69"/>
      <c r="H42" s="69"/>
      <c r="I42" s="69"/>
      <c r="J42" s="69"/>
      <c r="K42" s="69"/>
      <c r="L42" s="69"/>
      <c r="M42" s="69"/>
      <c r="N42" s="69"/>
      <c r="O42" s="69"/>
      <c r="P42" s="69"/>
      <c r="Q42" s="69"/>
      <c r="R42" s="69"/>
      <c r="S42" s="69"/>
      <c r="T42" s="69"/>
      <c r="U42" s="69"/>
      <c r="V42" s="60"/>
      <c r="W42" s="60"/>
    </row>
    <row r="43" spans="1:29" ht="12" customHeight="1" x14ac:dyDescent="0.15">
      <c r="A43" s="57" t="s">
        <v>5</v>
      </c>
      <c r="B43" s="39" t="s">
        <v>6</v>
      </c>
      <c r="C43" s="39" t="s">
        <v>6</v>
      </c>
      <c r="D43" s="39" t="s">
        <v>6</v>
      </c>
      <c r="E43" s="39" t="s">
        <v>6</v>
      </c>
      <c r="F43" s="39" t="s">
        <v>6</v>
      </c>
      <c r="G43" s="39" t="s">
        <v>6</v>
      </c>
      <c r="H43" s="39" t="s">
        <v>6</v>
      </c>
      <c r="I43" s="39" t="s">
        <v>6</v>
      </c>
      <c r="J43" s="39" t="s">
        <v>6</v>
      </c>
      <c r="K43" s="39" t="s">
        <v>6</v>
      </c>
      <c r="L43" s="39" t="s">
        <v>6</v>
      </c>
      <c r="M43" s="39" t="s">
        <v>6</v>
      </c>
      <c r="N43" s="39" t="s">
        <v>6</v>
      </c>
      <c r="O43" s="39" t="s">
        <v>6</v>
      </c>
      <c r="P43" s="39" t="s">
        <v>6</v>
      </c>
      <c r="Q43" s="34">
        <v>2412345.2554744524</v>
      </c>
      <c r="R43" s="34">
        <v>6663720.7407407407</v>
      </c>
      <c r="S43" s="34">
        <v>8483453.7313432824</v>
      </c>
      <c r="T43" s="34">
        <v>8984825.7352941167</v>
      </c>
      <c r="U43" s="34">
        <v>10820516.195829019</v>
      </c>
      <c r="V43" s="34">
        <v>12101098.966554487</v>
      </c>
      <c r="W43" s="34">
        <v>11830087.123449497</v>
      </c>
    </row>
    <row r="44" spans="1:29" ht="12" customHeight="1" x14ac:dyDescent="0.15">
      <c r="A44" s="33" t="s">
        <v>7</v>
      </c>
      <c r="B44" s="34" t="s">
        <v>6</v>
      </c>
      <c r="C44" s="34" t="s">
        <v>6</v>
      </c>
      <c r="D44" s="34" t="s">
        <v>6</v>
      </c>
      <c r="E44" s="34" t="s">
        <v>6</v>
      </c>
      <c r="F44" s="34" t="s">
        <v>6</v>
      </c>
      <c r="G44" s="34" t="s">
        <v>6</v>
      </c>
      <c r="H44" s="34" t="s">
        <v>6</v>
      </c>
      <c r="I44" s="34" t="s">
        <v>6</v>
      </c>
      <c r="J44" s="34" t="s">
        <v>6</v>
      </c>
      <c r="K44" s="34" t="s">
        <v>6</v>
      </c>
      <c r="L44" s="34" t="s">
        <v>6</v>
      </c>
      <c r="M44" s="34" t="s">
        <v>6</v>
      </c>
      <c r="N44" s="34" t="s">
        <v>6</v>
      </c>
      <c r="O44" s="34" t="s">
        <v>6</v>
      </c>
      <c r="P44" s="34" t="s">
        <v>6</v>
      </c>
      <c r="Q44" s="34" t="s">
        <v>6</v>
      </c>
      <c r="R44" s="34" t="s">
        <v>6</v>
      </c>
      <c r="S44" s="34" t="s">
        <v>6</v>
      </c>
      <c r="T44" s="34" t="s">
        <v>6</v>
      </c>
      <c r="U44" s="34" t="s">
        <v>6</v>
      </c>
      <c r="V44" s="34" t="s">
        <v>6</v>
      </c>
      <c r="W44" s="34" t="s">
        <v>6</v>
      </c>
    </row>
    <row r="45" spans="1:29" ht="12" customHeight="1" x14ac:dyDescent="0.15">
      <c r="A45" s="33" t="s">
        <v>8</v>
      </c>
      <c r="B45" s="34" t="s">
        <v>6</v>
      </c>
      <c r="C45" s="34" t="s">
        <v>6</v>
      </c>
      <c r="D45" s="34" t="s">
        <v>6</v>
      </c>
      <c r="E45" s="34" t="s">
        <v>6</v>
      </c>
      <c r="F45" s="34" t="s">
        <v>6</v>
      </c>
      <c r="G45" s="34" t="s">
        <v>6</v>
      </c>
      <c r="H45" s="34" t="s">
        <v>6</v>
      </c>
      <c r="I45" s="34" t="s">
        <v>6</v>
      </c>
      <c r="J45" s="34">
        <v>50525363917.071022</v>
      </c>
      <c r="K45" s="34">
        <v>54436091003.102379</v>
      </c>
      <c r="L45" s="34">
        <v>49948560177.208961</v>
      </c>
      <c r="M45" s="34">
        <v>61359098437.444138</v>
      </c>
      <c r="N45" s="35">
        <v>57300978615.440376</v>
      </c>
      <c r="O45" s="35">
        <v>63783640964.572792</v>
      </c>
      <c r="P45" s="35">
        <v>69559164452.317688</v>
      </c>
      <c r="Q45" s="35">
        <v>71310195152.268494</v>
      </c>
      <c r="R45" s="35">
        <v>79671113717.162994</v>
      </c>
      <c r="S45" s="35">
        <v>77159327152.912674</v>
      </c>
      <c r="T45" s="35">
        <v>85571113819.52594</v>
      </c>
      <c r="U45" s="34">
        <v>85742372586.05899</v>
      </c>
      <c r="V45" s="34">
        <v>95631884897.394775</v>
      </c>
      <c r="W45" s="34">
        <v>93393097642.618484</v>
      </c>
    </row>
    <row r="46" spans="1:29" ht="12" customHeight="1" x14ac:dyDescent="0.15">
      <c r="A46" s="33" t="s">
        <v>10</v>
      </c>
      <c r="B46" s="34" t="s">
        <v>6</v>
      </c>
      <c r="C46" s="34" t="s">
        <v>6</v>
      </c>
      <c r="D46" s="34" t="s">
        <v>6</v>
      </c>
      <c r="E46" s="34" t="s">
        <v>6</v>
      </c>
      <c r="F46" s="34" t="s">
        <v>6</v>
      </c>
      <c r="G46" s="34" t="s">
        <v>6</v>
      </c>
      <c r="H46" s="34" t="s">
        <v>6</v>
      </c>
      <c r="I46" s="34" t="s">
        <v>6</v>
      </c>
      <c r="J46" s="34" t="s">
        <v>6</v>
      </c>
      <c r="K46" s="34" t="s">
        <v>6</v>
      </c>
      <c r="L46" s="34" t="s">
        <v>6</v>
      </c>
      <c r="M46" s="34" t="s">
        <v>6</v>
      </c>
      <c r="N46" s="35">
        <v>1830958367.7252479</v>
      </c>
      <c r="O46" s="35">
        <v>1710330603.8464868</v>
      </c>
      <c r="P46" s="35">
        <v>1922020788.2376211</v>
      </c>
      <c r="Q46" s="35">
        <v>1669475151.7997322</v>
      </c>
      <c r="R46" s="35">
        <v>1591740235.366617</v>
      </c>
      <c r="S46" s="35">
        <v>1696247573.862411</v>
      </c>
      <c r="T46" s="35">
        <v>1163662711.7108958</v>
      </c>
      <c r="U46" s="34">
        <v>932349397.59036136</v>
      </c>
      <c r="V46" s="34">
        <v>1063557221.2697928</v>
      </c>
      <c r="W46" s="34">
        <v>1060641863.2487158</v>
      </c>
    </row>
    <row r="47" spans="1:29" ht="12" customHeight="1" x14ac:dyDescent="0.15">
      <c r="A47" s="33" t="s">
        <v>11</v>
      </c>
      <c r="B47" s="34" t="s">
        <v>6</v>
      </c>
      <c r="C47" s="34" t="s">
        <v>6</v>
      </c>
      <c r="D47" s="34" t="s">
        <v>6</v>
      </c>
      <c r="E47" s="34" t="s">
        <v>6</v>
      </c>
      <c r="F47" s="34">
        <v>38665881570.996979</v>
      </c>
      <c r="G47" s="34">
        <v>40132546179.445091</v>
      </c>
      <c r="H47" s="34">
        <v>41405750964.108185</v>
      </c>
      <c r="I47" s="34">
        <v>45830768831.168831</v>
      </c>
      <c r="J47" s="34">
        <v>51986025864.710686</v>
      </c>
      <c r="K47" s="34">
        <v>61123933285.600479</v>
      </c>
      <c r="L47" s="34">
        <v>64340871572.417686</v>
      </c>
      <c r="M47" s="34">
        <v>69630855596.514282</v>
      </c>
      <c r="N47" s="35">
        <v>63965484096.867134</v>
      </c>
      <c r="O47" s="35">
        <v>66755652725.864143</v>
      </c>
      <c r="P47" s="35">
        <v>77748770887.123169</v>
      </c>
      <c r="Q47" s="35">
        <v>71887688158.101456</v>
      </c>
      <c r="R47" s="35">
        <f>R11/R430*1000000</f>
        <v>74091008468.432785</v>
      </c>
      <c r="S47" s="35">
        <f t="shared" ref="S47:V47" si="0">S11/S430*1000000</f>
        <v>82117290746.463684</v>
      </c>
      <c r="T47" s="35">
        <f t="shared" si="0"/>
        <v>80394517465.837112</v>
      </c>
      <c r="U47" s="35">
        <f t="shared" si="0"/>
        <v>80497126968.051285</v>
      </c>
      <c r="V47" s="35">
        <f t="shared" si="0"/>
        <v>84661279761.115997</v>
      </c>
      <c r="W47" s="34">
        <f>W11/W430*1000000</f>
        <v>93558641880.883575</v>
      </c>
    </row>
    <row r="48" spans="1:29" ht="12" customHeight="1" x14ac:dyDescent="0.15">
      <c r="A48" s="33" t="s">
        <v>12</v>
      </c>
      <c r="B48" s="34" t="s">
        <v>6</v>
      </c>
      <c r="C48" s="34" t="s">
        <v>6</v>
      </c>
      <c r="D48" s="34" t="s">
        <v>6</v>
      </c>
      <c r="E48" s="34" t="s">
        <v>6</v>
      </c>
      <c r="F48" s="34" t="s">
        <v>6</v>
      </c>
      <c r="G48" s="34" t="s">
        <v>6</v>
      </c>
      <c r="H48" s="34" t="s">
        <v>6</v>
      </c>
      <c r="I48" s="34" t="s">
        <v>6</v>
      </c>
      <c r="J48" s="34" t="s">
        <v>6</v>
      </c>
      <c r="K48" s="34" t="s">
        <v>6</v>
      </c>
      <c r="L48" s="34" t="s">
        <v>6</v>
      </c>
      <c r="M48" s="34" t="s">
        <v>6</v>
      </c>
      <c r="N48" s="34" t="s">
        <v>6</v>
      </c>
      <c r="O48" s="34" t="s">
        <v>6</v>
      </c>
      <c r="P48" s="35">
        <v>538351431.71806169</v>
      </c>
      <c r="Q48" s="35">
        <v>578606658.06451619</v>
      </c>
      <c r="R48" s="35">
        <v>772204339.81576252</v>
      </c>
      <c r="S48" s="34" t="s">
        <v>6</v>
      </c>
      <c r="T48" s="34" t="s">
        <v>6</v>
      </c>
      <c r="U48" s="34" t="s">
        <v>6</v>
      </c>
      <c r="V48" s="34" t="s">
        <v>6</v>
      </c>
      <c r="W48" s="34" t="s">
        <v>6</v>
      </c>
    </row>
    <row r="49" spans="1:23" ht="12" customHeight="1" x14ac:dyDescent="0.15">
      <c r="A49" s="33" t="s">
        <v>13</v>
      </c>
      <c r="B49" s="34" t="s">
        <v>6</v>
      </c>
      <c r="C49" s="34" t="s">
        <v>6</v>
      </c>
      <c r="D49" s="34" t="s">
        <v>6</v>
      </c>
      <c r="E49" s="34" t="s">
        <v>6</v>
      </c>
      <c r="F49" s="34" t="s">
        <v>6</v>
      </c>
      <c r="G49" s="34">
        <v>5696486745.3647089</v>
      </c>
      <c r="H49" s="34">
        <v>5562864323.490077</v>
      </c>
      <c r="I49" s="34">
        <v>7096196519.4349518</v>
      </c>
      <c r="J49" s="34">
        <v>8005758284.315958</v>
      </c>
      <c r="K49" s="34">
        <v>9324648256.5914059</v>
      </c>
      <c r="L49" s="34">
        <v>8895080834.1589737</v>
      </c>
      <c r="M49" s="34">
        <v>9528360811.9677277</v>
      </c>
      <c r="N49" s="34">
        <v>9786947112.2747517</v>
      </c>
      <c r="O49" s="34">
        <v>9975168589.1387253</v>
      </c>
      <c r="P49" s="35">
        <v>10661016499.801884</v>
      </c>
      <c r="Q49" s="35">
        <v>10958252651.058804</v>
      </c>
      <c r="R49" s="35">
        <v>11604991138.337011</v>
      </c>
      <c r="S49" s="34">
        <v>10158472106.577852</v>
      </c>
      <c r="T49" s="34">
        <v>9258971833.7600937</v>
      </c>
      <c r="U49" s="34">
        <v>8777078289.7170391</v>
      </c>
      <c r="V49" s="34">
        <v>9042561079.863945</v>
      </c>
      <c r="W49" s="34">
        <v>9397615158.1766453</v>
      </c>
    </row>
    <row r="50" spans="1:23" ht="12" customHeight="1" x14ac:dyDescent="0.15">
      <c r="A50" s="33" t="s">
        <v>112</v>
      </c>
      <c r="B50" s="34" t="s">
        <v>6</v>
      </c>
      <c r="C50" s="34" t="s">
        <v>6</v>
      </c>
      <c r="D50" s="34" t="s">
        <v>6</v>
      </c>
      <c r="E50" s="34" t="s">
        <v>6</v>
      </c>
      <c r="F50" s="34" t="s">
        <v>6</v>
      </c>
      <c r="G50" s="34" t="s">
        <v>6</v>
      </c>
      <c r="H50" s="34" t="s">
        <v>6</v>
      </c>
      <c r="I50" s="34">
        <v>35987271018.60894</v>
      </c>
      <c r="J50" s="34">
        <v>43745384615.384621</v>
      </c>
      <c r="K50" s="34">
        <v>49587704918.032791</v>
      </c>
      <c r="L50" s="34">
        <v>52560629921.259842</v>
      </c>
      <c r="M50" s="34">
        <v>56204545454.545448</v>
      </c>
      <c r="N50" s="34">
        <v>53913475177.304962</v>
      </c>
      <c r="O50" s="34">
        <v>53781379310.344826</v>
      </c>
      <c r="P50" s="35">
        <v>60199253731.343277</v>
      </c>
      <c r="Q50" s="35">
        <v>57502941176.470589</v>
      </c>
      <c r="R50" s="35">
        <v>63882962962.962959</v>
      </c>
      <c r="S50" s="34">
        <v>68506818181.818176</v>
      </c>
      <c r="T50" s="34">
        <v>67654074074.074074</v>
      </c>
      <c r="U50" s="34">
        <v>68540086271.009964</v>
      </c>
      <c r="V50" s="34">
        <v>65418646719.795761</v>
      </c>
      <c r="W50" s="34">
        <v>59206792619.275154</v>
      </c>
    </row>
    <row r="51" spans="1:23" ht="12" customHeight="1" x14ac:dyDescent="0.15">
      <c r="A51" s="33" t="s">
        <v>15</v>
      </c>
      <c r="B51" s="34" t="s">
        <v>6</v>
      </c>
      <c r="C51" s="34" t="s">
        <v>6</v>
      </c>
      <c r="D51" s="34" t="s">
        <v>6</v>
      </c>
      <c r="E51" s="34" t="s">
        <v>6</v>
      </c>
      <c r="F51" s="34">
        <v>79710260972.716492</v>
      </c>
      <c r="G51" s="34">
        <v>79313467048.710587</v>
      </c>
      <c r="H51" s="34">
        <v>77585534213.685455</v>
      </c>
      <c r="I51" s="34">
        <v>119205745388.76782</v>
      </c>
      <c r="J51" s="34">
        <v>134806987022.76682</v>
      </c>
      <c r="K51" s="34">
        <v>151047635010.43097</v>
      </c>
      <c r="L51" s="34">
        <v>156153863950.90277</v>
      </c>
      <c r="M51" s="34">
        <v>165641110415.27335</v>
      </c>
      <c r="N51" s="34">
        <v>165543917982.82068</v>
      </c>
      <c r="O51" s="34">
        <v>170125593078.4259</v>
      </c>
      <c r="P51" s="35">
        <v>192420746634.02695</v>
      </c>
      <c r="Q51" s="35">
        <v>202154083204.93063</v>
      </c>
      <c r="R51" s="35">
        <v>218288557213.93036</v>
      </c>
      <c r="S51" s="34">
        <v>163648468708.38882</v>
      </c>
      <c r="T51" s="34">
        <v>154967085577.49847</v>
      </c>
      <c r="U51" s="34">
        <v>151696641436.93726</v>
      </c>
      <c r="V51" s="34">
        <v>146686171186.35349</v>
      </c>
      <c r="W51" s="34">
        <v>146463888619.18506</v>
      </c>
    </row>
    <row r="52" spans="1:23" ht="12" customHeight="1" x14ac:dyDescent="0.15">
      <c r="A52" s="40" t="s">
        <v>16</v>
      </c>
      <c r="B52" s="36" t="s">
        <v>6</v>
      </c>
      <c r="C52" s="36" t="s">
        <v>6</v>
      </c>
      <c r="D52" s="36" t="s">
        <v>6</v>
      </c>
      <c r="E52" s="36" t="s">
        <v>6</v>
      </c>
      <c r="F52" s="36" t="s">
        <v>6</v>
      </c>
      <c r="G52" s="36" t="s">
        <v>6</v>
      </c>
      <c r="H52" s="36" t="s">
        <v>6</v>
      </c>
      <c r="I52" s="36" t="s">
        <v>6</v>
      </c>
      <c r="J52" s="36" t="s">
        <v>6</v>
      </c>
      <c r="K52" s="36" t="s">
        <v>6</v>
      </c>
      <c r="L52" s="36" t="s">
        <v>6</v>
      </c>
      <c r="M52" s="36" t="s">
        <v>6</v>
      </c>
      <c r="N52" s="36" t="s">
        <v>6</v>
      </c>
      <c r="O52" s="36" t="s">
        <v>6</v>
      </c>
      <c r="P52" s="36" t="s">
        <v>6</v>
      </c>
      <c r="Q52" s="36" t="s">
        <v>6</v>
      </c>
      <c r="R52" s="118" t="s">
        <v>6</v>
      </c>
      <c r="S52" s="64">
        <f>(S16*1000000)/S434</f>
        <v>78605464528.122437</v>
      </c>
      <c r="T52" s="34" t="s">
        <v>6</v>
      </c>
      <c r="U52" s="34" t="s">
        <v>6</v>
      </c>
      <c r="V52" s="34" t="s">
        <v>6</v>
      </c>
      <c r="W52" s="34" t="s">
        <v>6</v>
      </c>
    </row>
    <row r="53" spans="1:23" ht="12" customHeight="1" x14ac:dyDescent="0.15">
      <c r="A53" s="61" t="s">
        <v>18</v>
      </c>
      <c r="B53" s="62"/>
      <c r="C53" s="62"/>
      <c r="D53" s="62"/>
      <c r="E53" s="62"/>
      <c r="F53" s="62"/>
      <c r="G53" s="62"/>
      <c r="H53" s="62"/>
      <c r="I53" s="113"/>
      <c r="J53" s="113"/>
      <c r="K53" s="113"/>
      <c r="L53" s="113"/>
      <c r="M53" s="113"/>
      <c r="N53" s="113"/>
      <c r="O53" s="113"/>
      <c r="P53" s="113"/>
      <c r="Q53" s="113"/>
      <c r="R53" s="113"/>
      <c r="S53" s="113"/>
      <c r="T53" s="113"/>
      <c r="U53" s="113"/>
      <c r="V53" s="114"/>
      <c r="W53" s="114"/>
    </row>
    <row r="54" spans="1:23" ht="12" customHeight="1" x14ac:dyDescent="0.15">
      <c r="A54" s="57" t="s">
        <v>19</v>
      </c>
      <c r="B54" s="39" t="s">
        <v>6</v>
      </c>
      <c r="C54" s="39" t="s">
        <v>6</v>
      </c>
      <c r="D54" s="39" t="s">
        <v>6</v>
      </c>
      <c r="E54" s="39" t="s">
        <v>6</v>
      </c>
      <c r="F54" s="38" t="s">
        <v>6</v>
      </c>
      <c r="G54" s="38" t="s">
        <v>6</v>
      </c>
      <c r="H54" s="38" t="s">
        <v>6</v>
      </c>
      <c r="I54" s="34">
        <v>9478196466.4310951</v>
      </c>
      <c r="J54" s="34">
        <v>9594117287.7214432</v>
      </c>
      <c r="K54" s="34">
        <v>12237145898.559801</v>
      </c>
      <c r="L54" s="34">
        <v>14445392926.045015</v>
      </c>
      <c r="M54" s="34">
        <v>16904229634.381012</v>
      </c>
      <c r="N54" s="34">
        <v>18259803246.355541</v>
      </c>
      <c r="O54" s="34">
        <v>21024163622.59301</v>
      </c>
      <c r="P54" s="34">
        <v>23294560858.257557</v>
      </c>
      <c r="Q54" s="34">
        <v>21272615498.462933</v>
      </c>
      <c r="R54" s="34">
        <v>24638340696.333687</v>
      </c>
      <c r="S54" s="34">
        <v>26802965363.124882</v>
      </c>
      <c r="T54" s="34">
        <v>28066083916.083916</v>
      </c>
      <c r="U54" s="34">
        <v>27293838383.838383</v>
      </c>
      <c r="V54" s="82">
        <f>V18/V436*1000000</f>
        <v>27410532454.766506</v>
      </c>
      <c r="W54" s="82">
        <f>W18/W436*1000000</f>
        <v>25108333333.333332</v>
      </c>
    </row>
    <row r="55" spans="1:23" ht="12" customHeight="1" x14ac:dyDescent="0.15">
      <c r="A55" s="33" t="s">
        <v>40</v>
      </c>
      <c r="B55" s="34" t="s">
        <v>6</v>
      </c>
      <c r="C55" s="34" t="s">
        <v>6</v>
      </c>
      <c r="D55" s="34" t="s">
        <v>6</v>
      </c>
      <c r="E55" s="34" t="s">
        <v>6</v>
      </c>
      <c r="F55" s="34" t="s">
        <v>6</v>
      </c>
      <c r="G55" s="34" t="s">
        <v>6</v>
      </c>
      <c r="H55" s="34" t="s">
        <v>6</v>
      </c>
      <c r="I55" s="34" t="s">
        <v>6</v>
      </c>
      <c r="J55" s="34" t="s">
        <v>6</v>
      </c>
      <c r="K55" s="34" t="s">
        <v>6</v>
      </c>
      <c r="L55" s="34" t="s">
        <v>6</v>
      </c>
      <c r="M55" s="34" t="s">
        <v>6</v>
      </c>
      <c r="N55" s="35">
        <v>186472854476.10431</v>
      </c>
      <c r="O55" s="35">
        <v>182148751535.24649</v>
      </c>
      <c r="P55" s="35">
        <v>217813259856.92944</v>
      </c>
      <c r="Q55" s="35">
        <v>232241873069.0643</v>
      </c>
      <c r="R55" s="35">
        <v>238254550315.70087</v>
      </c>
      <c r="S55" s="35">
        <v>232472904298.42578</v>
      </c>
      <c r="T55" s="35">
        <v>248381478115.74698</v>
      </c>
      <c r="U55" s="35">
        <v>242313334758.69168</v>
      </c>
      <c r="V55" s="35">
        <f>V19/V437*1000000</f>
        <v>289764853406.86725</v>
      </c>
      <c r="W55" s="35">
        <v>327587056612.1098</v>
      </c>
    </row>
    <row r="56" spans="1:23" ht="12" customHeight="1" x14ac:dyDescent="0.15">
      <c r="A56" s="33" t="s">
        <v>41</v>
      </c>
      <c r="B56" s="34" t="s">
        <v>6</v>
      </c>
      <c r="C56" s="34" t="s">
        <v>6</v>
      </c>
      <c r="D56" s="34" t="s">
        <v>6</v>
      </c>
      <c r="E56" s="34" t="s">
        <v>6</v>
      </c>
      <c r="F56" s="34" t="s">
        <v>6</v>
      </c>
      <c r="G56" s="34" t="s">
        <v>6</v>
      </c>
      <c r="H56" s="34" t="s">
        <v>6</v>
      </c>
      <c r="I56" s="34" t="s">
        <v>6</v>
      </c>
      <c r="J56" s="34" t="s">
        <v>6</v>
      </c>
      <c r="K56" s="34" t="s">
        <v>6</v>
      </c>
      <c r="L56" s="34" t="s">
        <v>6</v>
      </c>
      <c r="M56" s="34" t="s">
        <v>6</v>
      </c>
      <c r="N56" s="34" t="s">
        <v>6</v>
      </c>
      <c r="O56" s="34" t="s">
        <v>6</v>
      </c>
      <c r="P56" s="34" t="s">
        <v>6</v>
      </c>
      <c r="Q56" s="34" t="s">
        <v>6</v>
      </c>
      <c r="R56" s="34" t="s">
        <v>6</v>
      </c>
      <c r="S56" s="34" t="s">
        <v>6</v>
      </c>
      <c r="T56" s="34" t="s">
        <v>6</v>
      </c>
      <c r="U56" s="34" t="s">
        <v>6</v>
      </c>
      <c r="V56" s="35">
        <v>2935652440.4782181</v>
      </c>
      <c r="W56" s="82">
        <f>W20/W438*1000000</f>
        <v>3335741649.52209</v>
      </c>
    </row>
    <row r="57" spans="1:23" ht="12" customHeight="1" x14ac:dyDescent="0.15">
      <c r="A57" s="33" t="s">
        <v>22</v>
      </c>
      <c r="B57" s="34" t="s">
        <v>6</v>
      </c>
      <c r="C57" s="35" t="s">
        <v>6</v>
      </c>
      <c r="D57" s="35" t="s">
        <v>6</v>
      </c>
      <c r="E57" s="35" t="s">
        <v>6</v>
      </c>
      <c r="F57" s="448">
        <v>6724518245.6713495</v>
      </c>
      <c r="G57" s="448">
        <v>4850801049.304678</v>
      </c>
      <c r="H57" s="448">
        <v>4132437063.8499875</v>
      </c>
      <c r="I57" s="448">
        <v>3926651289.2311282</v>
      </c>
      <c r="J57" s="448">
        <v>3271162154.0513501</v>
      </c>
      <c r="K57" s="448">
        <v>2739796005.7648754</v>
      </c>
      <c r="L57" s="448">
        <v>2578803936.411809</v>
      </c>
      <c r="M57" s="448">
        <v>2865627583.1176591</v>
      </c>
      <c r="N57" s="448">
        <v>2909220940.2116904</v>
      </c>
      <c r="O57" s="448">
        <v>3830550519.9885507</v>
      </c>
      <c r="P57" s="448">
        <v>4078456941.0486279</v>
      </c>
      <c r="Q57" s="448">
        <v>3699538871.6766338</v>
      </c>
      <c r="R57" s="448">
        <v>3081500613.4177051</v>
      </c>
      <c r="S57" s="448">
        <v>3018860705.5579925</v>
      </c>
      <c r="T57" s="448">
        <v>2969029005.211874</v>
      </c>
      <c r="U57" s="448">
        <v>2386548336.2041674</v>
      </c>
      <c r="V57" s="136">
        <v>1924400000</v>
      </c>
      <c r="W57" s="34">
        <v>2302247191.0112362</v>
      </c>
    </row>
    <row r="58" spans="1:23" ht="12" customHeight="1" x14ac:dyDescent="0.15">
      <c r="A58" s="40" t="s">
        <v>23</v>
      </c>
      <c r="B58" s="36" t="s">
        <v>6</v>
      </c>
      <c r="C58" s="36" t="s">
        <v>6</v>
      </c>
      <c r="D58" s="36" t="s">
        <v>6</v>
      </c>
      <c r="E58" s="36" t="s">
        <v>6</v>
      </c>
      <c r="F58" s="36" t="s">
        <v>6</v>
      </c>
      <c r="G58" s="36" t="s">
        <v>6</v>
      </c>
      <c r="H58" s="36" t="s">
        <v>6</v>
      </c>
      <c r="I58" s="36" t="s">
        <v>6</v>
      </c>
      <c r="J58" s="36" t="s">
        <v>6</v>
      </c>
      <c r="K58" s="36" t="s">
        <v>6</v>
      </c>
      <c r="L58" s="36" t="s">
        <v>6</v>
      </c>
      <c r="M58" s="36" t="s">
        <v>6</v>
      </c>
      <c r="N58" s="36" t="s">
        <v>6</v>
      </c>
      <c r="O58" s="36" t="s">
        <v>6</v>
      </c>
      <c r="P58" s="36" t="s">
        <v>6</v>
      </c>
      <c r="Q58" s="36" t="s">
        <v>6</v>
      </c>
      <c r="R58" s="36" t="s">
        <v>6</v>
      </c>
      <c r="S58" s="402">
        <v>3979971998</v>
      </c>
      <c r="T58" s="380">
        <v>4504505708</v>
      </c>
      <c r="U58" s="380">
        <v>2280004611</v>
      </c>
      <c r="V58" s="34">
        <v>2327576800.5247436</v>
      </c>
      <c r="W58" s="34">
        <v>3150908229.8349519</v>
      </c>
    </row>
    <row r="59" spans="1:23" ht="12" customHeight="1" x14ac:dyDescent="0.15">
      <c r="A59" s="61" t="s">
        <v>24</v>
      </c>
      <c r="B59" s="62"/>
      <c r="C59" s="62"/>
      <c r="D59" s="62"/>
      <c r="E59" s="62"/>
      <c r="F59" s="62"/>
      <c r="G59" s="62"/>
      <c r="H59" s="62"/>
      <c r="I59" s="62"/>
      <c r="J59" s="62"/>
      <c r="K59" s="62"/>
      <c r="L59" s="62"/>
      <c r="M59" s="62"/>
      <c r="N59" s="62"/>
      <c r="O59" s="62"/>
      <c r="P59" s="62"/>
      <c r="Q59" s="62"/>
      <c r="R59" s="62"/>
      <c r="S59" s="62"/>
      <c r="T59" s="62"/>
      <c r="U59" s="62"/>
      <c r="V59" s="63"/>
      <c r="W59" s="63"/>
    </row>
    <row r="60" spans="1:23" s="7" customFormat="1" ht="12" customHeight="1" x14ac:dyDescent="0.15">
      <c r="A60" s="37" t="s">
        <v>25</v>
      </c>
      <c r="B60" s="82" t="s">
        <v>6</v>
      </c>
      <c r="C60" s="82" t="s">
        <v>6</v>
      </c>
      <c r="D60" s="82" t="s">
        <v>6</v>
      </c>
      <c r="E60" s="82" t="s">
        <v>6</v>
      </c>
      <c r="F60" s="82" t="s">
        <v>6</v>
      </c>
      <c r="G60" s="82" t="s">
        <v>6</v>
      </c>
      <c r="H60" s="82" t="s">
        <v>6</v>
      </c>
      <c r="I60" s="82" t="s">
        <v>6</v>
      </c>
      <c r="J60" s="82" t="s">
        <v>6</v>
      </c>
      <c r="K60" s="82" t="s">
        <v>6</v>
      </c>
      <c r="L60" s="82" t="s">
        <v>6</v>
      </c>
      <c r="M60" s="82" t="s">
        <v>6</v>
      </c>
      <c r="N60" s="82" t="s">
        <v>6</v>
      </c>
      <c r="O60" s="82" t="s">
        <v>6</v>
      </c>
      <c r="P60" s="82" t="s">
        <v>6</v>
      </c>
      <c r="Q60" s="82" t="s">
        <v>6</v>
      </c>
      <c r="R60" s="449">
        <v>2022918455.9683135</v>
      </c>
      <c r="S60" s="449">
        <v>2260491020.484118</v>
      </c>
      <c r="T60" s="426">
        <v>2436638348.2274528</v>
      </c>
      <c r="U60" s="426">
        <v>3060200144.8424797</v>
      </c>
      <c r="V60" s="426">
        <v>3597734630</v>
      </c>
      <c r="W60" s="116">
        <v>4360768093.0598145</v>
      </c>
    </row>
    <row r="61" spans="1:23" ht="12" customHeight="1" x14ac:dyDescent="0.15">
      <c r="A61" s="33" t="s">
        <v>26</v>
      </c>
      <c r="B61" s="82" t="s">
        <v>6</v>
      </c>
      <c r="C61" s="82" t="s">
        <v>6</v>
      </c>
      <c r="D61" s="82" t="s">
        <v>6</v>
      </c>
      <c r="E61" s="82" t="s">
        <v>6</v>
      </c>
      <c r="F61" s="82" t="s">
        <v>6</v>
      </c>
      <c r="G61" s="82" t="s">
        <v>6</v>
      </c>
      <c r="H61" s="82" t="s">
        <v>6</v>
      </c>
      <c r="I61" s="82" t="s">
        <v>6</v>
      </c>
      <c r="J61" s="82" t="s">
        <v>6</v>
      </c>
      <c r="K61" s="82" t="s">
        <v>6</v>
      </c>
      <c r="L61" s="82" t="s">
        <v>6</v>
      </c>
      <c r="M61" s="82" t="s">
        <v>6</v>
      </c>
      <c r="N61" s="82" t="s">
        <v>6</v>
      </c>
      <c r="O61" s="82" t="s">
        <v>6</v>
      </c>
      <c r="P61" s="82" t="s">
        <v>6</v>
      </c>
      <c r="Q61" s="426">
        <v>1692534349.4588234</v>
      </c>
      <c r="R61" s="426">
        <v>2191425518.6882358</v>
      </c>
      <c r="S61" s="426">
        <v>2023838193.5882356</v>
      </c>
      <c r="T61" s="426">
        <v>2618506230.5117655</v>
      </c>
      <c r="U61" s="426">
        <v>3339411764.7058825</v>
      </c>
      <c r="V61" s="426">
        <v>3744000000</v>
      </c>
      <c r="W61" s="116">
        <v>3817647058.8235297</v>
      </c>
    </row>
    <row r="62" spans="1:23" ht="12" customHeight="1" x14ac:dyDescent="0.15">
      <c r="A62" s="33" t="s">
        <v>27</v>
      </c>
      <c r="B62" s="82" t="s">
        <v>6</v>
      </c>
      <c r="C62" s="82" t="s">
        <v>6</v>
      </c>
      <c r="D62" s="82" t="s">
        <v>6</v>
      </c>
      <c r="E62" s="82" t="s">
        <v>6</v>
      </c>
      <c r="F62" s="82" t="s">
        <v>6</v>
      </c>
      <c r="G62" s="82" t="s">
        <v>6</v>
      </c>
      <c r="H62" s="82" t="s">
        <v>6</v>
      </c>
      <c r="I62" s="426">
        <v>777747193.10000002</v>
      </c>
      <c r="J62" s="426">
        <v>910309949.5</v>
      </c>
      <c r="K62" s="426">
        <v>1022342914</v>
      </c>
      <c r="L62" s="426">
        <v>1206737741</v>
      </c>
      <c r="M62" s="426">
        <v>1274614799</v>
      </c>
      <c r="N62" s="426">
        <v>1508953748</v>
      </c>
      <c r="O62" s="426">
        <v>1535287459</v>
      </c>
      <c r="P62" s="426">
        <v>1990614707</v>
      </c>
      <c r="Q62" s="426">
        <v>2451936405</v>
      </c>
      <c r="R62" s="426">
        <v>2800234820</v>
      </c>
      <c r="S62" s="426">
        <v>3026244474</v>
      </c>
      <c r="T62" s="426">
        <v>3709983409</v>
      </c>
      <c r="U62" s="426">
        <v>4579231189</v>
      </c>
      <c r="V62" s="426">
        <v>5942708435</v>
      </c>
      <c r="W62" s="116">
        <v>6359430604.9822063</v>
      </c>
    </row>
    <row r="63" spans="1:23" ht="12" customHeight="1" x14ac:dyDescent="0.15">
      <c r="A63" s="33" t="s">
        <v>28</v>
      </c>
      <c r="B63" s="82" t="s">
        <v>6</v>
      </c>
      <c r="C63" s="426">
        <v>2218207692.3076925</v>
      </c>
      <c r="D63" s="426">
        <v>3508716417.9104481</v>
      </c>
      <c r="E63" s="426">
        <v>6779881889.7637796</v>
      </c>
      <c r="F63" s="426">
        <v>12514438902.743143</v>
      </c>
      <c r="G63" s="426">
        <v>13002764900.662252</v>
      </c>
      <c r="H63" s="426">
        <v>11502956228.956228</v>
      </c>
      <c r="I63" s="426">
        <v>9389532203.3898296</v>
      </c>
      <c r="J63" s="426">
        <v>9040283018.8679237</v>
      </c>
      <c r="K63" s="426">
        <v>9369641672.1964188</v>
      </c>
      <c r="L63" s="426">
        <v>8328624269.9545746</v>
      </c>
      <c r="M63" s="426">
        <v>9802955043.8596497</v>
      </c>
      <c r="N63" s="426">
        <v>6060161764.7058821</v>
      </c>
      <c r="O63" s="426">
        <v>9009822982.2982311</v>
      </c>
      <c r="P63" s="426">
        <v>8391781522.7204342</v>
      </c>
      <c r="Q63" s="426">
        <v>6152683498.1780319</v>
      </c>
      <c r="R63" s="426">
        <v>5512140616.8322001</v>
      </c>
      <c r="S63" s="426">
        <v>5976022808.2679977</v>
      </c>
      <c r="T63" s="426">
        <v>12116734600</v>
      </c>
      <c r="U63" s="426">
        <v>13026014700</v>
      </c>
      <c r="V63" s="426">
        <v>16001616900</v>
      </c>
      <c r="W63" s="116">
        <v>16656472610.440403</v>
      </c>
    </row>
    <row r="64" spans="1:23" ht="12" customHeight="1" x14ac:dyDescent="0.15">
      <c r="A64" s="33" t="s">
        <v>29</v>
      </c>
      <c r="B64" s="82" t="s">
        <v>6</v>
      </c>
      <c r="C64" s="426">
        <v>121458724.30193552</v>
      </c>
      <c r="D64" s="426">
        <v>158592266.19722396</v>
      </c>
      <c r="E64" s="426">
        <v>231204862.88902202</v>
      </c>
      <c r="F64" s="426">
        <v>456191436.28066695</v>
      </c>
      <c r="G64" s="426">
        <v>504700837.36932445</v>
      </c>
      <c r="H64" s="426">
        <v>455834905.92308831</v>
      </c>
      <c r="I64" s="426">
        <v>459604474.35162085</v>
      </c>
      <c r="J64" s="426">
        <v>548212095.96867859</v>
      </c>
      <c r="K64" s="426">
        <v>684921302.85568404</v>
      </c>
      <c r="L64" s="426">
        <v>884584846.92227173</v>
      </c>
      <c r="M64" s="426">
        <v>1083059868.3752074</v>
      </c>
      <c r="N64" s="426">
        <v>1000302898.7328067</v>
      </c>
      <c r="O64" s="116">
        <v>1090153342.9823155</v>
      </c>
      <c r="P64" s="116">
        <v>1266535789.6634665</v>
      </c>
      <c r="Q64" s="116">
        <v>1458309062.2502453</v>
      </c>
      <c r="R64" s="426">
        <v>1635463295.3597653</v>
      </c>
      <c r="S64" s="426">
        <v>1547662004.9551871</v>
      </c>
      <c r="T64" s="426">
        <v>1647520366.9088371</v>
      </c>
      <c r="U64" s="426">
        <v>1710700000</v>
      </c>
      <c r="V64" s="426">
        <v>1930149000</v>
      </c>
      <c r="W64" s="116">
        <v>2325543259.3103447</v>
      </c>
    </row>
    <row r="65" spans="1:29" ht="12" customHeight="1" x14ac:dyDescent="0.15">
      <c r="A65" s="33" t="s">
        <v>30</v>
      </c>
      <c r="B65" s="82" t="s">
        <v>6</v>
      </c>
      <c r="C65" s="426" t="s">
        <v>6</v>
      </c>
      <c r="D65" s="82" t="s">
        <v>6</v>
      </c>
      <c r="E65" s="82" t="s">
        <v>6</v>
      </c>
      <c r="F65" s="82" t="s">
        <v>6</v>
      </c>
      <c r="G65" s="82" t="s">
        <v>6</v>
      </c>
      <c r="H65" s="82" t="s">
        <v>6</v>
      </c>
      <c r="I65" s="82" t="s">
        <v>6</v>
      </c>
      <c r="J65" s="426">
        <v>216148682.77818644</v>
      </c>
      <c r="K65" s="426">
        <v>255817547.64503399</v>
      </c>
      <c r="L65" s="426">
        <v>328814263.2119143</v>
      </c>
      <c r="M65" s="426">
        <v>186089397.87863374</v>
      </c>
      <c r="N65" s="426">
        <v>260331177.50565076</v>
      </c>
      <c r="O65" s="116">
        <v>188580787.68949494</v>
      </c>
      <c r="P65" s="116">
        <v>144002445.51536453</v>
      </c>
      <c r="Q65" s="116">
        <v>122200305.42122677</v>
      </c>
      <c r="R65" s="426">
        <v>132505877.54975635</v>
      </c>
      <c r="S65" s="426">
        <v>101480805.39823009</v>
      </c>
      <c r="T65" s="426">
        <v>133666663.1858407</v>
      </c>
      <c r="U65" s="426">
        <v>180280000</v>
      </c>
      <c r="V65" s="426">
        <v>225470000</v>
      </c>
      <c r="W65" s="116">
        <v>265945187.83165601</v>
      </c>
    </row>
    <row r="66" spans="1:29" ht="12" customHeight="1" x14ac:dyDescent="0.15">
      <c r="A66" s="40" t="s">
        <v>31</v>
      </c>
      <c r="B66" s="82" t="s">
        <v>6</v>
      </c>
      <c r="C66" s="82" t="s">
        <v>6</v>
      </c>
      <c r="D66" s="82" t="s">
        <v>6</v>
      </c>
      <c r="E66" s="82" t="s">
        <v>6</v>
      </c>
      <c r="F66" s="82" t="s">
        <v>6</v>
      </c>
      <c r="G66" s="82" t="s">
        <v>6</v>
      </c>
      <c r="H66" s="82" t="s">
        <v>6</v>
      </c>
      <c r="I66" s="82" t="s">
        <v>6</v>
      </c>
      <c r="J66" s="82" t="s">
        <v>6</v>
      </c>
      <c r="K66" s="82" t="s">
        <v>6</v>
      </c>
      <c r="L66" s="82" t="s">
        <v>6</v>
      </c>
      <c r="M66" s="82" t="s">
        <v>6</v>
      </c>
      <c r="N66" s="426">
        <v>4433887083.1730824</v>
      </c>
      <c r="O66" s="116">
        <v>5146502004.2956171</v>
      </c>
      <c r="P66" s="116">
        <v>2409421160.1701469</v>
      </c>
      <c r="Q66" s="116">
        <v>3675119880.5690956</v>
      </c>
      <c r="R66" s="426">
        <v>5830097612.0879917</v>
      </c>
      <c r="S66" s="426">
        <v>4618694545.046607</v>
      </c>
      <c r="T66" s="426">
        <v>5494924856.9100246</v>
      </c>
      <c r="U66" s="426">
        <v>6215370000</v>
      </c>
      <c r="V66" s="426">
        <v>5917070000</v>
      </c>
      <c r="W66" s="116">
        <v>7230741844.3558683</v>
      </c>
    </row>
    <row r="67" spans="1:29" ht="12" customHeight="1" x14ac:dyDescent="0.15">
      <c r="A67" s="61" t="s">
        <v>32</v>
      </c>
      <c r="B67" s="62"/>
      <c r="C67" s="62"/>
      <c r="D67" s="62"/>
      <c r="E67" s="62"/>
      <c r="F67" s="62"/>
      <c r="G67" s="62"/>
      <c r="H67" s="62"/>
      <c r="I67" s="62"/>
      <c r="J67" s="62"/>
      <c r="K67" s="62"/>
      <c r="L67" s="62"/>
      <c r="M67" s="62"/>
      <c r="N67" s="62"/>
      <c r="O67" s="62"/>
      <c r="P67" s="62"/>
      <c r="Q67" s="62"/>
      <c r="R67" s="62"/>
      <c r="S67" s="62"/>
      <c r="T67" s="62"/>
      <c r="U67" s="62"/>
      <c r="V67" s="63"/>
      <c r="W67" s="63"/>
    </row>
    <row r="68" spans="1:29" ht="12" customHeight="1" x14ac:dyDescent="0.15">
      <c r="A68" s="37" t="s">
        <v>33</v>
      </c>
      <c r="B68" s="39" t="s">
        <v>17</v>
      </c>
      <c r="C68" s="39" t="s">
        <v>17</v>
      </c>
      <c r="D68" s="39" t="s">
        <v>17</v>
      </c>
      <c r="E68" s="34">
        <v>9964365.8794728834</v>
      </c>
      <c r="F68" s="34">
        <v>39072588.375</v>
      </c>
      <c r="G68" s="34">
        <v>34467324.022222221</v>
      </c>
      <c r="H68" s="34">
        <v>43711327.810526311</v>
      </c>
      <c r="I68" s="34">
        <v>79468317.138888896</v>
      </c>
      <c r="J68" s="34">
        <v>97093869.305555552</v>
      </c>
      <c r="K68" s="34">
        <v>129365792.29444444</v>
      </c>
      <c r="L68" s="34">
        <v>165857884.36463159</v>
      </c>
      <c r="M68" s="34">
        <v>184638968.4071416</v>
      </c>
      <c r="N68" s="34">
        <v>197556257.40789437</v>
      </c>
      <c r="O68" s="34">
        <v>305231935.56336808</v>
      </c>
      <c r="P68" s="34">
        <v>391442525.91773373</v>
      </c>
      <c r="Q68" s="34">
        <v>369603713.67763972</v>
      </c>
      <c r="R68" s="34">
        <v>294378870.61605626</v>
      </c>
      <c r="S68" s="34">
        <v>331185034.12630004</v>
      </c>
      <c r="T68" s="34">
        <v>418933507.81866658</v>
      </c>
      <c r="U68" s="34">
        <v>390858142.01786357</v>
      </c>
      <c r="V68" s="34">
        <v>366054609.49560869</v>
      </c>
      <c r="W68" s="34">
        <v>391304347.826087</v>
      </c>
    </row>
    <row r="69" spans="1:29" ht="12" customHeight="1" x14ac:dyDescent="0.15">
      <c r="A69" s="33" t="s">
        <v>34</v>
      </c>
      <c r="B69" s="34" t="s">
        <v>17</v>
      </c>
      <c r="C69" s="34" t="s">
        <v>17</v>
      </c>
      <c r="D69" s="34" t="s">
        <v>17</v>
      </c>
      <c r="E69" s="34" t="s">
        <v>17</v>
      </c>
      <c r="F69" s="34" t="s">
        <v>17</v>
      </c>
      <c r="G69" s="34" t="s">
        <v>17</v>
      </c>
      <c r="H69" s="34" t="s">
        <v>17</v>
      </c>
      <c r="I69" s="34" t="s">
        <v>17</v>
      </c>
      <c r="J69" s="34" t="s">
        <v>17</v>
      </c>
      <c r="K69" s="34" t="s">
        <v>17</v>
      </c>
      <c r="L69" s="34" t="s">
        <v>17</v>
      </c>
      <c r="M69" s="34" t="s">
        <v>17</v>
      </c>
      <c r="N69" s="34">
        <v>963258520.36575234</v>
      </c>
      <c r="O69" s="34">
        <v>988470988.47098851</v>
      </c>
      <c r="P69" s="34">
        <v>1042395999.9999995</v>
      </c>
      <c r="Q69" s="34">
        <v>1026431999.9999992</v>
      </c>
      <c r="R69" s="34">
        <v>927753500.00000072</v>
      </c>
      <c r="S69" s="34">
        <v>1180755000.0000005</v>
      </c>
      <c r="T69" s="34">
        <v>1260555000.0000005</v>
      </c>
      <c r="U69" s="34">
        <v>2170122124.3964782</v>
      </c>
      <c r="V69" s="116">
        <v>1308635135.1351352</v>
      </c>
      <c r="W69" s="116">
        <v>1315546875</v>
      </c>
    </row>
    <row r="70" spans="1:29" ht="12" customHeight="1" x14ac:dyDescent="0.15">
      <c r="A70" s="508" t="s">
        <v>35</v>
      </c>
      <c r="B70" s="188" t="s">
        <v>17</v>
      </c>
      <c r="C70" s="34" t="s">
        <v>17</v>
      </c>
      <c r="D70" s="188" t="s">
        <v>17</v>
      </c>
      <c r="E70" s="188" t="s">
        <v>17</v>
      </c>
      <c r="F70" s="188" t="s">
        <v>17</v>
      </c>
      <c r="G70" s="34" t="s">
        <v>17</v>
      </c>
      <c r="H70" s="188" t="s">
        <v>17</v>
      </c>
      <c r="I70" s="188" t="s">
        <v>17</v>
      </c>
      <c r="J70" s="34">
        <v>161000000</v>
      </c>
      <c r="K70" s="34">
        <v>181000000</v>
      </c>
      <c r="L70" s="34">
        <v>182000000</v>
      </c>
      <c r="M70" s="34">
        <v>203000000</v>
      </c>
      <c r="N70" s="34">
        <v>189000000</v>
      </c>
      <c r="O70" s="34">
        <v>219000000</v>
      </c>
      <c r="P70" s="34">
        <v>235000000</v>
      </c>
      <c r="Q70" s="34">
        <v>229000000</v>
      </c>
      <c r="R70" s="34">
        <v>243000000</v>
      </c>
      <c r="S70" s="34">
        <v>265000000</v>
      </c>
      <c r="T70" s="34">
        <v>238000000</v>
      </c>
      <c r="U70" s="34">
        <v>222000000</v>
      </c>
      <c r="V70" s="34">
        <v>207000000</v>
      </c>
      <c r="W70" s="34">
        <v>216909642.85714287</v>
      </c>
    </row>
    <row r="71" spans="1:29" ht="12" customHeight="1" x14ac:dyDescent="0.15">
      <c r="A71" s="515" t="s">
        <v>36</v>
      </c>
      <c r="B71" s="188" t="s">
        <v>17</v>
      </c>
      <c r="C71" s="34" t="s">
        <v>17</v>
      </c>
      <c r="D71" s="188" t="s">
        <v>17</v>
      </c>
      <c r="E71" s="34" t="s">
        <v>17</v>
      </c>
      <c r="F71" s="188" t="s">
        <v>17</v>
      </c>
      <c r="G71" s="34" t="s">
        <v>17</v>
      </c>
      <c r="H71" s="34" t="s">
        <v>17</v>
      </c>
      <c r="I71" s="188" t="s">
        <v>17</v>
      </c>
      <c r="J71" s="188" t="s">
        <v>17</v>
      </c>
      <c r="K71" s="34" t="s">
        <v>17</v>
      </c>
      <c r="L71" s="188" t="s">
        <v>17</v>
      </c>
      <c r="M71" s="188" t="s">
        <v>17</v>
      </c>
      <c r="N71" s="188" t="s">
        <v>17</v>
      </c>
      <c r="O71" s="188" t="s">
        <v>17</v>
      </c>
      <c r="P71" s="188" t="s">
        <v>17</v>
      </c>
      <c r="Q71" s="188" t="s">
        <v>17</v>
      </c>
      <c r="R71" s="188" t="s">
        <v>17</v>
      </c>
      <c r="S71" s="188">
        <v>827000</v>
      </c>
      <c r="T71" s="188">
        <v>1943703.7037037038</v>
      </c>
      <c r="U71" s="188">
        <v>3805783.1325301202</v>
      </c>
      <c r="V71" s="188">
        <v>5150000</v>
      </c>
      <c r="W71" s="188">
        <v>5757411.7647058824</v>
      </c>
      <c r="Y71" s="499"/>
      <c r="Z71" s="499"/>
      <c r="AA71" s="499"/>
      <c r="AB71" s="499"/>
      <c r="AC71" s="499"/>
    </row>
    <row r="72" spans="1:29" ht="12" customHeight="1" x14ac:dyDescent="0.15">
      <c r="A72" s="511" t="s">
        <v>37</v>
      </c>
      <c r="B72" s="36" t="s">
        <v>6</v>
      </c>
      <c r="C72" s="36" t="s">
        <v>6</v>
      </c>
      <c r="D72" s="36" t="s">
        <v>6</v>
      </c>
      <c r="E72" s="36" t="s">
        <v>6</v>
      </c>
      <c r="F72" s="36" t="s">
        <v>6</v>
      </c>
      <c r="G72" s="36" t="s">
        <v>6</v>
      </c>
      <c r="H72" s="36" t="s">
        <v>6</v>
      </c>
      <c r="I72" s="36" t="s">
        <v>6</v>
      </c>
      <c r="J72" s="36" t="s">
        <v>6</v>
      </c>
      <c r="K72" s="36" t="s">
        <v>6</v>
      </c>
      <c r="L72" s="36" t="s">
        <v>6</v>
      </c>
      <c r="M72" s="36" t="s">
        <v>6</v>
      </c>
      <c r="N72" s="36" t="s">
        <v>6</v>
      </c>
      <c r="O72" s="36">
        <v>48924449.58901003</v>
      </c>
      <c r="P72" s="36">
        <v>58658930.89497982</v>
      </c>
      <c r="Q72" s="36">
        <v>67424628.106942341</v>
      </c>
      <c r="R72" s="36">
        <v>72243301.206666917</v>
      </c>
      <c r="S72" s="36">
        <v>74448976.212823495</v>
      </c>
      <c r="T72" s="36">
        <v>70760644.015275493</v>
      </c>
      <c r="U72" s="36">
        <v>78954269.945446998</v>
      </c>
      <c r="V72" s="36">
        <v>91086054.767877951</v>
      </c>
      <c r="W72" s="36">
        <v>99071167.807407618</v>
      </c>
      <c r="Y72" s="499"/>
      <c r="Z72" s="499"/>
      <c r="AA72" s="499"/>
      <c r="AB72" s="499"/>
      <c r="AC72" s="499"/>
    </row>
    <row r="73" spans="1:29" ht="12" customHeight="1" x14ac:dyDescent="0.15">
      <c r="A73" s="252" t="s">
        <v>38</v>
      </c>
      <c r="B73" s="253"/>
      <c r="C73" s="253"/>
      <c r="D73" s="253"/>
      <c r="E73" s="253"/>
      <c r="F73" s="253"/>
      <c r="G73" s="253"/>
      <c r="H73" s="253"/>
      <c r="I73" s="253"/>
      <c r="J73" s="253"/>
      <c r="K73" s="253"/>
      <c r="L73" s="253"/>
      <c r="M73" s="253"/>
      <c r="N73" s="253"/>
      <c r="O73" s="253"/>
      <c r="P73" s="253"/>
      <c r="Q73" s="253"/>
      <c r="R73" s="253"/>
      <c r="S73" s="253"/>
      <c r="T73" s="253"/>
      <c r="U73" s="253"/>
      <c r="V73" s="191"/>
      <c r="W73" s="319"/>
    </row>
    <row r="74" spans="1:29" ht="23.25" customHeight="1" x14ac:dyDescent="0.15">
      <c r="A74" s="607" t="s">
        <v>224</v>
      </c>
      <c r="B74" s="607"/>
      <c r="C74" s="607"/>
      <c r="D74" s="607"/>
      <c r="E74" s="607"/>
      <c r="F74" s="607"/>
      <c r="G74" s="607"/>
      <c r="H74" s="607"/>
      <c r="I74" s="607"/>
      <c r="J74" s="607"/>
      <c r="K74" s="607"/>
      <c r="L74" s="607"/>
      <c r="M74" s="607"/>
      <c r="N74" s="607"/>
      <c r="O74" s="607"/>
      <c r="P74" s="607"/>
      <c r="Q74" s="607"/>
      <c r="R74" s="607"/>
      <c r="S74" s="607"/>
      <c r="T74" s="607"/>
      <c r="U74" s="607"/>
      <c r="V74" s="607"/>
      <c r="W74" s="607"/>
    </row>
    <row r="75" spans="1:29" ht="12" customHeight="1" x14ac:dyDescent="0.15">
      <c r="A75" s="12"/>
      <c r="B75" s="12"/>
      <c r="C75" s="12"/>
      <c r="D75" s="12"/>
      <c r="E75" s="12"/>
      <c r="F75" s="260"/>
      <c r="G75" s="260"/>
      <c r="H75" s="260"/>
      <c r="I75" s="260"/>
      <c r="J75" s="260"/>
      <c r="K75" s="260"/>
      <c r="L75" s="260"/>
      <c r="M75" s="260"/>
      <c r="N75" s="260"/>
      <c r="O75" s="260"/>
      <c r="P75" s="260"/>
      <c r="Q75" s="260"/>
      <c r="R75" s="260"/>
      <c r="S75" s="260"/>
      <c r="T75" s="12"/>
      <c r="U75" s="12"/>
      <c r="V75" s="12"/>
      <c r="W75" s="319"/>
    </row>
    <row r="76" spans="1:29" ht="12" customHeight="1" x14ac:dyDescent="0.15">
      <c r="A76" s="2" t="s">
        <v>114</v>
      </c>
      <c r="B76" s="3"/>
      <c r="C76" s="3"/>
      <c r="D76" s="3"/>
      <c r="E76" s="3"/>
      <c r="F76" s="3"/>
      <c r="G76" s="3"/>
      <c r="H76" s="3"/>
      <c r="I76" s="3"/>
      <c r="J76" s="3"/>
      <c r="K76" s="3"/>
      <c r="L76" s="3"/>
      <c r="M76" s="3"/>
      <c r="N76" s="3"/>
      <c r="O76" s="3"/>
      <c r="P76" s="3"/>
      <c r="Q76" s="3"/>
      <c r="R76" s="3"/>
      <c r="S76" s="3"/>
      <c r="T76" s="3"/>
      <c r="U76" s="3"/>
      <c r="V76" s="3"/>
      <c r="W76" s="3"/>
    </row>
    <row r="77" spans="1:29" ht="12" customHeight="1" thickBot="1" x14ac:dyDescent="0.2">
      <c r="A77" s="17" t="s">
        <v>3</v>
      </c>
      <c r="B77" s="20">
        <v>2003</v>
      </c>
      <c r="C77" s="20">
        <v>2004</v>
      </c>
      <c r="D77" s="20">
        <v>2005</v>
      </c>
      <c r="E77" s="20">
        <v>2006</v>
      </c>
      <c r="F77" s="20">
        <v>2007</v>
      </c>
      <c r="G77" s="20">
        <v>2008</v>
      </c>
      <c r="H77" s="20">
        <v>2009</v>
      </c>
      <c r="I77" s="20">
        <v>2010</v>
      </c>
      <c r="J77" s="20">
        <v>2011</v>
      </c>
      <c r="K77" s="20">
        <v>2012</v>
      </c>
      <c r="L77" s="20">
        <v>2013</v>
      </c>
      <c r="M77" s="20">
        <v>2014</v>
      </c>
      <c r="N77" s="20">
        <v>2015</v>
      </c>
      <c r="O77" s="20">
        <v>2016</v>
      </c>
      <c r="P77" s="20">
        <v>2017</v>
      </c>
      <c r="Q77" s="20">
        <v>2018</v>
      </c>
      <c r="R77" s="20">
        <v>2019</v>
      </c>
      <c r="S77" s="20">
        <v>2020</v>
      </c>
      <c r="T77" s="20">
        <v>2021</v>
      </c>
      <c r="U77" s="20">
        <v>2022</v>
      </c>
      <c r="V77" s="20">
        <v>2023</v>
      </c>
      <c r="W77" s="20">
        <v>2024</v>
      </c>
    </row>
    <row r="78" spans="1:29" ht="12" customHeight="1" thickTop="1" x14ac:dyDescent="0.15">
      <c r="A78" s="58" t="s">
        <v>4</v>
      </c>
      <c r="B78" s="69"/>
      <c r="C78" s="69"/>
      <c r="D78" s="69"/>
      <c r="E78" s="69"/>
      <c r="F78" s="69"/>
      <c r="G78" s="69"/>
      <c r="H78" s="69"/>
      <c r="I78" s="69"/>
      <c r="J78" s="69"/>
      <c r="K78" s="69"/>
      <c r="L78" s="332"/>
      <c r="M78" s="332"/>
      <c r="N78" s="332"/>
      <c r="O78" s="332"/>
      <c r="P78" s="332"/>
      <c r="Q78" s="332"/>
      <c r="R78" s="332"/>
      <c r="S78" s="332"/>
      <c r="T78" s="332"/>
      <c r="U78" s="332"/>
      <c r="V78" s="333"/>
      <c r="W78" s="333"/>
    </row>
    <row r="79" spans="1:29" ht="12" customHeight="1" x14ac:dyDescent="0.15">
      <c r="A79" s="57" t="s">
        <v>5</v>
      </c>
      <c r="B79" s="32" t="s">
        <v>6</v>
      </c>
      <c r="C79" s="32" t="s">
        <v>6</v>
      </c>
      <c r="D79" s="32" t="s">
        <v>6</v>
      </c>
      <c r="E79" s="32" t="s">
        <v>6</v>
      </c>
      <c r="F79" s="32" t="s">
        <v>6</v>
      </c>
      <c r="G79" s="32" t="s">
        <v>6</v>
      </c>
      <c r="H79" s="32" t="s">
        <v>6</v>
      </c>
      <c r="I79" s="32" t="s">
        <v>6</v>
      </c>
      <c r="J79" s="32" t="s">
        <v>6</v>
      </c>
      <c r="K79" s="32" t="s">
        <v>6</v>
      </c>
      <c r="L79" s="32" t="s">
        <v>6</v>
      </c>
      <c r="M79" s="32" t="s">
        <v>6</v>
      </c>
      <c r="N79" s="32" t="s">
        <v>6</v>
      </c>
      <c r="O79" s="32" t="s">
        <v>6</v>
      </c>
      <c r="P79" s="32" t="s">
        <v>6</v>
      </c>
      <c r="Q79" s="32">
        <v>6.0380463802871188E-2</v>
      </c>
      <c r="R79" s="32">
        <v>0.15276851217479731</v>
      </c>
      <c r="S79" s="32">
        <v>0.19519458960431124</v>
      </c>
      <c r="T79" s="32">
        <v>0.20063231398206152</v>
      </c>
      <c r="U79" s="32">
        <v>0.2293451271676705</v>
      </c>
      <c r="V79" s="32">
        <v>0.10125689365148589</v>
      </c>
      <c r="W79" s="32">
        <v>0.3</v>
      </c>
    </row>
    <row r="80" spans="1:29" ht="12" customHeight="1" x14ac:dyDescent="0.15">
      <c r="A80" s="33" t="s">
        <v>7</v>
      </c>
      <c r="B80" s="32" t="s">
        <v>6</v>
      </c>
      <c r="C80" s="32" t="s">
        <v>6</v>
      </c>
      <c r="D80" s="32" t="s">
        <v>6</v>
      </c>
      <c r="E80" s="32" t="s">
        <v>6</v>
      </c>
      <c r="F80" s="32" t="s">
        <v>6</v>
      </c>
      <c r="G80" s="32" t="s">
        <v>6</v>
      </c>
      <c r="H80" s="32" t="s">
        <v>6</v>
      </c>
      <c r="I80" s="32" t="s">
        <v>6</v>
      </c>
      <c r="J80" s="32" t="s">
        <v>6</v>
      </c>
      <c r="K80" s="32" t="s">
        <v>6</v>
      </c>
      <c r="L80" s="32" t="s">
        <v>6</v>
      </c>
      <c r="M80" s="32" t="s">
        <v>6</v>
      </c>
      <c r="N80" s="32" t="s">
        <v>6</v>
      </c>
      <c r="O80" s="32" t="s">
        <v>6</v>
      </c>
      <c r="P80" s="32" t="s">
        <v>6</v>
      </c>
      <c r="Q80" s="32" t="s">
        <v>6</v>
      </c>
      <c r="R80" s="32" t="s">
        <v>6</v>
      </c>
      <c r="S80" s="32" t="s">
        <v>6</v>
      </c>
      <c r="T80" s="32" t="s">
        <v>6</v>
      </c>
      <c r="U80" s="32" t="s">
        <v>6</v>
      </c>
      <c r="V80" s="82" t="s">
        <v>6</v>
      </c>
      <c r="W80" s="82" t="s">
        <v>6</v>
      </c>
    </row>
    <row r="81" spans="1:23" ht="12" customHeight="1" x14ac:dyDescent="0.15">
      <c r="A81" s="33" t="s">
        <v>8</v>
      </c>
      <c r="B81" s="32" t="s">
        <v>6</v>
      </c>
      <c r="C81" s="32" t="s">
        <v>6</v>
      </c>
      <c r="D81" s="32" t="s">
        <v>6</v>
      </c>
      <c r="E81" s="32" t="s">
        <v>6</v>
      </c>
      <c r="F81" s="32" t="s">
        <v>6</v>
      </c>
      <c r="G81" s="32" t="s">
        <v>6</v>
      </c>
      <c r="H81" s="32" t="s">
        <v>6</v>
      </c>
      <c r="I81" s="32" t="s">
        <v>6</v>
      </c>
      <c r="J81" s="30">
        <v>20.824746579009805</v>
      </c>
      <c r="K81" s="30">
        <v>19.439580008139263</v>
      </c>
      <c r="L81" s="30">
        <v>18.489107503856033</v>
      </c>
      <c r="M81" s="30">
        <v>20.366972304538571</v>
      </c>
      <c r="N81" s="30">
        <v>19.316884272631562</v>
      </c>
      <c r="O81" s="30">
        <v>19.418004091723677</v>
      </c>
      <c r="P81" s="30">
        <v>19.707144935674599</v>
      </c>
      <c r="Q81" s="30">
        <v>19.272876316471923</v>
      </c>
      <c r="R81" s="30">
        <v>19.7</v>
      </c>
      <c r="S81" s="30">
        <v>19.899999999999999</v>
      </c>
      <c r="T81" s="30">
        <v>21.2</v>
      </c>
      <c r="U81" s="32">
        <v>21</v>
      </c>
      <c r="V81" s="30">
        <v>20.6</v>
      </c>
      <c r="W81" s="30">
        <v>19.284410146384058</v>
      </c>
    </row>
    <row r="82" spans="1:23" ht="12" customHeight="1" x14ac:dyDescent="0.15">
      <c r="A82" s="33" t="s">
        <v>10</v>
      </c>
      <c r="B82" s="32" t="s">
        <v>6</v>
      </c>
      <c r="C82" s="32" t="s">
        <v>6</v>
      </c>
      <c r="D82" s="32" t="s">
        <v>6</v>
      </c>
      <c r="E82" s="32" t="s">
        <v>6</v>
      </c>
      <c r="F82" s="32" t="s">
        <v>6</v>
      </c>
      <c r="G82" s="32" t="s">
        <v>6</v>
      </c>
      <c r="H82" s="32" t="s">
        <v>6</v>
      </c>
      <c r="I82" s="32" t="s">
        <v>6</v>
      </c>
      <c r="J82" s="32" t="s">
        <v>6</v>
      </c>
      <c r="K82" s="32" t="s">
        <v>6</v>
      </c>
      <c r="L82" s="32" t="s">
        <v>6</v>
      </c>
      <c r="M82" s="32" t="s">
        <v>6</v>
      </c>
      <c r="N82" s="30">
        <v>30.893407222392426</v>
      </c>
      <c r="O82" s="30">
        <v>23.428358915335195</v>
      </c>
      <c r="P82" s="30">
        <v>23.811596499657046</v>
      </c>
      <c r="Q82" s="30">
        <v>20.622853966390149</v>
      </c>
      <c r="R82" s="30">
        <v>19.76276152345714</v>
      </c>
      <c r="S82" s="30">
        <v>20.106517063245949</v>
      </c>
      <c r="T82" s="30">
        <v>14.71729741040318</v>
      </c>
      <c r="U82" s="30">
        <v>12</v>
      </c>
      <c r="V82" s="30">
        <v>11.33</v>
      </c>
      <c r="W82" s="30">
        <v>10.67</v>
      </c>
    </row>
    <row r="83" spans="1:23" ht="12" customHeight="1" x14ac:dyDescent="0.15">
      <c r="A83" s="33" t="s">
        <v>11</v>
      </c>
      <c r="B83" s="32" t="s">
        <v>6</v>
      </c>
      <c r="C83" s="32" t="s">
        <v>6</v>
      </c>
      <c r="D83" s="32" t="s">
        <v>6</v>
      </c>
      <c r="E83" s="32" t="s">
        <v>6</v>
      </c>
      <c r="F83" s="30">
        <v>18.163059521018614</v>
      </c>
      <c r="G83" s="30">
        <v>17.429695801100312</v>
      </c>
      <c r="H83" s="30">
        <v>16.34105722554181</v>
      </c>
      <c r="I83" s="30">
        <v>14.437678268681351</v>
      </c>
      <c r="J83" s="30">
        <v>14.968285275304687</v>
      </c>
      <c r="K83" s="30">
        <v>15.34264663410225</v>
      </c>
      <c r="L83" s="30">
        <v>15.68312389768395</v>
      </c>
      <c r="M83" s="30">
        <v>16.599454098290558</v>
      </c>
      <c r="N83" s="30">
        <v>17.360275562326652</v>
      </c>
      <c r="O83" s="30">
        <v>18.004393537931033</v>
      </c>
      <c r="P83" s="30">
        <v>18.268561007255986</v>
      </c>
      <c r="Q83" s="30">
        <v>16.097627997858392</v>
      </c>
      <c r="R83" s="30">
        <v>15.810091533671674</v>
      </c>
      <c r="S83" s="30">
        <v>16.540731952505254</v>
      </c>
      <c r="T83" s="30">
        <v>16.180010668221904</v>
      </c>
      <c r="U83" s="32">
        <v>16.235561531521778</v>
      </c>
      <c r="V83" s="32">
        <v>16.748824734235782</v>
      </c>
      <c r="W83" s="32">
        <v>17.193079172845298</v>
      </c>
    </row>
    <row r="84" spans="1:23" ht="12" customHeight="1" x14ac:dyDescent="0.15">
      <c r="A84" s="33" t="s">
        <v>12</v>
      </c>
      <c r="B84" s="32" t="s">
        <v>6</v>
      </c>
      <c r="C84" s="32" t="s">
        <v>6</v>
      </c>
      <c r="D84" s="32" t="s">
        <v>6</v>
      </c>
      <c r="E84" s="32" t="s">
        <v>6</v>
      </c>
      <c r="F84" s="32" t="s">
        <v>6</v>
      </c>
      <c r="G84" s="32" t="s">
        <v>6</v>
      </c>
      <c r="H84" s="32" t="s">
        <v>6</v>
      </c>
      <c r="I84" s="32" t="s">
        <v>6</v>
      </c>
      <c r="J84" s="32" t="s">
        <v>6</v>
      </c>
      <c r="K84" s="32" t="s">
        <v>6</v>
      </c>
      <c r="L84" s="32" t="s">
        <v>6</v>
      </c>
      <c r="M84" s="32" t="s">
        <v>6</v>
      </c>
      <c r="N84" s="32" t="s">
        <v>6</v>
      </c>
      <c r="O84" s="32" t="s">
        <v>6</v>
      </c>
      <c r="P84" s="30">
        <v>4.5450921476674786</v>
      </c>
      <c r="Q84" s="30">
        <v>4.6119501280951667</v>
      </c>
      <c r="R84" s="30">
        <v>4.8448963883731304</v>
      </c>
      <c r="S84" s="32" t="s">
        <v>6</v>
      </c>
      <c r="T84" s="32" t="s">
        <v>6</v>
      </c>
      <c r="U84" s="32" t="s">
        <v>6</v>
      </c>
      <c r="V84" s="82" t="s">
        <v>6</v>
      </c>
      <c r="W84" s="82" t="s">
        <v>6</v>
      </c>
    </row>
    <row r="85" spans="1:23" ht="12" customHeight="1" x14ac:dyDescent="0.15">
      <c r="A85" s="33" t="s">
        <v>13</v>
      </c>
      <c r="B85" s="32" t="s">
        <v>6</v>
      </c>
      <c r="C85" s="32" t="s">
        <v>6</v>
      </c>
      <c r="D85" s="32" t="s">
        <v>6</v>
      </c>
      <c r="E85" s="32" t="s">
        <v>6</v>
      </c>
      <c r="F85" s="32" t="s">
        <v>6</v>
      </c>
      <c r="G85" s="30">
        <v>11.568214029213699</v>
      </c>
      <c r="H85" s="30">
        <v>10.57403585315752</v>
      </c>
      <c r="I85" s="30">
        <v>11.708460156462635</v>
      </c>
      <c r="J85" s="30">
        <v>11.023060862492635</v>
      </c>
      <c r="K85" s="30">
        <v>10.578139143473114</v>
      </c>
      <c r="L85" s="30">
        <v>9.2735156811843922</v>
      </c>
      <c r="M85" s="30">
        <v>8.3087005968642487</v>
      </c>
      <c r="N85" s="30">
        <v>7.9310265747186275</v>
      </c>
      <c r="O85" s="30">
        <v>7.2466260399377118</v>
      </c>
      <c r="P85" s="30">
        <v>6.5699582201213342</v>
      </c>
      <c r="Q85" s="30">
        <v>6.2234227250565128</v>
      </c>
      <c r="R85" s="30">
        <v>6.0603821022839401</v>
      </c>
      <c r="S85" s="30">
        <v>4.9000000000000004</v>
      </c>
      <c r="T85" s="30">
        <v>4.5650687924922524</v>
      </c>
      <c r="U85" s="30">
        <v>4.2873912172278148</v>
      </c>
      <c r="V85" s="30">
        <v>4.0609229420176396</v>
      </c>
      <c r="W85" s="30">
        <v>3.9045617047973105</v>
      </c>
    </row>
    <row r="86" spans="1:23" ht="12" customHeight="1" x14ac:dyDescent="0.15">
      <c r="A86" s="33" t="s">
        <v>14</v>
      </c>
      <c r="B86" s="32" t="s">
        <v>6</v>
      </c>
      <c r="C86" s="32" t="s">
        <v>6</v>
      </c>
      <c r="D86" s="32" t="s">
        <v>6</v>
      </c>
      <c r="E86" s="32" t="s">
        <v>6</v>
      </c>
      <c r="F86" s="32" t="s">
        <v>6</v>
      </c>
      <c r="G86" s="32" t="s">
        <v>6</v>
      </c>
      <c r="H86" s="32" t="s">
        <v>6</v>
      </c>
      <c r="I86" s="30">
        <v>7.2417377105090583</v>
      </c>
      <c r="J86" s="30">
        <v>7.1403352287508826</v>
      </c>
      <c r="K86" s="30">
        <v>6.880966904547611</v>
      </c>
      <c r="L86" s="30">
        <v>6.3443443456762854</v>
      </c>
      <c r="M86" s="30">
        <v>6.4574765723898881</v>
      </c>
      <c r="N86" s="30">
        <v>6.6140061224234099</v>
      </c>
      <c r="O86" s="30">
        <v>6.7488620712186123</v>
      </c>
      <c r="P86" s="30">
        <v>6.5</v>
      </c>
      <c r="Q86" s="30">
        <v>6</v>
      </c>
      <c r="R86" s="30">
        <v>6.3</v>
      </c>
      <c r="S86" s="30">
        <v>6.7</v>
      </c>
      <c r="T86" s="30">
        <v>6.8940326947422896</v>
      </c>
      <c r="U86" s="30">
        <v>7.1440813906985943</v>
      </c>
      <c r="V86" s="30">
        <v>7.1</v>
      </c>
      <c r="W86" s="30">
        <v>6.1462136289820393</v>
      </c>
    </row>
    <row r="87" spans="1:23" ht="12" customHeight="1" x14ac:dyDescent="0.15">
      <c r="A87" s="33" t="s">
        <v>15</v>
      </c>
      <c r="B87" s="32" t="s">
        <v>6</v>
      </c>
      <c r="C87" s="32" t="s">
        <v>6</v>
      </c>
      <c r="D87" s="32" t="s">
        <v>6</v>
      </c>
      <c r="E87" s="32" t="s">
        <v>6</v>
      </c>
      <c r="F87" s="30">
        <v>33.623542035165677</v>
      </c>
      <c r="G87" s="30">
        <v>29.054782319510181</v>
      </c>
      <c r="H87" s="30">
        <v>25.400520789329704</v>
      </c>
      <c r="I87" s="30">
        <v>30.93783047396651</v>
      </c>
      <c r="J87" s="30">
        <v>32.304100574143419</v>
      </c>
      <c r="K87" s="30">
        <v>30.938066215025167</v>
      </c>
      <c r="L87" s="30">
        <v>31.300318453553434</v>
      </c>
      <c r="M87" s="30">
        <v>32.058408857849905</v>
      </c>
      <c r="N87" s="30">
        <v>33.536647659976715</v>
      </c>
      <c r="O87" s="30">
        <v>32.861192245198531</v>
      </c>
      <c r="P87" s="30">
        <v>31.489098538793574</v>
      </c>
      <c r="Q87" s="30">
        <v>31.833249462441771</v>
      </c>
      <c r="R87" s="30">
        <v>30.9</v>
      </c>
      <c r="S87" s="30">
        <v>21.6</v>
      </c>
      <c r="T87" s="30">
        <v>21.5</v>
      </c>
      <c r="U87" s="30">
        <v>21.1</v>
      </c>
      <c r="V87" s="30">
        <v>20.100000000000001</v>
      </c>
      <c r="W87" s="30">
        <v>19.46</v>
      </c>
    </row>
    <row r="88" spans="1:23" ht="11" x14ac:dyDescent="0.15">
      <c r="A88" s="40" t="s">
        <v>16</v>
      </c>
      <c r="B88" s="32" t="s">
        <v>6</v>
      </c>
      <c r="C88" s="32" t="s">
        <v>6</v>
      </c>
      <c r="D88" s="32" t="s">
        <v>6</v>
      </c>
      <c r="E88" s="32" t="s">
        <v>6</v>
      </c>
      <c r="F88" s="32" t="s">
        <v>6</v>
      </c>
      <c r="G88" s="32" t="s">
        <v>6</v>
      </c>
      <c r="H88" s="32" t="s">
        <v>6</v>
      </c>
      <c r="I88" s="32" t="s">
        <v>6</v>
      </c>
      <c r="J88" s="32" t="s">
        <v>6</v>
      </c>
      <c r="K88" s="32" t="s">
        <v>6</v>
      </c>
      <c r="L88" s="32" t="s">
        <v>6</v>
      </c>
      <c r="M88" s="32" t="s">
        <v>6</v>
      </c>
      <c r="N88" s="32" t="s">
        <v>6</v>
      </c>
      <c r="O88" s="32" t="s">
        <v>6</v>
      </c>
      <c r="P88" s="32" t="s">
        <v>6</v>
      </c>
      <c r="Q88" s="32" t="s">
        <v>6</v>
      </c>
      <c r="R88" s="32" t="s">
        <v>6</v>
      </c>
      <c r="S88" s="67">
        <v>21.5</v>
      </c>
      <c r="T88" s="32" t="s">
        <v>6</v>
      </c>
      <c r="U88" s="32" t="s">
        <v>6</v>
      </c>
      <c r="V88" s="82" t="s">
        <v>6</v>
      </c>
      <c r="W88" s="82" t="s">
        <v>6</v>
      </c>
    </row>
    <row r="89" spans="1:23" ht="12" customHeight="1" x14ac:dyDescent="0.15">
      <c r="A89" s="61" t="s">
        <v>18</v>
      </c>
      <c r="B89" s="103"/>
      <c r="C89" s="103"/>
      <c r="D89" s="103"/>
      <c r="E89" s="103"/>
      <c r="F89" s="103"/>
      <c r="G89" s="103"/>
      <c r="H89" s="103"/>
      <c r="I89" s="103"/>
      <c r="J89" s="103"/>
      <c r="K89" s="103"/>
      <c r="L89" s="103"/>
      <c r="M89" s="103"/>
      <c r="N89" s="103"/>
      <c r="O89" s="103"/>
      <c r="P89" s="103"/>
      <c r="Q89" s="103"/>
      <c r="R89" s="103"/>
      <c r="S89" s="103"/>
      <c r="T89" s="103"/>
      <c r="U89" s="103"/>
      <c r="V89" s="104"/>
      <c r="W89" s="104"/>
    </row>
    <row r="90" spans="1:23" ht="12" customHeight="1" x14ac:dyDescent="0.15">
      <c r="A90" s="57" t="s">
        <v>19</v>
      </c>
      <c r="B90" s="93" t="s">
        <v>6</v>
      </c>
      <c r="C90" s="93" t="s">
        <v>6</v>
      </c>
      <c r="D90" s="93" t="s">
        <v>6</v>
      </c>
      <c r="E90" s="93" t="s">
        <v>6</v>
      </c>
      <c r="F90" s="93" t="s">
        <v>6</v>
      </c>
      <c r="G90" s="93" t="s">
        <v>6</v>
      </c>
      <c r="H90" s="93" t="s">
        <v>6</v>
      </c>
      <c r="I90" s="93" t="s">
        <v>6</v>
      </c>
      <c r="J90" s="93" t="s">
        <v>6</v>
      </c>
      <c r="K90" s="93" t="s">
        <v>6</v>
      </c>
      <c r="L90" s="93" t="s">
        <v>6</v>
      </c>
      <c r="M90" s="93" t="s">
        <v>6</v>
      </c>
      <c r="N90" s="93">
        <v>23.67334196402695</v>
      </c>
      <c r="O90" s="93">
        <v>23.681334873359013</v>
      </c>
      <c r="P90" s="93">
        <v>23.38127939419692</v>
      </c>
      <c r="Q90" s="93">
        <v>19.01049829994162</v>
      </c>
      <c r="R90" s="93">
        <v>20.090721036112825</v>
      </c>
      <c r="S90" s="93">
        <v>20.202869991549942</v>
      </c>
      <c r="T90" s="93">
        <v>19.727784154167168</v>
      </c>
      <c r="U90" s="93">
        <v>18.284693068288551</v>
      </c>
      <c r="V90" s="30">
        <v>19.36</v>
      </c>
      <c r="W90" s="30">
        <v>18.100000000000001</v>
      </c>
    </row>
    <row r="91" spans="1:23" ht="12" customHeight="1" x14ac:dyDescent="0.15">
      <c r="A91" s="33" t="s">
        <v>40</v>
      </c>
      <c r="B91" s="30" t="s">
        <v>6</v>
      </c>
      <c r="C91" s="30" t="s">
        <v>6</v>
      </c>
      <c r="D91" s="30" t="s">
        <v>6</v>
      </c>
      <c r="E91" s="30" t="s">
        <v>6</v>
      </c>
      <c r="F91" s="30" t="s">
        <v>6</v>
      </c>
      <c r="G91" s="30" t="s">
        <v>6</v>
      </c>
      <c r="H91" s="30" t="s">
        <v>6</v>
      </c>
      <c r="I91" s="30" t="s">
        <v>6</v>
      </c>
      <c r="J91" s="30" t="s">
        <v>6</v>
      </c>
      <c r="K91" s="30" t="s">
        <v>6</v>
      </c>
      <c r="L91" s="30" t="s">
        <v>6</v>
      </c>
      <c r="M91" s="30" t="s">
        <v>6</v>
      </c>
      <c r="N91" s="30">
        <v>17.138001691110709</v>
      </c>
      <c r="O91" s="30">
        <v>16.450135160107322</v>
      </c>
      <c r="P91" s="30">
        <v>16.815177091559445</v>
      </c>
      <c r="Q91" s="30">
        <v>17.211495731628975</v>
      </c>
      <c r="R91" s="30">
        <v>17.389974346424101</v>
      </c>
      <c r="S91" s="30">
        <v>15.552016220721857</v>
      </c>
      <c r="T91" s="30">
        <v>16.187836229276666</v>
      </c>
      <c r="U91" s="30">
        <v>15.732449084678887</v>
      </c>
      <c r="V91" s="30">
        <v>16.202662008002235</v>
      </c>
      <c r="W91" s="30">
        <v>16.019220370408267</v>
      </c>
    </row>
    <row r="92" spans="1:23" ht="12" customHeight="1" x14ac:dyDescent="0.15">
      <c r="A92" s="33" t="s">
        <v>21</v>
      </c>
      <c r="B92" s="30" t="s">
        <v>6</v>
      </c>
      <c r="C92" s="30" t="s">
        <v>6</v>
      </c>
      <c r="D92" s="30" t="s">
        <v>6</v>
      </c>
      <c r="E92" s="30" t="s">
        <v>6</v>
      </c>
      <c r="F92" s="30" t="s">
        <v>6</v>
      </c>
      <c r="G92" s="30" t="s">
        <v>6</v>
      </c>
      <c r="H92" s="30" t="s">
        <v>6</v>
      </c>
      <c r="I92" s="30" t="s">
        <v>6</v>
      </c>
      <c r="J92" s="30" t="s">
        <v>6</v>
      </c>
      <c r="K92" s="30" t="s">
        <v>6</v>
      </c>
      <c r="L92" s="30" t="s">
        <v>6</v>
      </c>
      <c r="M92" s="30" t="s">
        <v>6</v>
      </c>
      <c r="N92" s="30">
        <v>11.2</v>
      </c>
      <c r="O92" s="30">
        <v>11.7</v>
      </c>
      <c r="P92" s="30">
        <v>11.5</v>
      </c>
      <c r="Q92" s="30" t="s">
        <v>6</v>
      </c>
      <c r="R92" s="30" t="s">
        <v>6</v>
      </c>
      <c r="S92" s="30" t="s">
        <v>6</v>
      </c>
      <c r="T92" s="30" t="s">
        <v>6</v>
      </c>
      <c r="U92" s="30" t="s">
        <v>6</v>
      </c>
      <c r="V92" s="30">
        <v>7.9478905463778098</v>
      </c>
      <c r="W92" s="30">
        <v>8.8000000000000007</v>
      </c>
    </row>
    <row r="93" spans="1:23" ht="12" customHeight="1" x14ac:dyDescent="0.15">
      <c r="A93" s="33" t="s">
        <v>22</v>
      </c>
      <c r="B93" s="30" t="s">
        <v>6</v>
      </c>
      <c r="C93" s="30" t="s">
        <v>6</v>
      </c>
      <c r="D93" s="30" t="s">
        <v>6</v>
      </c>
      <c r="E93" s="30" t="s">
        <v>6</v>
      </c>
      <c r="F93" s="32">
        <v>16.1946017994002</v>
      </c>
      <c r="G93" s="32">
        <v>11.99949871545836</v>
      </c>
      <c r="H93" s="32">
        <v>10.09478806289202</v>
      </c>
      <c r="I93" s="32">
        <v>9.5709094549609652</v>
      </c>
      <c r="J93" s="32">
        <v>8.2988664388867974</v>
      </c>
      <c r="K93" s="32">
        <v>6.7576895146353717</v>
      </c>
      <c r="L93" s="32">
        <v>6.5168046169959402</v>
      </c>
      <c r="M93" s="32">
        <v>8.0465357987024966</v>
      </c>
      <c r="N93" s="32">
        <v>6.13</v>
      </c>
      <c r="O93" s="32">
        <v>9.1999999999999993</v>
      </c>
      <c r="P93" s="32">
        <v>8.73</v>
      </c>
      <c r="Q93" s="32">
        <v>8.4571673282493052</v>
      </c>
      <c r="R93" s="32">
        <v>7.6</v>
      </c>
      <c r="S93" s="420">
        <v>7.2719999999999994</v>
      </c>
      <c r="T93" s="405">
        <v>6.5</v>
      </c>
      <c r="U93" s="405">
        <v>5.8</v>
      </c>
      <c r="V93" s="30">
        <v>6.04</v>
      </c>
      <c r="W93" s="30">
        <v>6.06</v>
      </c>
    </row>
    <row r="94" spans="1:23" ht="12" customHeight="1" x14ac:dyDescent="0.15">
      <c r="A94" s="40" t="s">
        <v>23</v>
      </c>
      <c r="B94" s="67" t="s">
        <v>6</v>
      </c>
      <c r="C94" s="67" t="s">
        <v>6</v>
      </c>
      <c r="D94" s="67" t="s">
        <v>6</v>
      </c>
      <c r="E94" s="67" t="s">
        <v>6</v>
      </c>
      <c r="F94" s="67" t="s">
        <v>6</v>
      </c>
      <c r="G94" s="67" t="s">
        <v>6</v>
      </c>
      <c r="H94" s="67" t="s">
        <v>6</v>
      </c>
      <c r="I94" s="67" t="s">
        <v>6</v>
      </c>
      <c r="J94" s="67" t="s">
        <v>6</v>
      </c>
      <c r="K94" s="67" t="s">
        <v>6</v>
      </c>
      <c r="L94" s="67" t="s">
        <v>6</v>
      </c>
      <c r="M94" s="67" t="s">
        <v>6</v>
      </c>
      <c r="N94" s="67" t="s">
        <v>6</v>
      </c>
      <c r="O94" s="67" t="s">
        <v>6</v>
      </c>
      <c r="P94" s="67" t="s">
        <v>6</v>
      </c>
      <c r="Q94" s="67" t="s">
        <v>6</v>
      </c>
      <c r="R94" s="67" t="s">
        <v>6</v>
      </c>
      <c r="S94" s="411">
        <v>11.098748146913106</v>
      </c>
      <c r="T94" s="405">
        <v>11.891013586542476</v>
      </c>
      <c r="U94" s="405">
        <v>10.49100599715984</v>
      </c>
      <c r="V94" s="30">
        <v>9.4704989396334405</v>
      </c>
      <c r="W94" s="30">
        <v>10.6</v>
      </c>
    </row>
    <row r="95" spans="1:23" ht="12" customHeight="1" x14ac:dyDescent="0.15">
      <c r="A95" s="61" t="s">
        <v>24</v>
      </c>
      <c r="B95" s="103"/>
      <c r="C95" s="103"/>
      <c r="D95" s="103"/>
      <c r="E95" s="103"/>
      <c r="F95" s="103"/>
      <c r="G95" s="103"/>
      <c r="H95" s="103"/>
      <c r="I95" s="103"/>
      <c r="J95" s="103"/>
      <c r="K95" s="103"/>
      <c r="L95" s="334"/>
      <c r="M95" s="334"/>
      <c r="N95" s="334"/>
      <c r="O95" s="334"/>
      <c r="P95" s="334"/>
      <c r="Q95" s="334"/>
      <c r="R95" s="334"/>
      <c r="S95" s="334"/>
      <c r="T95" s="334"/>
      <c r="U95" s="334"/>
      <c r="V95" s="335"/>
      <c r="W95" s="335"/>
    </row>
    <row r="96" spans="1:23" ht="12" customHeight="1" x14ac:dyDescent="0.15">
      <c r="A96" s="37" t="s">
        <v>25</v>
      </c>
      <c r="B96" s="93" t="s">
        <v>6</v>
      </c>
      <c r="C96" s="93" t="s">
        <v>6</v>
      </c>
      <c r="D96" s="93" t="s">
        <v>6</v>
      </c>
      <c r="E96" s="93" t="s">
        <v>6</v>
      </c>
      <c r="F96" s="93" t="s">
        <v>6</v>
      </c>
      <c r="G96" s="93" t="s">
        <v>6</v>
      </c>
      <c r="H96" s="93" t="s">
        <v>6</v>
      </c>
      <c r="I96" s="93" t="s">
        <v>6</v>
      </c>
      <c r="J96" s="93" t="s">
        <v>6</v>
      </c>
      <c r="K96" s="93" t="s">
        <v>6</v>
      </c>
      <c r="L96" s="93" t="s">
        <v>6</v>
      </c>
      <c r="M96" s="93" t="s">
        <v>6</v>
      </c>
      <c r="N96" s="93" t="s">
        <v>6</v>
      </c>
      <c r="O96" s="93" t="s">
        <v>6</v>
      </c>
      <c r="P96" s="93" t="s">
        <v>6</v>
      </c>
      <c r="Q96" s="93" t="s">
        <v>6</v>
      </c>
      <c r="R96" s="93">
        <v>28.417405696571588</v>
      </c>
      <c r="S96" s="120">
        <v>30.188558281486948</v>
      </c>
      <c r="T96" s="432">
        <v>31.637109165667137</v>
      </c>
      <c r="U96" s="432">
        <v>30.9</v>
      </c>
      <c r="V96" s="120">
        <v>30.990019633012299</v>
      </c>
      <c r="W96" s="120">
        <v>29.371730770650462</v>
      </c>
    </row>
    <row r="97" spans="1:29" ht="12" customHeight="1" x14ac:dyDescent="0.15">
      <c r="A97" s="33" t="s">
        <v>26</v>
      </c>
      <c r="B97" s="30" t="s">
        <v>6</v>
      </c>
      <c r="C97" s="30" t="s">
        <v>6</v>
      </c>
      <c r="D97" s="30" t="s">
        <v>6</v>
      </c>
      <c r="E97" s="30" t="s">
        <v>6</v>
      </c>
      <c r="F97" s="30" t="s">
        <v>6</v>
      </c>
      <c r="G97" s="30" t="s">
        <v>6</v>
      </c>
      <c r="H97" s="30" t="s">
        <v>6</v>
      </c>
      <c r="I97" s="30" t="s">
        <v>6</v>
      </c>
      <c r="J97" s="30" t="s">
        <v>6</v>
      </c>
      <c r="K97" s="30" t="s">
        <v>6</v>
      </c>
      <c r="L97" s="30" t="s">
        <v>6</v>
      </c>
      <c r="M97" s="30" t="s">
        <v>6</v>
      </c>
      <c r="N97" s="30" t="s">
        <v>6</v>
      </c>
      <c r="O97" s="30" t="s">
        <v>6</v>
      </c>
      <c r="P97" s="30" t="s">
        <v>6</v>
      </c>
      <c r="Q97" s="30">
        <v>22.8</v>
      </c>
      <c r="R97" s="120">
        <v>25</v>
      </c>
      <c r="S97" s="120">
        <v>24.3</v>
      </c>
      <c r="T97" s="432">
        <v>26.7</v>
      </c>
      <c r="U97" s="432">
        <v>29</v>
      </c>
      <c r="V97" s="120">
        <v>27.5</v>
      </c>
      <c r="W97" s="120">
        <v>23.619174440934344</v>
      </c>
    </row>
    <row r="98" spans="1:29" ht="12" customHeight="1" x14ac:dyDescent="0.15">
      <c r="A98" s="33" t="s">
        <v>27</v>
      </c>
      <c r="B98" s="30" t="s">
        <v>6</v>
      </c>
      <c r="C98" s="30" t="s">
        <v>6</v>
      </c>
      <c r="D98" s="30" t="s">
        <v>6</v>
      </c>
      <c r="E98" s="30" t="s">
        <v>6</v>
      </c>
      <c r="F98" s="30" t="s">
        <v>6</v>
      </c>
      <c r="G98" s="30" t="s">
        <v>6</v>
      </c>
      <c r="H98" s="30" t="s">
        <v>6</v>
      </c>
      <c r="I98" s="121" t="s">
        <v>6</v>
      </c>
      <c r="J98" s="121" t="s">
        <v>6</v>
      </c>
      <c r="K98" s="121" t="s">
        <v>6</v>
      </c>
      <c r="L98" s="121" t="s">
        <v>6</v>
      </c>
      <c r="M98" s="121" t="s">
        <v>6</v>
      </c>
      <c r="N98" s="234">
        <v>22.553534238613974</v>
      </c>
      <c r="O98" s="234">
        <v>23.543254530691556</v>
      </c>
      <c r="P98" s="234">
        <v>23.63616960739791</v>
      </c>
      <c r="Q98" s="234">
        <v>22.581873512852262</v>
      </c>
      <c r="R98" s="234">
        <v>22.122315732666024</v>
      </c>
      <c r="S98" s="120">
        <v>20.377873176466757</v>
      </c>
      <c r="T98" s="432">
        <v>19.764689611704341</v>
      </c>
      <c r="U98" s="432">
        <v>40.6</v>
      </c>
      <c r="V98" s="120">
        <v>39.88490410538023</v>
      </c>
      <c r="W98" s="120">
        <v>38.439300006744169</v>
      </c>
    </row>
    <row r="99" spans="1:29" ht="12" customHeight="1" x14ac:dyDescent="0.15">
      <c r="A99" s="33" t="s">
        <v>28</v>
      </c>
      <c r="B99" s="30" t="s">
        <v>6</v>
      </c>
      <c r="C99" s="120">
        <v>19.431610562963854</v>
      </c>
      <c r="D99" s="30">
        <v>18.138570203655128</v>
      </c>
      <c r="E99" s="120">
        <v>18.355264224004522</v>
      </c>
      <c r="F99" s="120">
        <v>20.741394565802072</v>
      </c>
      <c r="G99" s="120">
        <v>21.054621976623469</v>
      </c>
      <c r="H99" s="120">
        <v>22.346688213425853</v>
      </c>
      <c r="I99" s="120">
        <v>18.243286846422237</v>
      </c>
      <c r="J99" s="120">
        <v>15.225743261677383</v>
      </c>
      <c r="K99" s="120">
        <v>14.179547298221964</v>
      </c>
      <c r="L99" s="120">
        <v>11.366386118345968</v>
      </c>
      <c r="M99" s="120">
        <v>14.770408827519393</v>
      </c>
      <c r="N99" s="120">
        <v>16.257023599041055</v>
      </c>
      <c r="O99" s="120">
        <v>23.629976981367214</v>
      </c>
      <c r="P99" s="120">
        <v>21.94814448483044</v>
      </c>
      <c r="Q99" s="120">
        <v>18.056092194993788</v>
      </c>
      <c r="R99" s="120">
        <v>15.210686808333417</v>
      </c>
      <c r="S99" s="30">
        <v>17.200962941568871</v>
      </c>
      <c r="T99" s="405">
        <v>28.3</v>
      </c>
      <c r="U99" s="405">
        <v>26.4</v>
      </c>
      <c r="V99" s="30">
        <v>26</v>
      </c>
      <c r="W99" s="30">
        <v>25.907302527155402</v>
      </c>
    </row>
    <row r="100" spans="1:29" ht="12" customHeight="1" x14ac:dyDescent="0.15">
      <c r="A100" s="33" t="s">
        <v>29</v>
      </c>
      <c r="B100" s="30" t="s">
        <v>6</v>
      </c>
      <c r="C100" s="120">
        <v>87.086567506773932</v>
      </c>
      <c r="D100" s="30">
        <v>84.931197804961258</v>
      </c>
      <c r="E100" s="120">
        <v>77.65778016803452</v>
      </c>
      <c r="F100" s="120">
        <v>77.667228410902439</v>
      </c>
      <c r="G100" s="120">
        <v>77.688319709684322</v>
      </c>
      <c r="H100" s="120">
        <v>79.710718334882159</v>
      </c>
      <c r="I100" s="120">
        <v>82.052302414237744</v>
      </c>
      <c r="J100" s="120">
        <v>81.63313514020733</v>
      </c>
      <c r="K100" s="120">
        <v>80.951970697361475</v>
      </c>
      <c r="L100" s="120">
        <v>80.729903814330399</v>
      </c>
      <c r="M100" s="120">
        <v>80.980931688833834</v>
      </c>
      <c r="N100" s="120">
        <v>80.808351158582838</v>
      </c>
      <c r="O100" s="120">
        <v>80.718964078256818</v>
      </c>
      <c r="P100" s="120">
        <v>80.487116252508358</v>
      </c>
      <c r="Q100" s="120">
        <v>79.653772305265093</v>
      </c>
      <c r="R100" s="120">
        <v>77.780083034220439</v>
      </c>
      <c r="S100" s="30">
        <v>78.691980316045857</v>
      </c>
      <c r="T100" s="405">
        <v>76.817591749709322</v>
      </c>
      <c r="U100" s="405">
        <v>71.86</v>
      </c>
      <c r="V100" s="30">
        <v>66.709999999999994</v>
      </c>
      <c r="W100" s="30">
        <v>59.378946692899945</v>
      </c>
    </row>
    <row r="101" spans="1:29" ht="12" customHeight="1" x14ac:dyDescent="0.15">
      <c r="A101" s="33" t="s">
        <v>30</v>
      </c>
      <c r="B101" s="30" t="s">
        <v>6</v>
      </c>
      <c r="C101" s="30" t="s">
        <v>6</v>
      </c>
      <c r="D101" s="30" t="s">
        <v>6</v>
      </c>
      <c r="E101" s="30" t="s">
        <v>6</v>
      </c>
      <c r="F101" s="30" t="s">
        <v>6</v>
      </c>
      <c r="G101" s="30" t="s">
        <v>6</v>
      </c>
      <c r="H101" s="30" t="s">
        <v>6</v>
      </c>
      <c r="I101" s="30" t="s">
        <v>6</v>
      </c>
      <c r="J101" s="120">
        <v>25.92728421874077</v>
      </c>
      <c r="K101" s="120">
        <v>27.977797706841862</v>
      </c>
      <c r="L101" s="120">
        <v>26.071654154145683</v>
      </c>
      <c r="M101" s="120">
        <v>12.717141912161752</v>
      </c>
      <c r="N101" s="120">
        <v>19.703699718956319</v>
      </c>
      <c r="O101" s="120">
        <v>18.287958307182887</v>
      </c>
      <c r="P101" s="120">
        <v>18.643264223495013</v>
      </c>
      <c r="Q101" s="120">
        <v>17.441856861933903</v>
      </c>
      <c r="R101" s="120">
        <v>16.939342555818705</v>
      </c>
      <c r="S101" s="30">
        <v>13.017755687476077</v>
      </c>
      <c r="T101" s="405">
        <v>16.004899374286772</v>
      </c>
      <c r="U101" s="405">
        <v>17.403440379993565</v>
      </c>
      <c r="V101" s="30">
        <v>17.545192485196175</v>
      </c>
      <c r="W101" s="30">
        <v>17.543489171939054</v>
      </c>
    </row>
    <row r="102" spans="1:29" ht="12" customHeight="1" x14ac:dyDescent="0.15">
      <c r="A102" s="40" t="s">
        <v>31</v>
      </c>
      <c r="B102" s="67" t="s">
        <v>6</v>
      </c>
      <c r="C102" s="67" t="s">
        <v>6</v>
      </c>
      <c r="D102" s="67" t="s">
        <v>6</v>
      </c>
      <c r="E102" s="67" t="s">
        <v>6</v>
      </c>
      <c r="F102" s="67" t="s">
        <v>6</v>
      </c>
      <c r="G102" s="67" t="s">
        <v>6</v>
      </c>
      <c r="H102" s="67" t="s">
        <v>6</v>
      </c>
      <c r="I102" s="67" t="s">
        <v>6</v>
      </c>
      <c r="J102" s="67" t="s">
        <v>6</v>
      </c>
      <c r="K102" s="67" t="s">
        <v>6</v>
      </c>
      <c r="L102" s="67" t="s">
        <v>6</v>
      </c>
      <c r="M102" s="67" t="s">
        <v>6</v>
      </c>
      <c r="N102" s="141">
        <v>31.368721807594717</v>
      </c>
      <c r="O102" s="141">
        <v>31.611210705334464</v>
      </c>
      <c r="P102" s="141">
        <v>17.694043829744967</v>
      </c>
      <c r="Q102" s="141">
        <v>18.309773953778521</v>
      </c>
      <c r="R102" s="141">
        <v>26.198066750203878</v>
      </c>
      <c r="S102" s="141">
        <v>17.470792186288502</v>
      </c>
      <c r="T102" s="433">
        <v>18.245943096021765</v>
      </c>
      <c r="U102" s="434">
        <v>17.89</v>
      </c>
      <c r="V102" s="151">
        <v>15.49</v>
      </c>
      <c r="W102" s="151">
        <v>17.524120230280694</v>
      </c>
    </row>
    <row r="103" spans="1:29" ht="12" customHeight="1" x14ac:dyDescent="0.15">
      <c r="A103" s="61" t="s">
        <v>32</v>
      </c>
      <c r="B103" s="103"/>
      <c r="C103" s="103"/>
      <c r="D103" s="103"/>
      <c r="E103" s="103"/>
      <c r="F103" s="103"/>
      <c r="G103" s="103"/>
      <c r="H103" s="103"/>
      <c r="I103" s="103"/>
      <c r="J103" s="103"/>
      <c r="K103" s="103"/>
      <c r="L103" s="103"/>
      <c r="M103" s="103"/>
      <c r="N103" s="103"/>
      <c r="O103" s="103"/>
      <c r="P103" s="103"/>
      <c r="Q103" s="103"/>
      <c r="R103" s="103"/>
      <c r="S103" s="103"/>
      <c r="T103" s="103"/>
      <c r="U103" s="103"/>
      <c r="V103" s="104"/>
      <c r="W103" s="104"/>
    </row>
    <row r="104" spans="1:29" ht="12" customHeight="1" x14ac:dyDescent="0.15">
      <c r="A104" s="37" t="s">
        <v>33</v>
      </c>
      <c r="B104" s="39" t="s">
        <v>17</v>
      </c>
      <c r="C104" s="39" t="s">
        <v>17</v>
      </c>
      <c r="D104" s="39" t="s">
        <v>17</v>
      </c>
      <c r="E104" s="46">
        <v>0.67037580741130132</v>
      </c>
      <c r="F104" s="46">
        <v>2.4311467169702343</v>
      </c>
      <c r="G104" s="46">
        <v>2.1126542896913736</v>
      </c>
      <c r="H104" s="46">
        <v>2.7497512129722432</v>
      </c>
      <c r="I104" s="46">
        <v>4.6414138501645024</v>
      </c>
      <c r="J104" s="46">
        <v>5.4234868214964758</v>
      </c>
      <c r="K104" s="46">
        <v>6.7287047250342846</v>
      </c>
      <c r="L104" s="233">
        <v>7.8613963805234359</v>
      </c>
      <c r="M104" s="49">
        <v>7.2474519205944947</v>
      </c>
      <c r="N104" s="49">
        <v>7.174770523100932</v>
      </c>
      <c r="O104" s="49">
        <v>10.171495672437999</v>
      </c>
      <c r="P104" s="49">
        <v>12.18045383161988</v>
      </c>
      <c r="Q104" s="49">
        <v>10.934225274762662</v>
      </c>
      <c r="R104" s="49">
        <v>8.4824569223640793</v>
      </c>
      <c r="S104" s="49">
        <v>9.2714298465176164</v>
      </c>
      <c r="T104" s="49">
        <v>12.163395423628977</v>
      </c>
      <c r="U104" s="49">
        <v>10.872294246441157</v>
      </c>
      <c r="V104" s="463">
        <v>9.6999999999999993</v>
      </c>
      <c r="W104" s="120">
        <v>9.1999999999999993</v>
      </c>
    </row>
    <row r="105" spans="1:29" ht="12" customHeight="1" x14ac:dyDescent="0.15">
      <c r="A105" s="33" t="s">
        <v>34</v>
      </c>
      <c r="B105" s="34" t="s">
        <v>17</v>
      </c>
      <c r="C105" s="34" t="s">
        <v>17</v>
      </c>
      <c r="D105" s="34" t="s">
        <v>17</v>
      </c>
      <c r="E105" s="34" t="s">
        <v>17</v>
      </c>
      <c r="F105" s="34" t="s">
        <v>17</v>
      </c>
      <c r="G105" s="34" t="s">
        <v>17</v>
      </c>
      <c r="H105" s="34" t="s">
        <v>17</v>
      </c>
      <c r="I105" s="34" t="s">
        <v>17</v>
      </c>
      <c r="J105" s="34" t="s">
        <v>17</v>
      </c>
      <c r="K105" s="34" t="s">
        <v>17</v>
      </c>
      <c r="L105" s="34" t="s">
        <v>17</v>
      </c>
      <c r="M105" s="34" t="s">
        <v>17</v>
      </c>
      <c r="N105" s="32">
        <v>18.399999999999999</v>
      </c>
      <c r="O105" s="32">
        <v>17.7</v>
      </c>
      <c r="P105" s="32">
        <v>18.2</v>
      </c>
      <c r="Q105" s="32">
        <v>17.3</v>
      </c>
      <c r="R105" s="32">
        <v>15.2</v>
      </c>
      <c r="S105" s="32">
        <v>19.7</v>
      </c>
      <c r="T105" s="32">
        <v>21.2</v>
      </c>
      <c r="U105" s="32">
        <v>35.200000000000003</v>
      </c>
      <c r="V105" s="30">
        <v>21.826316263974036</v>
      </c>
      <c r="W105" s="30">
        <v>22.568036510292856</v>
      </c>
    </row>
    <row r="106" spans="1:29" ht="12" customHeight="1" x14ac:dyDescent="0.15">
      <c r="A106" s="33" t="s">
        <v>35</v>
      </c>
      <c r="B106" s="34" t="s">
        <v>17</v>
      </c>
      <c r="C106" s="34" t="s">
        <v>17</v>
      </c>
      <c r="D106" s="34" t="s">
        <v>17</v>
      </c>
      <c r="E106" s="34" t="s">
        <v>17</v>
      </c>
      <c r="F106" s="34" t="s">
        <v>17</v>
      </c>
      <c r="G106" s="34" t="s">
        <v>17</v>
      </c>
      <c r="H106" s="34" t="s">
        <v>17</v>
      </c>
      <c r="I106" s="34" t="s">
        <v>17</v>
      </c>
      <c r="J106" s="436">
        <v>47.5</v>
      </c>
      <c r="K106" s="436">
        <v>51.2</v>
      </c>
      <c r="L106" s="436">
        <v>52.6</v>
      </c>
      <c r="M106" s="436">
        <v>55.1</v>
      </c>
      <c r="N106" s="436">
        <v>52.7</v>
      </c>
      <c r="O106" s="234">
        <v>53.4</v>
      </c>
      <c r="P106" s="234">
        <v>52.3</v>
      </c>
      <c r="Q106" s="234">
        <v>52.8</v>
      </c>
      <c r="R106" s="234">
        <v>54.1</v>
      </c>
      <c r="S106" s="49">
        <v>56.4</v>
      </c>
      <c r="T106" s="49">
        <v>52</v>
      </c>
      <c r="U106" s="32">
        <v>51</v>
      </c>
      <c r="V106" s="32">
        <v>49.3</v>
      </c>
      <c r="W106" s="32">
        <v>50.2</v>
      </c>
    </row>
    <row r="107" spans="1:29" ht="12" customHeight="1" x14ac:dyDescent="0.15">
      <c r="A107" s="517" t="s">
        <v>36</v>
      </c>
      <c r="B107" s="34" t="s">
        <v>17</v>
      </c>
      <c r="C107" s="34" t="s">
        <v>17</v>
      </c>
      <c r="D107" s="34" t="s">
        <v>17</v>
      </c>
      <c r="E107" s="34" t="s">
        <v>17</v>
      </c>
      <c r="F107" s="34" t="s">
        <v>17</v>
      </c>
      <c r="G107" s="34" t="s">
        <v>17</v>
      </c>
      <c r="H107" s="34" t="s">
        <v>17</v>
      </c>
      <c r="I107" s="34" t="s">
        <v>17</v>
      </c>
      <c r="J107" s="34" t="s">
        <v>17</v>
      </c>
      <c r="K107" s="34" t="s">
        <v>17</v>
      </c>
      <c r="L107" s="34" t="s">
        <v>17</v>
      </c>
      <c r="M107" s="34" t="s">
        <v>17</v>
      </c>
      <c r="N107" s="34" t="s">
        <v>17</v>
      </c>
      <c r="O107" s="34" t="s">
        <v>17</v>
      </c>
      <c r="P107" s="34" t="s">
        <v>17</v>
      </c>
      <c r="Q107" s="34" t="s">
        <v>17</v>
      </c>
      <c r="R107" s="34" t="s">
        <v>17</v>
      </c>
      <c r="S107" s="32">
        <v>12.251851851851852</v>
      </c>
      <c r="T107" s="32">
        <v>23.498507462686565</v>
      </c>
      <c r="U107" s="32">
        <v>37.604761904761908</v>
      </c>
      <c r="V107" s="32">
        <v>44.142857142857146</v>
      </c>
      <c r="W107" s="32">
        <v>41.827350427350432</v>
      </c>
      <c r="Y107" s="499"/>
      <c r="Z107" s="499"/>
      <c r="AA107" s="499"/>
      <c r="AB107" s="499"/>
      <c r="AC107" s="499"/>
    </row>
    <row r="108" spans="1:29" ht="12" customHeight="1" x14ac:dyDescent="0.15">
      <c r="A108" s="511" t="s">
        <v>37</v>
      </c>
      <c r="B108" s="36" t="s">
        <v>6</v>
      </c>
      <c r="C108" s="36" t="s">
        <v>6</v>
      </c>
      <c r="D108" s="36" t="s">
        <v>6</v>
      </c>
      <c r="E108" s="36" t="s">
        <v>6</v>
      </c>
      <c r="F108" s="36" t="s">
        <v>6</v>
      </c>
      <c r="G108" s="36" t="s">
        <v>6</v>
      </c>
      <c r="H108" s="36" t="s">
        <v>6</v>
      </c>
      <c r="I108" s="36" t="s">
        <v>6</v>
      </c>
      <c r="J108" s="36" t="s">
        <v>6</v>
      </c>
      <c r="K108" s="36" t="s">
        <v>6</v>
      </c>
      <c r="L108" s="36" t="s">
        <v>6</v>
      </c>
      <c r="M108" s="36" t="s">
        <v>6</v>
      </c>
      <c r="N108" s="36" t="s">
        <v>6</v>
      </c>
      <c r="O108" s="580">
        <v>44</v>
      </c>
      <c r="P108" s="580">
        <v>43.2</v>
      </c>
      <c r="Q108" s="580">
        <v>45.2</v>
      </c>
      <c r="R108" s="580">
        <v>47.1</v>
      </c>
      <c r="S108" s="581">
        <v>47.1</v>
      </c>
      <c r="T108" s="581">
        <v>44.8</v>
      </c>
      <c r="U108" s="579">
        <v>47</v>
      </c>
      <c r="V108" s="579">
        <v>49.4</v>
      </c>
      <c r="W108" s="579">
        <v>52.5</v>
      </c>
      <c r="Y108" s="499"/>
      <c r="Z108" s="499"/>
      <c r="AA108" s="499"/>
      <c r="AB108" s="499"/>
      <c r="AC108" s="499"/>
    </row>
    <row r="109" spans="1:29" ht="12" customHeight="1" x14ac:dyDescent="0.15">
      <c r="A109" s="252" t="s">
        <v>38</v>
      </c>
      <c r="B109" s="253"/>
      <c r="C109" s="253"/>
      <c r="D109" s="253"/>
      <c r="E109" s="253"/>
      <c r="F109" s="253"/>
      <c r="G109" s="253"/>
      <c r="H109" s="253"/>
      <c r="I109" s="253"/>
      <c r="J109" s="253"/>
      <c r="K109" s="253"/>
      <c r="L109" s="254"/>
      <c r="M109" s="253"/>
      <c r="N109" s="253"/>
      <c r="O109" s="253"/>
      <c r="P109" s="253"/>
      <c r="Q109" s="253"/>
      <c r="R109" s="253"/>
      <c r="S109" s="253"/>
      <c r="T109" s="12"/>
      <c r="U109" s="12"/>
      <c r="V109" s="12"/>
      <c r="W109" s="12"/>
    </row>
    <row r="110" spans="1:29" ht="24" customHeight="1" x14ac:dyDescent="0.15">
      <c r="A110" s="607" t="s">
        <v>223</v>
      </c>
      <c r="B110" s="607"/>
      <c r="C110" s="607"/>
      <c r="D110" s="607"/>
      <c r="E110" s="607"/>
      <c r="F110" s="607"/>
      <c r="G110" s="607"/>
      <c r="H110" s="607"/>
      <c r="I110" s="607"/>
      <c r="J110" s="607"/>
      <c r="K110" s="607"/>
      <c r="L110" s="607"/>
      <c r="M110" s="607"/>
      <c r="N110" s="607"/>
      <c r="O110" s="607"/>
      <c r="P110" s="607"/>
      <c r="Q110" s="607"/>
      <c r="R110" s="607"/>
      <c r="S110" s="607"/>
      <c r="T110" s="607"/>
      <c r="U110" s="607"/>
      <c r="V110" s="607"/>
      <c r="W110" s="607"/>
    </row>
    <row r="111" spans="1:29" ht="12" customHeight="1" x14ac:dyDescent="0.15">
      <c r="A111" s="12"/>
      <c r="B111" s="12"/>
      <c r="C111" s="12"/>
      <c r="D111" s="12"/>
      <c r="E111" s="12"/>
      <c r="F111" s="12"/>
      <c r="G111" s="12"/>
      <c r="H111" s="12"/>
      <c r="I111" s="12"/>
      <c r="J111" s="12"/>
      <c r="K111" s="12"/>
      <c r="L111" s="12"/>
      <c r="M111" s="12"/>
      <c r="N111" s="12"/>
      <c r="O111" s="12"/>
      <c r="P111" s="12"/>
      <c r="Q111" s="311"/>
      <c r="R111" s="311"/>
      <c r="S111" s="12"/>
      <c r="T111" s="12"/>
      <c r="U111" s="12"/>
      <c r="V111" s="12"/>
      <c r="W111" s="319"/>
    </row>
    <row r="112" spans="1:29" ht="12" customHeight="1" x14ac:dyDescent="0.15">
      <c r="A112" s="2" t="s">
        <v>115</v>
      </c>
      <c r="B112" s="3"/>
      <c r="C112" s="3"/>
      <c r="D112" s="3"/>
      <c r="E112" s="3"/>
      <c r="F112" s="3"/>
      <c r="G112" s="3"/>
      <c r="H112" s="3"/>
      <c r="I112" s="3"/>
      <c r="J112" s="3"/>
      <c r="K112" s="3"/>
      <c r="L112" s="3"/>
      <c r="M112" s="3"/>
      <c r="N112" s="3"/>
      <c r="O112" s="3"/>
      <c r="P112" s="3"/>
      <c r="Q112" s="3"/>
      <c r="R112" s="3"/>
      <c r="S112" s="3"/>
      <c r="T112" s="3"/>
      <c r="U112" s="3"/>
      <c r="V112" s="3"/>
      <c r="W112" s="3"/>
    </row>
    <row r="113" spans="1:23" ht="12" customHeight="1" thickBot="1" x14ac:dyDescent="0.2">
      <c r="A113" s="17" t="s">
        <v>3</v>
      </c>
      <c r="B113" s="20">
        <v>2003</v>
      </c>
      <c r="C113" s="20">
        <v>2004</v>
      </c>
      <c r="D113" s="20">
        <v>2005</v>
      </c>
      <c r="E113" s="20">
        <v>2006</v>
      </c>
      <c r="F113" s="20">
        <v>2007</v>
      </c>
      <c r="G113" s="20">
        <v>2008</v>
      </c>
      <c r="H113" s="20">
        <v>2009</v>
      </c>
      <c r="I113" s="20">
        <v>2010</v>
      </c>
      <c r="J113" s="20">
        <v>2011</v>
      </c>
      <c r="K113" s="20">
        <v>2012</v>
      </c>
      <c r="L113" s="20">
        <v>2013</v>
      </c>
      <c r="M113" s="20">
        <v>2014</v>
      </c>
      <c r="N113" s="20">
        <v>2015</v>
      </c>
      <c r="O113" s="20">
        <v>2016</v>
      </c>
      <c r="P113" s="20">
        <v>2017</v>
      </c>
      <c r="Q113" s="20">
        <v>2018</v>
      </c>
      <c r="R113" s="20">
        <v>2019</v>
      </c>
      <c r="S113" s="20">
        <v>2020</v>
      </c>
      <c r="T113" s="20">
        <v>2021</v>
      </c>
      <c r="U113" s="20">
        <v>2022</v>
      </c>
      <c r="V113" s="20">
        <v>2023</v>
      </c>
      <c r="W113" s="20">
        <v>2024</v>
      </c>
    </row>
    <row r="114" spans="1:23" ht="12" customHeight="1" thickTop="1" x14ac:dyDescent="0.15">
      <c r="A114" s="58" t="s">
        <v>4</v>
      </c>
      <c r="B114" s="69"/>
      <c r="C114" s="69"/>
      <c r="D114" s="69"/>
      <c r="E114" s="69"/>
      <c r="F114" s="69"/>
      <c r="G114" s="69"/>
      <c r="H114" s="69"/>
      <c r="I114" s="69"/>
      <c r="J114" s="69"/>
      <c r="K114" s="69"/>
      <c r="L114" s="332"/>
      <c r="M114" s="332"/>
      <c r="N114" s="332"/>
      <c r="O114" s="332"/>
      <c r="P114" s="332"/>
      <c r="Q114" s="332"/>
      <c r="R114" s="332"/>
      <c r="S114" s="332"/>
      <c r="T114" s="332"/>
      <c r="U114" s="332"/>
      <c r="V114" s="333"/>
      <c r="W114" s="333"/>
    </row>
    <row r="115" spans="1:23" ht="12" customHeight="1" x14ac:dyDescent="0.15">
      <c r="A115" s="57" t="s">
        <v>5</v>
      </c>
      <c r="B115" s="30" t="s">
        <v>6</v>
      </c>
      <c r="C115" s="30" t="s">
        <v>6</v>
      </c>
      <c r="D115" s="30" t="s">
        <v>6</v>
      </c>
      <c r="E115" s="30" t="s">
        <v>6</v>
      </c>
      <c r="F115" s="30" t="s">
        <v>6</v>
      </c>
      <c r="G115" s="30" t="s">
        <v>6</v>
      </c>
      <c r="H115" s="30" t="s">
        <v>6</v>
      </c>
      <c r="I115" s="30" t="s">
        <v>6</v>
      </c>
      <c r="J115" s="30" t="s">
        <v>6</v>
      </c>
      <c r="K115" s="30" t="s">
        <v>6</v>
      </c>
      <c r="L115" s="30" t="s">
        <v>6</v>
      </c>
      <c r="M115" s="30" t="s">
        <v>6</v>
      </c>
      <c r="N115" s="30" t="s">
        <v>6</v>
      </c>
      <c r="O115" s="30" t="s">
        <v>6</v>
      </c>
      <c r="P115" s="30" t="s">
        <v>6</v>
      </c>
      <c r="Q115" s="94">
        <v>1.8058982066362885E-2</v>
      </c>
      <c r="R115" s="94">
        <v>4.895794829931973E-2</v>
      </c>
      <c r="S115" s="94">
        <v>6.8627913186025596E-2</v>
      </c>
      <c r="T115" s="94">
        <v>6.5104657764537235E-2</v>
      </c>
      <c r="U115" s="94">
        <v>6.3606653016332587E-2</v>
      </c>
      <c r="V115" s="94">
        <v>7.9980040352344864E-2</v>
      </c>
      <c r="W115" s="94">
        <v>0.02</v>
      </c>
    </row>
    <row r="116" spans="1:23" ht="12" customHeight="1" x14ac:dyDescent="0.15">
      <c r="A116" s="33" t="s">
        <v>7</v>
      </c>
      <c r="B116" s="30" t="s">
        <v>6</v>
      </c>
      <c r="C116" s="30" t="s">
        <v>6</v>
      </c>
      <c r="D116" s="30" t="s">
        <v>6</v>
      </c>
      <c r="E116" s="30" t="s">
        <v>6</v>
      </c>
      <c r="F116" s="30" t="s">
        <v>6</v>
      </c>
      <c r="G116" s="30" t="s">
        <v>6</v>
      </c>
      <c r="H116" s="30" t="s">
        <v>6</v>
      </c>
      <c r="I116" s="30" t="s">
        <v>6</v>
      </c>
      <c r="J116" s="30" t="s">
        <v>6</v>
      </c>
      <c r="K116" s="30" t="s">
        <v>6</v>
      </c>
      <c r="L116" s="30" t="s">
        <v>6</v>
      </c>
      <c r="M116" s="30" t="s">
        <v>6</v>
      </c>
      <c r="N116" s="30" t="s">
        <v>6</v>
      </c>
      <c r="O116" s="30" t="s">
        <v>6</v>
      </c>
      <c r="P116" s="30" t="s">
        <v>6</v>
      </c>
      <c r="Q116" s="30" t="s">
        <v>6</v>
      </c>
      <c r="R116" s="30" t="s">
        <v>6</v>
      </c>
      <c r="S116" s="30" t="s">
        <v>6</v>
      </c>
      <c r="T116" s="30" t="s">
        <v>6</v>
      </c>
      <c r="U116" s="30" t="s">
        <v>6</v>
      </c>
      <c r="V116" s="82" t="s">
        <v>6</v>
      </c>
      <c r="W116" s="82" t="s">
        <v>6</v>
      </c>
    </row>
    <row r="117" spans="1:23" ht="12" customHeight="1" x14ac:dyDescent="0.15">
      <c r="A117" s="33" t="s">
        <v>8</v>
      </c>
      <c r="B117" s="30" t="s">
        <v>6</v>
      </c>
      <c r="C117" s="30" t="s">
        <v>6</v>
      </c>
      <c r="D117" s="30" t="s">
        <v>6</v>
      </c>
      <c r="E117" s="30" t="s">
        <v>6</v>
      </c>
      <c r="F117" s="30" t="s">
        <v>6</v>
      </c>
      <c r="G117" s="30" t="s">
        <v>6</v>
      </c>
      <c r="H117" s="30" t="s">
        <v>6</v>
      </c>
      <c r="I117" s="30" t="s">
        <v>6</v>
      </c>
      <c r="J117" s="30">
        <v>6.1753935279513303</v>
      </c>
      <c r="K117" s="30">
        <v>6.3953558371847326</v>
      </c>
      <c r="L117" s="30">
        <v>6.6997301116566668</v>
      </c>
      <c r="M117" s="30">
        <v>7.2216505843526697</v>
      </c>
      <c r="N117" s="30">
        <v>6.8579227557961877</v>
      </c>
      <c r="O117" s="30">
        <v>6.9103028662496531</v>
      </c>
      <c r="P117" s="30">
        <v>6.9358417192942152</v>
      </c>
      <c r="Q117" s="30">
        <v>6.9593019475530635</v>
      </c>
      <c r="R117" s="30">
        <v>7.018717851895766</v>
      </c>
      <c r="S117" s="30">
        <v>7</v>
      </c>
      <c r="T117" s="30">
        <v>7.2</v>
      </c>
      <c r="U117" s="30">
        <v>6.9</v>
      </c>
      <c r="V117" s="30">
        <v>6.9889809405262202</v>
      </c>
      <c r="W117" s="30">
        <v>6.8179307943226259</v>
      </c>
    </row>
    <row r="118" spans="1:23" ht="12" customHeight="1" x14ac:dyDescent="0.15">
      <c r="A118" s="33" t="s">
        <v>10</v>
      </c>
      <c r="B118" s="30" t="s">
        <v>6</v>
      </c>
      <c r="C118" s="30" t="s">
        <v>6</v>
      </c>
      <c r="D118" s="30" t="s">
        <v>6</v>
      </c>
      <c r="E118" s="30" t="s">
        <v>6</v>
      </c>
      <c r="F118" s="30" t="s">
        <v>6</v>
      </c>
      <c r="G118" s="30" t="s">
        <v>6</v>
      </c>
      <c r="H118" s="30" t="s">
        <v>6</v>
      </c>
      <c r="I118" s="30" t="s">
        <v>6</v>
      </c>
      <c r="J118" s="30" t="s">
        <v>6</v>
      </c>
      <c r="K118" s="30" t="s">
        <v>6</v>
      </c>
      <c r="L118" s="30" t="s">
        <v>6</v>
      </c>
      <c r="M118" s="30" t="s">
        <v>6</v>
      </c>
      <c r="N118" s="30">
        <v>12.723622366449284</v>
      </c>
      <c r="O118" s="30">
        <v>10.827228494101822</v>
      </c>
      <c r="P118" s="30">
        <v>11.324640599119419</v>
      </c>
      <c r="Q118" s="30">
        <v>9.3427082465814113</v>
      </c>
      <c r="R118" s="30">
        <v>8.5</v>
      </c>
      <c r="S118" s="30">
        <v>9.1135076996527946</v>
      </c>
      <c r="T118" s="30">
        <v>7.0367572694623615</v>
      </c>
      <c r="U118" s="30">
        <v>7.2</v>
      </c>
      <c r="V118" s="30">
        <v>7.42</v>
      </c>
      <c r="W118" s="30">
        <v>6.7</v>
      </c>
    </row>
    <row r="119" spans="1:23" ht="11" x14ac:dyDescent="0.15">
      <c r="A119" s="33" t="s">
        <v>11</v>
      </c>
      <c r="B119" s="30" t="s">
        <v>6</v>
      </c>
      <c r="C119" s="30" t="s">
        <v>6</v>
      </c>
      <c r="D119" s="30" t="s">
        <v>6</v>
      </c>
      <c r="E119" s="30" t="s">
        <v>6</v>
      </c>
      <c r="F119" s="30">
        <v>19.3</v>
      </c>
      <c r="G119" s="30">
        <v>18.034780197244231</v>
      </c>
      <c r="H119" s="30">
        <v>19.864807148874178</v>
      </c>
      <c r="I119" s="30">
        <v>17.184432102883495</v>
      </c>
      <c r="J119" s="30">
        <v>18.132014772941201</v>
      </c>
      <c r="K119" s="30">
        <v>19.257539325935745</v>
      </c>
      <c r="L119" s="30">
        <v>20.718158081229003</v>
      </c>
      <c r="M119" s="30">
        <v>22.02625843245427</v>
      </c>
      <c r="N119" s="30">
        <v>23.315687292330271</v>
      </c>
      <c r="O119" s="30">
        <v>23.984430969041224</v>
      </c>
      <c r="P119" s="30">
        <v>23.013189744845882</v>
      </c>
      <c r="Q119" s="30">
        <v>20.556936509321865</v>
      </c>
      <c r="R119" s="30">
        <v>20.569074042153122</v>
      </c>
      <c r="S119" s="30">
        <v>23.690451409326087</v>
      </c>
      <c r="T119" s="30">
        <v>22.305899395354622</v>
      </c>
      <c r="U119" s="30">
        <v>20.439813077179025</v>
      </c>
      <c r="V119" s="30">
        <v>21.834279925336357</v>
      </c>
      <c r="W119" s="30">
        <v>22.409786333663014</v>
      </c>
    </row>
    <row r="120" spans="1:23" ht="12" customHeight="1" x14ac:dyDescent="0.15">
      <c r="A120" s="33" t="s">
        <v>12</v>
      </c>
      <c r="B120" s="30" t="s">
        <v>6</v>
      </c>
      <c r="C120" s="30" t="s">
        <v>6</v>
      </c>
      <c r="D120" s="30" t="s">
        <v>6</v>
      </c>
      <c r="E120" s="30" t="s">
        <v>6</v>
      </c>
      <c r="F120" s="30" t="s">
        <v>6</v>
      </c>
      <c r="G120" s="30" t="s">
        <v>6</v>
      </c>
      <c r="H120" s="30" t="s">
        <v>6</v>
      </c>
      <c r="I120" s="30" t="s">
        <v>6</v>
      </c>
      <c r="J120" s="30" t="s">
        <v>6</v>
      </c>
      <c r="K120" s="30" t="s">
        <v>6</v>
      </c>
      <c r="L120" s="30" t="s">
        <v>6</v>
      </c>
      <c r="M120" s="30" t="s">
        <v>6</v>
      </c>
      <c r="N120" s="30" t="s">
        <v>6</v>
      </c>
      <c r="O120" s="30" t="s">
        <v>6</v>
      </c>
      <c r="P120" s="30">
        <v>0.91930006356561733</v>
      </c>
      <c r="Q120" s="30">
        <v>0.99152172062411759</v>
      </c>
      <c r="R120" s="30" t="s">
        <v>6</v>
      </c>
      <c r="S120" s="30" t="s">
        <v>6</v>
      </c>
      <c r="T120" s="30" t="s">
        <v>6</v>
      </c>
      <c r="U120" s="30" t="s">
        <v>17</v>
      </c>
      <c r="V120" s="82" t="s">
        <v>6</v>
      </c>
      <c r="W120" s="82" t="s">
        <v>6</v>
      </c>
    </row>
    <row r="121" spans="1:23" ht="12" customHeight="1" x14ac:dyDescent="0.15">
      <c r="A121" s="33" t="s">
        <v>13</v>
      </c>
      <c r="B121" s="30" t="s">
        <v>6</v>
      </c>
      <c r="C121" s="30" t="s">
        <v>6</v>
      </c>
      <c r="D121" s="30" t="s">
        <v>6</v>
      </c>
      <c r="E121" s="30" t="s">
        <v>6</v>
      </c>
      <c r="F121" s="30" t="s">
        <v>6</v>
      </c>
      <c r="G121" s="30">
        <v>3.5038148469524679</v>
      </c>
      <c r="H121" s="30">
        <v>3.2131794909762355</v>
      </c>
      <c r="I121" s="30">
        <v>3.4592409327289486</v>
      </c>
      <c r="J121" s="30">
        <v>3.6225890164659025</v>
      </c>
      <c r="K121" s="30">
        <v>3.6367675959672221</v>
      </c>
      <c r="L121" s="30">
        <v>3.4236162712767806</v>
      </c>
      <c r="M121" s="30">
        <v>3.3651157922939321</v>
      </c>
      <c r="N121" s="30">
        <v>3.4653227389731271</v>
      </c>
      <c r="O121" s="30">
        <v>3.4313042369633227</v>
      </c>
      <c r="P121" s="30">
        <v>3.3667219797446171</v>
      </c>
      <c r="Q121" s="30">
        <v>3.3152326942409709</v>
      </c>
      <c r="R121" s="30">
        <v>3.1635730253054999</v>
      </c>
      <c r="S121" s="30">
        <v>2.7</v>
      </c>
      <c r="T121" s="30">
        <v>2.4</v>
      </c>
      <c r="U121" s="30">
        <v>2.2364607512080061</v>
      </c>
      <c r="V121" s="30">
        <v>2.0685429769813264</v>
      </c>
      <c r="W121" s="30">
        <v>2.1</v>
      </c>
    </row>
    <row r="122" spans="1:23" ht="12" customHeight="1" x14ac:dyDescent="0.15">
      <c r="A122" s="33" t="s">
        <v>14</v>
      </c>
      <c r="B122" s="30" t="s">
        <v>6</v>
      </c>
      <c r="C122" s="30" t="s">
        <v>6</v>
      </c>
      <c r="D122" s="30" t="s">
        <v>6</v>
      </c>
      <c r="E122" s="30" t="s">
        <v>6</v>
      </c>
      <c r="F122" s="30" t="s">
        <v>6</v>
      </c>
      <c r="G122" s="30" t="s">
        <v>6</v>
      </c>
      <c r="H122" s="30" t="s">
        <v>6</v>
      </c>
      <c r="I122" s="30">
        <v>14.197677355290287</v>
      </c>
      <c r="J122" s="30">
        <v>15.761494378955696</v>
      </c>
      <c r="K122" s="30">
        <v>14.743736717635656</v>
      </c>
      <c r="L122" s="30">
        <v>16.750614863008803</v>
      </c>
      <c r="M122" s="30">
        <v>17.5788416389662</v>
      </c>
      <c r="N122" s="30">
        <v>17.200734419644991</v>
      </c>
      <c r="O122" s="30">
        <v>16.159129689090342</v>
      </c>
      <c r="P122" s="30">
        <v>15.931068041291709</v>
      </c>
      <c r="Q122" s="30">
        <v>15.129028157451337</v>
      </c>
      <c r="R122" s="30">
        <v>16.836909303992289</v>
      </c>
      <c r="S122" s="30">
        <v>18.981546785422818</v>
      </c>
      <c r="T122" s="30">
        <v>17.124341358866442</v>
      </c>
      <c r="U122" s="30">
        <v>14.320503684430852</v>
      </c>
      <c r="V122" s="30">
        <v>13.230506460715876</v>
      </c>
      <c r="W122" s="30">
        <v>14.71</v>
      </c>
    </row>
    <row r="123" spans="1:23" ht="12" customHeight="1" x14ac:dyDescent="0.15">
      <c r="A123" s="33" t="s">
        <v>15</v>
      </c>
      <c r="B123" s="30" t="s">
        <v>6</v>
      </c>
      <c r="C123" s="30" t="s">
        <v>6</v>
      </c>
      <c r="D123" s="30" t="s">
        <v>6</v>
      </c>
      <c r="E123" s="30" t="s">
        <v>6</v>
      </c>
      <c r="F123" s="30">
        <v>29.613715984077661</v>
      </c>
      <c r="G123" s="30">
        <v>28.516124924783103</v>
      </c>
      <c r="H123" s="30">
        <v>26.765080523016273</v>
      </c>
      <c r="I123" s="30">
        <v>25.944507591265658</v>
      </c>
      <c r="J123" s="30">
        <v>28.601192934654268</v>
      </c>
      <c r="K123" s="30">
        <v>28.96569504995492</v>
      </c>
      <c r="L123" s="30">
        <v>31.779479585151034</v>
      </c>
      <c r="M123" s="30">
        <v>33.20702983250343</v>
      </c>
      <c r="N123" s="30">
        <v>33.698493603831878</v>
      </c>
      <c r="O123" s="30">
        <v>32.315827103389033</v>
      </c>
      <c r="P123" s="30">
        <v>32.289312258545927</v>
      </c>
      <c r="Q123" s="30">
        <v>31.629424943557837</v>
      </c>
      <c r="R123" s="30">
        <v>30.263170730920802</v>
      </c>
      <c r="S123" s="30" t="s">
        <v>6</v>
      </c>
      <c r="T123" s="30" t="s">
        <v>6</v>
      </c>
      <c r="U123" s="30" t="s">
        <v>6</v>
      </c>
      <c r="V123" s="30" t="s">
        <v>6</v>
      </c>
      <c r="W123" s="30" t="s">
        <v>6</v>
      </c>
    </row>
    <row r="124" spans="1:23" ht="12" customHeight="1" x14ac:dyDescent="0.15">
      <c r="A124" s="40" t="s">
        <v>16</v>
      </c>
      <c r="B124" s="30" t="s">
        <v>6</v>
      </c>
      <c r="C124" s="30" t="s">
        <v>6</v>
      </c>
      <c r="D124" s="30" t="s">
        <v>6</v>
      </c>
      <c r="E124" s="30" t="s">
        <v>6</v>
      </c>
      <c r="F124" s="30" t="s">
        <v>6</v>
      </c>
      <c r="G124" s="30" t="s">
        <v>6</v>
      </c>
      <c r="H124" s="30" t="s">
        <v>6</v>
      </c>
      <c r="I124" s="30" t="s">
        <v>6</v>
      </c>
      <c r="J124" s="30" t="s">
        <v>6</v>
      </c>
      <c r="K124" s="30" t="s">
        <v>6</v>
      </c>
      <c r="L124" s="30" t="s">
        <v>6</v>
      </c>
      <c r="M124" s="30" t="s">
        <v>6</v>
      </c>
      <c r="N124" s="30" t="s">
        <v>6</v>
      </c>
      <c r="O124" s="30" t="s">
        <v>6</v>
      </c>
      <c r="P124" s="30" t="s">
        <v>6</v>
      </c>
      <c r="Q124" s="30" t="s">
        <v>6</v>
      </c>
      <c r="R124" s="30" t="s">
        <v>6</v>
      </c>
      <c r="S124" s="67">
        <v>28.892279298315398</v>
      </c>
      <c r="T124" s="30" t="s">
        <v>6</v>
      </c>
      <c r="U124" s="30" t="s">
        <v>6</v>
      </c>
      <c r="V124" s="82" t="s">
        <v>6</v>
      </c>
      <c r="W124" s="82" t="s">
        <v>6</v>
      </c>
    </row>
    <row r="125" spans="1:23" ht="12" customHeight="1" x14ac:dyDescent="0.15">
      <c r="A125" s="61" t="s">
        <v>18</v>
      </c>
      <c r="B125" s="103"/>
      <c r="C125" s="103"/>
      <c r="D125" s="103"/>
      <c r="E125" s="103"/>
      <c r="F125" s="103"/>
      <c r="G125" s="103"/>
      <c r="H125" s="103"/>
      <c r="I125" s="103"/>
      <c r="J125" s="103"/>
      <c r="K125" s="103"/>
      <c r="L125" s="103"/>
      <c r="M125" s="103"/>
      <c r="N125" s="103"/>
      <c r="O125" s="103"/>
      <c r="P125" s="103"/>
      <c r="Q125" s="103"/>
      <c r="R125" s="103"/>
      <c r="S125" s="103"/>
      <c r="T125" s="103"/>
      <c r="U125" s="103"/>
      <c r="V125" s="104"/>
      <c r="W125" s="104"/>
    </row>
    <row r="126" spans="1:23" ht="12" customHeight="1" x14ac:dyDescent="0.15">
      <c r="A126" s="57" t="s">
        <v>19</v>
      </c>
      <c r="B126" s="93" t="s">
        <v>6</v>
      </c>
      <c r="C126" s="41" t="s">
        <v>6</v>
      </c>
      <c r="D126" s="41" t="s">
        <v>6</v>
      </c>
      <c r="E126" s="41" t="s">
        <v>6</v>
      </c>
      <c r="F126" s="41" t="s">
        <v>6</v>
      </c>
      <c r="G126" s="41" t="s">
        <v>6</v>
      </c>
      <c r="H126" s="41" t="s">
        <v>6</v>
      </c>
      <c r="I126" s="93">
        <v>8.4081482672246803</v>
      </c>
      <c r="J126" s="93">
        <v>8.5745115211467002</v>
      </c>
      <c r="K126" s="93">
        <v>9.2601628672163905</v>
      </c>
      <c r="L126" s="93">
        <v>9.3678170283306805</v>
      </c>
      <c r="M126" s="93">
        <v>9.8065773970241601</v>
      </c>
      <c r="N126" s="93">
        <v>9.4563430165156905</v>
      </c>
      <c r="O126" s="93">
        <v>9.5483659626436204</v>
      </c>
      <c r="P126" s="93">
        <v>9.75020348575414</v>
      </c>
      <c r="Q126" s="93">
        <v>7.9306325560117097</v>
      </c>
      <c r="R126" s="93">
        <v>8.227372431649</v>
      </c>
      <c r="S126" s="93">
        <v>8.1279830560579693</v>
      </c>
      <c r="T126" s="30">
        <v>6.8213710325440138</v>
      </c>
      <c r="U126" s="30">
        <v>6.8033306708404462</v>
      </c>
      <c r="V126" s="30">
        <v>6.5641378667182666</v>
      </c>
      <c r="W126" s="30">
        <v>5.9519576468729012</v>
      </c>
    </row>
    <row r="127" spans="1:23" ht="12" customHeight="1" x14ac:dyDescent="0.15">
      <c r="A127" s="33" t="s">
        <v>40</v>
      </c>
      <c r="B127" s="30" t="s">
        <v>6</v>
      </c>
      <c r="C127" s="30" t="s">
        <v>6</v>
      </c>
      <c r="D127" s="30" t="s">
        <v>6</v>
      </c>
      <c r="E127" s="30" t="s">
        <v>6</v>
      </c>
      <c r="F127" s="30" t="s">
        <v>6</v>
      </c>
      <c r="G127" s="30" t="s">
        <v>6</v>
      </c>
      <c r="H127" s="30" t="s">
        <v>6</v>
      </c>
      <c r="I127" s="30" t="s">
        <v>6</v>
      </c>
      <c r="J127" s="30" t="s">
        <v>6</v>
      </c>
      <c r="K127" s="30" t="s">
        <v>6</v>
      </c>
      <c r="L127" s="30" t="s">
        <v>6</v>
      </c>
      <c r="M127" s="30" t="s">
        <v>6</v>
      </c>
      <c r="N127" s="32">
        <v>8.9811459837785641</v>
      </c>
      <c r="O127" s="32">
        <v>8.0413519408642333</v>
      </c>
      <c r="P127" s="32">
        <v>8.1479237581354589</v>
      </c>
      <c r="Q127" s="32">
        <v>8.5816489233282152</v>
      </c>
      <c r="R127" s="32">
        <v>8.4585423569809866</v>
      </c>
      <c r="S127" s="30">
        <v>8.5764454173054947</v>
      </c>
      <c r="T127" s="30">
        <v>7.7984478831424511</v>
      </c>
      <c r="U127" s="30">
        <v>7.5517171492288746</v>
      </c>
      <c r="V127" s="30">
        <v>7.9464928248485407</v>
      </c>
      <c r="W127" s="30">
        <v>8.48</v>
      </c>
    </row>
    <row r="128" spans="1:23" ht="11" x14ac:dyDescent="0.15">
      <c r="A128" s="33" t="s">
        <v>41</v>
      </c>
      <c r="B128" s="30" t="s">
        <v>6</v>
      </c>
      <c r="C128" s="30" t="s">
        <v>6</v>
      </c>
      <c r="D128" s="30" t="s">
        <v>6</v>
      </c>
      <c r="E128" s="30" t="s">
        <v>6</v>
      </c>
      <c r="F128" s="30" t="s">
        <v>6</v>
      </c>
      <c r="G128" s="30" t="s">
        <v>6</v>
      </c>
      <c r="H128" s="30" t="s">
        <v>6</v>
      </c>
      <c r="I128" s="30" t="s">
        <v>6</v>
      </c>
      <c r="J128" s="30" t="s">
        <v>6</v>
      </c>
      <c r="K128" s="30" t="s">
        <v>6</v>
      </c>
      <c r="L128" s="30" t="s">
        <v>6</v>
      </c>
      <c r="M128" s="30" t="s">
        <v>6</v>
      </c>
      <c r="N128" s="30" t="s">
        <v>6</v>
      </c>
      <c r="O128" s="30" t="s">
        <v>6</v>
      </c>
      <c r="P128" s="30" t="s">
        <v>6</v>
      </c>
      <c r="Q128" s="30" t="s">
        <v>6</v>
      </c>
      <c r="R128" s="30" t="s">
        <v>6</v>
      </c>
      <c r="S128" s="30" t="s">
        <v>6</v>
      </c>
      <c r="T128" s="30" t="s">
        <v>6</v>
      </c>
      <c r="U128" s="30" t="s">
        <v>6</v>
      </c>
      <c r="V128" s="30">
        <v>7.2</v>
      </c>
      <c r="W128" s="30">
        <v>7.9</v>
      </c>
    </row>
    <row r="129" spans="1:29" ht="12" customHeight="1" x14ac:dyDescent="0.15">
      <c r="A129" s="33" t="s">
        <v>22</v>
      </c>
      <c r="B129" s="30" t="s">
        <v>6</v>
      </c>
      <c r="C129" s="30" t="s">
        <v>6</v>
      </c>
      <c r="D129" s="30" t="s">
        <v>6</v>
      </c>
      <c r="E129" s="30" t="s">
        <v>6</v>
      </c>
      <c r="F129" s="30">
        <v>4.4554604078492721</v>
      </c>
      <c r="G129" s="30">
        <v>3.6069429106019575</v>
      </c>
      <c r="H129" s="30">
        <v>2.6379308798293781</v>
      </c>
      <c r="I129" s="30">
        <v>2.2637611660082508</v>
      </c>
      <c r="J129" s="30">
        <v>1.6103051743118462</v>
      </c>
      <c r="K129" s="30">
        <v>1.327632175192677</v>
      </c>
      <c r="L129" s="30">
        <v>1.2174223879156194</v>
      </c>
      <c r="M129" s="30">
        <v>1.1438006174707143</v>
      </c>
      <c r="N129" s="30">
        <v>1.1117215880962381</v>
      </c>
      <c r="O129" s="30">
        <v>1.380812586264244</v>
      </c>
      <c r="P129" s="30">
        <v>1.4108756501684732</v>
      </c>
      <c r="Q129" s="30">
        <v>1.4832866896065329</v>
      </c>
      <c r="R129" s="30">
        <v>1.2530302288764086</v>
      </c>
      <c r="S129" s="405">
        <v>1.1593420939088792</v>
      </c>
      <c r="T129" s="405">
        <v>1.1000000000000001</v>
      </c>
      <c r="U129" s="405">
        <v>1.3</v>
      </c>
      <c r="V129" s="30">
        <v>0.51</v>
      </c>
      <c r="W129" s="30">
        <v>0.59</v>
      </c>
    </row>
    <row r="130" spans="1:29" ht="12" customHeight="1" x14ac:dyDescent="0.15">
      <c r="A130" s="40" t="s">
        <v>23</v>
      </c>
      <c r="B130" s="67" t="s">
        <v>6</v>
      </c>
      <c r="C130" s="67" t="s">
        <v>6</v>
      </c>
      <c r="D130" s="67" t="s">
        <v>6</v>
      </c>
      <c r="E130" s="67" t="s">
        <v>6</v>
      </c>
      <c r="F130" s="67" t="s">
        <v>6</v>
      </c>
      <c r="G130" s="67" t="s">
        <v>6</v>
      </c>
      <c r="H130" s="67" t="s">
        <v>6</v>
      </c>
      <c r="I130" s="67" t="s">
        <v>6</v>
      </c>
      <c r="J130" s="67" t="s">
        <v>6</v>
      </c>
      <c r="K130" s="67" t="s">
        <v>6</v>
      </c>
      <c r="L130" s="67" t="s">
        <v>6</v>
      </c>
      <c r="M130" s="67" t="s">
        <v>6</v>
      </c>
      <c r="N130" s="67" t="s">
        <v>6</v>
      </c>
      <c r="O130" s="67" t="s">
        <v>6</v>
      </c>
      <c r="P130" s="67" t="s">
        <v>6</v>
      </c>
      <c r="Q130" s="67" t="s">
        <v>6</v>
      </c>
      <c r="R130" s="67" t="s">
        <v>6</v>
      </c>
      <c r="S130" s="422">
        <v>4.7</v>
      </c>
      <c r="T130" s="405">
        <v>5.0999999999999996</v>
      </c>
      <c r="U130" s="405">
        <v>3.4</v>
      </c>
      <c r="V130" s="30">
        <v>2.7</v>
      </c>
      <c r="W130" s="30">
        <v>3.1</v>
      </c>
    </row>
    <row r="131" spans="1:29" ht="12" customHeight="1" x14ac:dyDescent="0.15">
      <c r="A131" s="61" t="s">
        <v>24</v>
      </c>
      <c r="B131" s="103"/>
      <c r="C131" s="103"/>
      <c r="D131" s="103"/>
      <c r="E131" s="103"/>
      <c r="F131" s="103"/>
      <c r="G131" s="103"/>
      <c r="H131" s="103"/>
      <c r="I131" s="103"/>
      <c r="J131" s="103"/>
      <c r="K131" s="103"/>
      <c r="L131" s="334"/>
      <c r="M131" s="334"/>
      <c r="N131" s="334"/>
      <c r="O131" s="334"/>
      <c r="P131" s="334"/>
      <c r="Q131" s="334"/>
      <c r="R131" s="334"/>
      <c r="S131" s="334"/>
      <c r="T131" s="334"/>
      <c r="U131" s="334"/>
      <c r="V131" s="335"/>
      <c r="W131" s="335"/>
    </row>
    <row r="132" spans="1:29" ht="12" customHeight="1" x14ac:dyDescent="0.15">
      <c r="A132" s="37" t="s">
        <v>25</v>
      </c>
      <c r="B132" s="30" t="s">
        <v>6</v>
      </c>
      <c r="C132" s="30" t="s">
        <v>6</v>
      </c>
      <c r="D132" s="30" t="s">
        <v>6</v>
      </c>
      <c r="E132" s="30" t="s">
        <v>6</v>
      </c>
      <c r="F132" s="30" t="s">
        <v>6</v>
      </c>
      <c r="G132" s="30" t="s">
        <v>6</v>
      </c>
      <c r="H132" s="30" t="s">
        <v>6</v>
      </c>
      <c r="I132" s="30" t="s">
        <v>6</v>
      </c>
      <c r="J132" s="30" t="s">
        <v>6</v>
      </c>
      <c r="K132" s="30" t="s">
        <v>6</v>
      </c>
      <c r="L132" s="30" t="s">
        <v>6</v>
      </c>
      <c r="M132" s="30" t="s">
        <v>6</v>
      </c>
      <c r="N132" s="30" t="s">
        <v>6</v>
      </c>
      <c r="O132" s="30" t="s">
        <v>6</v>
      </c>
      <c r="P132" s="30" t="s">
        <v>6</v>
      </c>
      <c r="Q132" s="30" t="s">
        <v>6</v>
      </c>
      <c r="R132" s="30">
        <v>14.830295880113981</v>
      </c>
      <c r="S132" s="49">
        <v>19.099623926816069</v>
      </c>
      <c r="T132" s="49">
        <v>16.752688349221842</v>
      </c>
      <c r="U132" s="49">
        <v>14.2</v>
      </c>
      <c r="V132" s="49">
        <v>15.3213367127811</v>
      </c>
      <c r="W132" s="49">
        <v>17.075914545685482</v>
      </c>
    </row>
    <row r="133" spans="1:29" ht="12" customHeight="1" x14ac:dyDescent="0.15">
      <c r="A133" s="33" t="s">
        <v>26</v>
      </c>
      <c r="B133" s="30" t="s">
        <v>6</v>
      </c>
      <c r="C133" s="30" t="s">
        <v>6</v>
      </c>
      <c r="D133" s="30" t="s">
        <v>6</v>
      </c>
      <c r="E133" s="30" t="s">
        <v>6</v>
      </c>
      <c r="F133" s="30" t="s">
        <v>6</v>
      </c>
      <c r="G133" s="30" t="s">
        <v>6</v>
      </c>
      <c r="H133" s="30" t="s">
        <v>6</v>
      </c>
      <c r="I133" s="30" t="s">
        <v>6</v>
      </c>
      <c r="J133" s="30" t="s">
        <v>6</v>
      </c>
      <c r="K133" s="30" t="s">
        <v>6</v>
      </c>
      <c r="L133" s="30" t="s">
        <v>6</v>
      </c>
      <c r="M133" s="30" t="s">
        <v>6</v>
      </c>
      <c r="N133" s="30" t="s">
        <v>6</v>
      </c>
      <c r="O133" s="30" t="s">
        <v>6</v>
      </c>
      <c r="P133" s="30" t="s">
        <v>6</v>
      </c>
      <c r="Q133" s="32">
        <v>3.6</v>
      </c>
      <c r="R133" s="49">
        <v>4.5</v>
      </c>
      <c r="S133" s="49">
        <v>4.5999999999999996</v>
      </c>
      <c r="T133" s="49">
        <v>4.8</v>
      </c>
      <c r="U133" s="49">
        <v>4.2</v>
      </c>
      <c r="V133" s="49">
        <v>5.2</v>
      </c>
      <c r="W133" s="49">
        <v>5.0999999999999996</v>
      </c>
    </row>
    <row r="134" spans="1:29" ht="12" customHeight="1" x14ac:dyDescent="0.15">
      <c r="A134" s="33" t="s">
        <v>27</v>
      </c>
      <c r="B134" s="30" t="s">
        <v>6</v>
      </c>
      <c r="C134" s="30" t="s">
        <v>6</v>
      </c>
      <c r="D134" s="30" t="s">
        <v>6</v>
      </c>
      <c r="E134" s="30" t="s">
        <v>6</v>
      </c>
      <c r="F134" s="30" t="s">
        <v>6</v>
      </c>
      <c r="G134" s="30" t="s">
        <v>6</v>
      </c>
      <c r="H134" s="30" t="s">
        <v>6</v>
      </c>
      <c r="I134" s="121" t="s">
        <v>6</v>
      </c>
      <c r="J134" s="121" t="s">
        <v>6</v>
      </c>
      <c r="K134" s="121" t="s">
        <v>6</v>
      </c>
      <c r="L134" s="121" t="s">
        <v>6</v>
      </c>
      <c r="M134" s="121" t="s">
        <v>6</v>
      </c>
      <c r="N134" s="234">
        <v>10.642634921372002</v>
      </c>
      <c r="O134" s="234">
        <v>12.42164433275895</v>
      </c>
      <c r="P134" s="234">
        <v>12.920215818927129</v>
      </c>
      <c r="Q134" s="234">
        <v>13.46671925090067</v>
      </c>
      <c r="R134" s="234">
        <v>14.339254717202213</v>
      </c>
      <c r="S134" s="49">
        <v>15.8083503175695</v>
      </c>
      <c r="T134" s="49">
        <v>14.192011506091363</v>
      </c>
      <c r="U134" s="49">
        <v>25.36</v>
      </c>
      <c r="V134" s="49">
        <v>26</v>
      </c>
      <c r="W134" s="49">
        <v>26.053186395858638</v>
      </c>
    </row>
    <row r="135" spans="1:29" ht="12" customHeight="1" x14ac:dyDescent="0.15">
      <c r="A135" s="33" t="s">
        <v>28</v>
      </c>
      <c r="B135" s="30" t="s">
        <v>6</v>
      </c>
      <c r="C135" s="49">
        <v>4.9124429742604008</v>
      </c>
      <c r="D135" s="32">
        <v>6.1940874583785801</v>
      </c>
      <c r="E135" s="49">
        <v>8.4302688521898794</v>
      </c>
      <c r="F135" s="49">
        <v>11.716039961418801</v>
      </c>
      <c r="G135" s="49">
        <v>9.7847250112615001</v>
      </c>
      <c r="H135" s="49">
        <v>10.043652716921999</v>
      </c>
      <c r="I135" s="49">
        <v>6.3484903887448594</v>
      </c>
      <c r="J135" s="49">
        <v>4.7501168313862898</v>
      </c>
      <c r="K135" s="49">
        <v>4.55262455199931</v>
      </c>
      <c r="L135" s="49">
        <v>3.56521043676819</v>
      </c>
      <c r="M135" s="49">
        <v>4.5066703565030899</v>
      </c>
      <c r="N135" s="49">
        <v>5.0397423610806298</v>
      </c>
      <c r="O135" s="49">
        <v>6.3932307384426403</v>
      </c>
      <c r="P135" s="49">
        <v>5.1280757132784096</v>
      </c>
      <c r="Q135" s="49">
        <v>3.8238090054651397</v>
      </c>
      <c r="R135" s="49">
        <v>3.0330293937623698</v>
      </c>
      <c r="S135" s="32">
        <v>3.5602865121726799</v>
      </c>
      <c r="T135" s="32">
        <v>6.2</v>
      </c>
      <c r="U135" s="30">
        <v>5.8</v>
      </c>
      <c r="V135" s="30">
        <v>6</v>
      </c>
      <c r="W135" s="30">
        <v>6.4668172987610202</v>
      </c>
    </row>
    <row r="136" spans="1:29" ht="12" customHeight="1" x14ac:dyDescent="0.15">
      <c r="A136" s="33" t="s">
        <v>29</v>
      </c>
      <c r="B136" s="30" t="s">
        <v>6</v>
      </c>
      <c r="C136" s="49">
        <v>5.3583824512341618</v>
      </c>
      <c r="D136" s="32">
        <v>6.4916620205493869</v>
      </c>
      <c r="E136" s="49">
        <v>7.74551863470111</v>
      </c>
      <c r="F136" s="49">
        <v>11.412622303420097</v>
      </c>
      <c r="G136" s="49">
        <v>10.582555991778248</v>
      </c>
      <c r="H136" s="49">
        <v>9.9881951415515005</v>
      </c>
      <c r="I136" s="49">
        <v>9.8230575031920804</v>
      </c>
      <c r="J136" s="49">
        <v>8.9106454817597012</v>
      </c>
      <c r="K136" s="49">
        <v>10.45703472782278</v>
      </c>
      <c r="L136" s="49">
        <v>12.261127929927799</v>
      </c>
      <c r="M136" s="49">
        <v>15.916785611732804</v>
      </c>
      <c r="N136" s="49">
        <v>17.636273924930766</v>
      </c>
      <c r="O136" s="49">
        <v>15.844316926961746</v>
      </c>
      <c r="P136" s="49">
        <v>16.435755774022859</v>
      </c>
      <c r="Q136" s="49">
        <v>17.889965604711399</v>
      </c>
      <c r="R136" s="49">
        <v>18.39760062356471</v>
      </c>
      <c r="S136" s="32">
        <v>21.25450988893947</v>
      </c>
      <c r="T136" s="32">
        <v>19.31091588263773</v>
      </c>
      <c r="U136" s="32">
        <v>15.95</v>
      </c>
      <c r="V136" s="32">
        <v>15.35</v>
      </c>
      <c r="W136" s="32">
        <v>15.169656794103753</v>
      </c>
    </row>
    <row r="137" spans="1:29" ht="12" customHeight="1" x14ac:dyDescent="0.15">
      <c r="A137" s="33" t="s">
        <v>30</v>
      </c>
      <c r="B137" s="30" t="s">
        <v>6</v>
      </c>
      <c r="C137" s="30" t="s">
        <v>6</v>
      </c>
      <c r="D137" s="30" t="s">
        <v>6</v>
      </c>
      <c r="E137" s="30" t="s">
        <v>6</v>
      </c>
      <c r="F137" s="30" t="s">
        <v>6</v>
      </c>
      <c r="G137" s="30" t="s">
        <v>6</v>
      </c>
      <c r="H137" s="30" t="s">
        <v>6</v>
      </c>
      <c r="I137" s="30" t="s">
        <v>6</v>
      </c>
      <c r="J137" s="49">
        <v>3.9821864892099255</v>
      </c>
      <c r="K137" s="49">
        <v>3.8092153778507845</v>
      </c>
      <c r="L137" s="49">
        <v>4.5991955779836884</v>
      </c>
      <c r="M137" s="49">
        <v>5.291851003832897</v>
      </c>
      <c r="N137" s="49">
        <v>3.7684564002016465</v>
      </c>
      <c r="O137" s="49">
        <v>2.710881305632566</v>
      </c>
      <c r="P137" s="49">
        <v>1.7366010662327971</v>
      </c>
      <c r="Q137" s="49">
        <v>1.6216056471223994</v>
      </c>
      <c r="R137" s="49">
        <v>1.8372443574857118</v>
      </c>
      <c r="S137" s="32">
        <v>2.0029634505651601</v>
      </c>
      <c r="T137" s="32">
        <v>2.4655651259166098</v>
      </c>
      <c r="U137" s="30">
        <v>1.5891736089870865</v>
      </c>
      <c r="V137" s="30">
        <v>1.8893429618897253</v>
      </c>
      <c r="W137" s="30">
        <v>1.8948756295542042</v>
      </c>
    </row>
    <row r="138" spans="1:29" ht="12" customHeight="1" x14ac:dyDescent="0.15">
      <c r="A138" s="40" t="s">
        <v>31</v>
      </c>
      <c r="B138" s="30" t="s">
        <v>6</v>
      </c>
      <c r="C138" s="30" t="s">
        <v>6</v>
      </c>
      <c r="D138" s="30" t="s">
        <v>6</v>
      </c>
      <c r="E138" s="30" t="s">
        <v>6</v>
      </c>
      <c r="F138" s="30" t="s">
        <v>6</v>
      </c>
      <c r="G138" s="30" t="s">
        <v>6</v>
      </c>
      <c r="H138" s="30" t="s">
        <v>6</v>
      </c>
      <c r="I138" s="30" t="s">
        <v>6</v>
      </c>
      <c r="J138" s="30" t="s">
        <v>6</v>
      </c>
      <c r="K138" s="30" t="s">
        <v>6</v>
      </c>
      <c r="L138" s="30" t="s">
        <v>6</v>
      </c>
      <c r="M138" s="30" t="s">
        <v>6</v>
      </c>
      <c r="N138" s="141">
        <v>5.6</v>
      </c>
      <c r="O138" s="141">
        <v>6.5</v>
      </c>
      <c r="P138" s="141">
        <v>6.2</v>
      </c>
      <c r="Q138" s="141">
        <v>7.2</v>
      </c>
      <c r="R138" s="141">
        <v>9.3212995893420878</v>
      </c>
      <c r="S138" s="141">
        <v>7.243553997360884</v>
      </c>
      <c r="T138" s="141">
        <v>7.2577051803343684</v>
      </c>
      <c r="U138" s="151">
        <v>7.0080587658940665</v>
      </c>
      <c r="V138" s="151">
        <v>6.0614636477008332</v>
      </c>
      <c r="W138" s="151">
        <v>6.4228289519818169</v>
      </c>
    </row>
    <row r="139" spans="1:29" ht="12" customHeight="1" x14ac:dyDescent="0.15">
      <c r="A139" s="61" t="s">
        <v>32</v>
      </c>
      <c r="B139" s="103"/>
      <c r="C139" s="103"/>
      <c r="D139" s="103"/>
      <c r="E139" s="103"/>
      <c r="F139" s="103"/>
      <c r="G139" s="103"/>
      <c r="H139" s="103"/>
      <c r="I139" s="103"/>
      <c r="J139" s="103"/>
      <c r="K139" s="103"/>
      <c r="L139" s="103"/>
      <c r="M139" s="103"/>
      <c r="N139" s="103"/>
      <c r="O139" s="103"/>
      <c r="P139" s="103"/>
      <c r="Q139" s="103"/>
      <c r="R139" s="103"/>
      <c r="S139" s="103"/>
      <c r="T139" s="103"/>
      <c r="U139" s="103"/>
      <c r="V139" s="104"/>
      <c r="W139" s="104"/>
    </row>
    <row r="140" spans="1:29" ht="12" customHeight="1" x14ac:dyDescent="0.15">
      <c r="A140" s="37" t="s">
        <v>33</v>
      </c>
      <c r="B140" s="39" t="s">
        <v>17</v>
      </c>
      <c r="C140" s="39" t="s">
        <v>17</v>
      </c>
      <c r="D140" s="39" t="s">
        <v>17</v>
      </c>
      <c r="E140" s="46">
        <v>0.31806939923585381</v>
      </c>
      <c r="F140" s="46">
        <v>1.1491726512380289</v>
      </c>
      <c r="G140" s="46">
        <v>1.1049380792052355</v>
      </c>
      <c r="H140" s="46">
        <v>1.4793432497934447</v>
      </c>
      <c r="I140" s="46">
        <v>2.3743730996630994</v>
      </c>
      <c r="J140" s="46">
        <v>2.5820974822885248</v>
      </c>
      <c r="K140" s="46">
        <v>3.2753112593159392</v>
      </c>
      <c r="L140" s="233">
        <v>4.0842537359540341</v>
      </c>
      <c r="M140" s="49">
        <v>4.0283258418506369</v>
      </c>
      <c r="N140" s="49">
        <v>4.223818775024375</v>
      </c>
      <c r="O140" s="49">
        <v>6.2067252860393811</v>
      </c>
      <c r="P140" s="49">
        <v>7.4291269828235418</v>
      </c>
      <c r="Q140" s="49">
        <v>6.6620668208747551</v>
      </c>
      <c r="R140" s="49">
        <v>5.2200956863912742</v>
      </c>
      <c r="S140" s="49">
        <v>6.8216618365422201</v>
      </c>
      <c r="T140" s="49">
        <v>9.8894723330206009</v>
      </c>
      <c r="U140" s="49">
        <v>7.7472200906890096</v>
      </c>
      <c r="V140" s="49">
        <v>6.7105166739676818</v>
      </c>
      <c r="W140" s="49">
        <v>6.6</v>
      </c>
    </row>
    <row r="141" spans="1:29" ht="12" customHeight="1" x14ac:dyDescent="0.15">
      <c r="A141" s="33" t="s">
        <v>34</v>
      </c>
      <c r="B141" s="34" t="s">
        <v>17</v>
      </c>
      <c r="C141" s="34" t="s">
        <v>17</v>
      </c>
      <c r="D141" s="34" t="s">
        <v>17</v>
      </c>
      <c r="E141" s="34" t="s">
        <v>17</v>
      </c>
      <c r="F141" s="34" t="s">
        <v>17</v>
      </c>
      <c r="G141" s="34" t="s">
        <v>17</v>
      </c>
      <c r="H141" s="34" t="s">
        <v>17</v>
      </c>
      <c r="I141" s="34" t="s">
        <v>17</v>
      </c>
      <c r="J141" s="34" t="s">
        <v>17</v>
      </c>
      <c r="K141" s="34" t="s">
        <v>17</v>
      </c>
      <c r="L141" s="34" t="s">
        <v>17</v>
      </c>
      <c r="M141" s="34" t="s">
        <v>17</v>
      </c>
      <c r="N141" s="32">
        <v>4.8</v>
      </c>
      <c r="O141" s="32">
        <v>4.8</v>
      </c>
      <c r="P141" s="32">
        <v>4.5999999999999996</v>
      </c>
      <c r="Q141" s="32">
        <v>4.4000000000000004</v>
      </c>
      <c r="R141" s="32">
        <v>3.8</v>
      </c>
      <c r="S141" s="32">
        <v>5</v>
      </c>
      <c r="T141" s="32">
        <v>4.8</v>
      </c>
      <c r="U141" s="32">
        <v>7.1</v>
      </c>
      <c r="V141" s="32">
        <v>5.167310316851256</v>
      </c>
      <c r="W141" s="32">
        <v>5.5166361667030985</v>
      </c>
    </row>
    <row r="142" spans="1:29" ht="12" customHeight="1" x14ac:dyDescent="0.15">
      <c r="A142" s="33" t="s">
        <v>35</v>
      </c>
      <c r="B142" s="34" t="s">
        <v>17</v>
      </c>
      <c r="C142" s="34" t="s">
        <v>17</v>
      </c>
      <c r="D142" s="34" t="s">
        <v>17</v>
      </c>
      <c r="E142" s="34" t="s">
        <v>17</v>
      </c>
      <c r="F142" s="34" t="s">
        <v>17</v>
      </c>
      <c r="G142" s="34" t="s">
        <v>17</v>
      </c>
      <c r="H142" s="34" t="s">
        <v>17</v>
      </c>
      <c r="I142" s="34" t="s">
        <v>17</v>
      </c>
      <c r="J142" s="436">
        <v>21.4</v>
      </c>
      <c r="K142" s="436">
        <v>23.4</v>
      </c>
      <c r="L142" s="436">
        <v>22.8</v>
      </c>
      <c r="M142" s="436">
        <v>25.5</v>
      </c>
      <c r="N142" s="436">
        <v>23.3</v>
      </c>
      <c r="O142" s="234">
        <v>25.5</v>
      </c>
      <c r="P142" s="234">
        <v>26.1</v>
      </c>
      <c r="Q142" s="234">
        <v>25.7</v>
      </c>
      <c r="R142" s="234">
        <v>26.2</v>
      </c>
      <c r="S142" s="49">
        <v>30</v>
      </c>
      <c r="T142" s="120">
        <v>28.2</v>
      </c>
      <c r="U142" s="32">
        <v>26</v>
      </c>
      <c r="V142" s="120">
        <v>25.8</v>
      </c>
      <c r="W142" s="120">
        <v>23.808192865542924</v>
      </c>
    </row>
    <row r="143" spans="1:29" ht="12" customHeight="1" x14ac:dyDescent="0.15">
      <c r="A143" s="522" t="s">
        <v>36</v>
      </c>
      <c r="B143" s="34" t="s">
        <v>17</v>
      </c>
      <c r="C143" s="34" t="s">
        <v>17</v>
      </c>
      <c r="D143" s="34" t="s">
        <v>17</v>
      </c>
      <c r="E143" s="34" t="s">
        <v>17</v>
      </c>
      <c r="F143" s="34" t="s">
        <v>17</v>
      </c>
      <c r="G143" s="34" t="s">
        <v>17</v>
      </c>
      <c r="H143" s="34" t="s">
        <v>17</v>
      </c>
      <c r="I143" s="34" t="s">
        <v>17</v>
      </c>
      <c r="J143" s="34" t="s">
        <v>17</v>
      </c>
      <c r="K143" s="34" t="s">
        <v>17</v>
      </c>
      <c r="L143" s="34" t="s">
        <v>17</v>
      </c>
      <c r="M143" s="34" t="s">
        <v>17</v>
      </c>
      <c r="N143" s="34" t="s">
        <v>17</v>
      </c>
      <c r="O143" s="34" t="s">
        <v>17</v>
      </c>
      <c r="P143" s="34" t="s">
        <v>17</v>
      </c>
      <c r="Q143" s="34" t="s">
        <v>17</v>
      </c>
      <c r="R143" s="34" t="s">
        <v>17</v>
      </c>
      <c r="S143" s="32">
        <v>0.1</v>
      </c>
      <c r="T143" s="32">
        <v>0.1</v>
      </c>
      <c r="U143" s="32">
        <v>0.2</v>
      </c>
      <c r="V143" s="32">
        <v>0.3</v>
      </c>
      <c r="W143" s="32">
        <v>0.3</v>
      </c>
      <c r="Y143" s="499"/>
      <c r="Z143" s="499"/>
      <c r="AA143" s="499"/>
      <c r="AB143" s="499"/>
      <c r="AC143" s="499"/>
    </row>
    <row r="144" spans="1:29" ht="12" customHeight="1" x14ac:dyDescent="0.15">
      <c r="A144" s="511" t="s">
        <v>37</v>
      </c>
      <c r="B144" s="312" t="s">
        <v>6</v>
      </c>
      <c r="C144" s="312" t="s">
        <v>6</v>
      </c>
      <c r="D144" s="312" t="s">
        <v>6</v>
      </c>
      <c r="E144" s="312" t="s">
        <v>6</v>
      </c>
      <c r="F144" s="312" t="s">
        <v>6</v>
      </c>
      <c r="G144" s="312" t="s">
        <v>6</v>
      </c>
      <c r="H144" s="312" t="s">
        <v>6</v>
      </c>
      <c r="I144" s="312" t="s">
        <v>6</v>
      </c>
      <c r="J144" s="312" t="s">
        <v>6</v>
      </c>
      <c r="K144" s="312" t="s">
        <v>6</v>
      </c>
      <c r="L144" s="312" t="s">
        <v>6</v>
      </c>
      <c r="M144" s="312" t="s">
        <v>6</v>
      </c>
      <c r="N144" s="312" t="s">
        <v>6</v>
      </c>
      <c r="O144" s="579">
        <v>11.6</v>
      </c>
      <c r="P144" s="579">
        <v>12.7</v>
      </c>
      <c r="Q144" s="579">
        <v>14</v>
      </c>
      <c r="R144" s="579">
        <v>14.7</v>
      </c>
      <c r="S144" s="579">
        <v>14.9</v>
      </c>
      <c r="T144" s="579">
        <v>13.6</v>
      </c>
      <c r="U144" s="579">
        <v>15.6</v>
      </c>
      <c r="V144" s="579">
        <v>17.899999999999999</v>
      </c>
      <c r="W144" s="579">
        <f>W36/W486*100</f>
        <v>18.658730158730158</v>
      </c>
      <c r="Y144" s="499"/>
      <c r="Z144" s="499"/>
      <c r="AA144" s="499"/>
      <c r="AB144" s="499"/>
      <c r="AC144" s="499"/>
    </row>
    <row r="145" spans="1:23" ht="12" customHeight="1" x14ac:dyDescent="0.15">
      <c r="A145" s="252" t="s">
        <v>116</v>
      </c>
      <c r="B145" s="253"/>
      <c r="C145" s="253"/>
      <c r="D145" s="253"/>
      <c r="E145" s="353"/>
      <c r="F145" s="353"/>
      <c r="G145" s="353"/>
      <c r="H145" s="353"/>
      <c r="I145" s="353"/>
      <c r="J145" s="353"/>
      <c r="K145" s="353"/>
      <c r="L145" s="353"/>
      <c r="M145" s="353"/>
      <c r="N145" s="353"/>
      <c r="O145" s="353"/>
      <c r="P145" s="353"/>
      <c r="Q145" s="353"/>
      <c r="R145" s="353"/>
      <c r="S145" s="353"/>
      <c r="T145" s="353"/>
      <c r="U145" s="353"/>
      <c r="V145" s="248"/>
      <c r="W145" s="319"/>
    </row>
    <row r="146" spans="1:23" ht="28.25" customHeight="1" x14ac:dyDescent="0.15">
      <c r="A146" s="607" t="s">
        <v>222</v>
      </c>
      <c r="B146" s="607"/>
      <c r="C146" s="607"/>
      <c r="D146" s="607"/>
      <c r="E146" s="607"/>
      <c r="F146" s="607"/>
      <c r="G146" s="607"/>
      <c r="H146" s="607"/>
      <c r="I146" s="607"/>
      <c r="J146" s="607"/>
      <c r="K146" s="607"/>
      <c r="L146" s="607"/>
      <c r="M146" s="607"/>
      <c r="N146" s="607"/>
      <c r="O146" s="607"/>
      <c r="P146" s="607"/>
      <c r="Q146" s="607"/>
      <c r="R146" s="607"/>
      <c r="S146" s="607"/>
      <c r="T146" s="607"/>
      <c r="U146" s="607"/>
      <c r="V146" s="607"/>
      <c r="W146" s="607"/>
    </row>
    <row r="147" spans="1:23" ht="12" customHeight="1" x14ac:dyDescent="0.15">
      <c r="A147" s="12"/>
      <c r="B147" s="12"/>
      <c r="C147" s="12"/>
      <c r="D147" s="12"/>
      <c r="E147" s="12"/>
      <c r="F147" s="12"/>
      <c r="G147" s="12"/>
      <c r="H147" s="12"/>
      <c r="I147" s="12"/>
      <c r="J147" s="12"/>
      <c r="K147" s="12"/>
      <c r="L147" s="12"/>
      <c r="M147" s="12"/>
      <c r="N147" s="12"/>
      <c r="O147" s="12"/>
      <c r="P147" s="12"/>
      <c r="Q147" s="12"/>
      <c r="R147" s="12"/>
      <c r="S147" s="12"/>
      <c r="T147" s="12"/>
      <c r="U147" s="12"/>
      <c r="V147" s="12"/>
      <c r="W147" s="319"/>
    </row>
    <row r="148" spans="1:23" ht="12" customHeight="1" x14ac:dyDescent="0.2">
      <c r="A148" s="2" t="s">
        <v>117</v>
      </c>
      <c r="B148" s="3"/>
      <c r="C148" s="3"/>
      <c r="D148" s="15"/>
      <c r="E148" s="15"/>
      <c r="F148" s="15"/>
      <c r="G148" s="3"/>
      <c r="H148" s="3"/>
      <c r="I148" s="3"/>
      <c r="J148" s="3"/>
      <c r="K148" s="3"/>
      <c r="L148" s="12"/>
      <c r="M148" s="12"/>
      <c r="N148" s="12"/>
      <c r="O148" s="12"/>
      <c r="P148" s="12"/>
      <c r="Q148" s="12"/>
      <c r="R148" s="12"/>
      <c r="S148" s="12"/>
      <c r="T148" s="271"/>
      <c r="U148" s="271"/>
      <c r="V148" s="271"/>
      <c r="W148" s="319"/>
    </row>
    <row r="149" spans="1:23" ht="37" thickBot="1" x14ac:dyDescent="0.2">
      <c r="A149" s="17" t="s">
        <v>118</v>
      </c>
      <c r="B149" s="19" t="s">
        <v>5</v>
      </c>
      <c r="C149" s="19" t="s">
        <v>7</v>
      </c>
      <c r="D149" s="19" t="s">
        <v>8</v>
      </c>
      <c r="E149" s="19" t="s">
        <v>10</v>
      </c>
      <c r="F149" s="19" t="s">
        <v>11</v>
      </c>
      <c r="G149" s="19" t="s">
        <v>12</v>
      </c>
      <c r="H149" s="19" t="s">
        <v>13</v>
      </c>
      <c r="I149" s="19" t="s">
        <v>14</v>
      </c>
      <c r="J149" s="19" t="s">
        <v>15</v>
      </c>
      <c r="K149" s="19" t="s">
        <v>16</v>
      </c>
      <c r="L149" s="345"/>
      <c r="M149" s="12"/>
      <c r="N149" s="12"/>
      <c r="O149" s="12"/>
      <c r="P149" s="12"/>
      <c r="Q149" s="12"/>
      <c r="R149" s="12"/>
      <c r="S149" s="12"/>
      <c r="T149" s="308"/>
      <c r="U149" s="308"/>
      <c r="V149" s="308"/>
      <c r="W149" s="319"/>
    </row>
    <row r="150" spans="1:23" ht="12" customHeight="1" thickTop="1" x14ac:dyDescent="0.15">
      <c r="A150" s="37" t="s">
        <v>46</v>
      </c>
      <c r="B150" s="93">
        <v>3.3</v>
      </c>
      <c r="C150" s="93" t="s">
        <v>6</v>
      </c>
      <c r="D150" s="578">
        <v>18.493351392670242</v>
      </c>
      <c r="E150" s="93">
        <v>3.7761802944011609</v>
      </c>
      <c r="F150" s="93">
        <v>3.2</v>
      </c>
      <c r="G150" s="93">
        <v>0.96682812957815301</v>
      </c>
      <c r="H150" s="93">
        <v>7.3</v>
      </c>
      <c r="I150" s="93">
        <v>0.1</v>
      </c>
      <c r="J150" s="93">
        <v>1.9</v>
      </c>
      <c r="K150" s="30" t="s">
        <v>6</v>
      </c>
      <c r="L150" s="344"/>
      <c r="M150" s="12"/>
      <c r="N150" s="12"/>
      <c r="O150" s="12"/>
      <c r="P150" s="12"/>
      <c r="Q150" s="12"/>
      <c r="R150" s="12"/>
      <c r="S150" s="12"/>
      <c r="T150" s="12"/>
      <c r="U150" s="12"/>
      <c r="V150" s="12"/>
      <c r="W150" s="319"/>
    </row>
    <row r="151" spans="1:23" ht="12" customHeight="1" x14ac:dyDescent="0.15">
      <c r="A151" s="33" t="s">
        <v>47</v>
      </c>
      <c r="B151" s="30">
        <v>15.1</v>
      </c>
      <c r="C151" s="30" t="s">
        <v>6</v>
      </c>
      <c r="D151" s="578">
        <v>9.8561149383453781</v>
      </c>
      <c r="E151" s="30">
        <v>7.9038576261960261</v>
      </c>
      <c r="F151" s="30">
        <v>14.5</v>
      </c>
      <c r="G151" s="30">
        <v>18.857326439918033</v>
      </c>
      <c r="H151" s="30">
        <v>9.1</v>
      </c>
      <c r="I151" s="30">
        <v>8.1999999999999993</v>
      </c>
      <c r="J151" s="30">
        <v>18.399999999999999</v>
      </c>
      <c r="K151" s="30" t="s">
        <v>6</v>
      </c>
      <c r="L151" s="344"/>
      <c r="M151" s="12"/>
      <c r="N151" s="12"/>
      <c r="O151" s="12"/>
      <c r="P151" s="12"/>
      <c r="Q151" s="12"/>
      <c r="R151" s="12"/>
      <c r="S151" s="12"/>
      <c r="T151" s="12"/>
      <c r="U151" s="12"/>
      <c r="V151" s="12"/>
      <c r="W151" s="319"/>
    </row>
    <row r="152" spans="1:23" ht="11" x14ac:dyDescent="0.15">
      <c r="A152" s="33" t="s">
        <v>48</v>
      </c>
      <c r="B152" s="30">
        <v>3.3</v>
      </c>
      <c r="C152" s="30" t="s">
        <v>6</v>
      </c>
      <c r="D152" s="578">
        <v>4.0411689156891946</v>
      </c>
      <c r="E152" s="30">
        <v>1.0945800554661056</v>
      </c>
      <c r="F152" s="30" t="s">
        <v>6</v>
      </c>
      <c r="G152" s="30">
        <v>3.3832392481078286</v>
      </c>
      <c r="H152" s="30">
        <v>5.8000000000000007</v>
      </c>
      <c r="I152" s="30">
        <v>8.1</v>
      </c>
      <c r="J152" s="30">
        <v>3.7</v>
      </c>
      <c r="K152" s="30" t="s">
        <v>6</v>
      </c>
      <c r="L152" s="344"/>
      <c r="M152" s="12"/>
      <c r="N152" s="12"/>
      <c r="O152" s="12"/>
      <c r="P152" s="12"/>
      <c r="Q152" s="12"/>
      <c r="R152" s="12"/>
      <c r="S152" s="12"/>
      <c r="T152" s="12"/>
      <c r="U152" s="12"/>
      <c r="V152" s="12"/>
      <c r="W152" s="319"/>
    </row>
    <row r="153" spans="1:23" ht="12" customHeight="1" x14ac:dyDescent="0.15">
      <c r="A153" s="33" t="s">
        <v>49</v>
      </c>
      <c r="B153" s="30">
        <v>10.5</v>
      </c>
      <c r="C153" s="30" t="s">
        <v>6</v>
      </c>
      <c r="D153" s="578">
        <v>3.604328857781256</v>
      </c>
      <c r="E153" s="30">
        <v>20.677151464626935</v>
      </c>
      <c r="F153" s="30">
        <v>12.6</v>
      </c>
      <c r="G153" s="30">
        <v>1.4779411929741144</v>
      </c>
      <c r="H153" s="30">
        <v>7.9</v>
      </c>
      <c r="I153" s="30">
        <v>6.7</v>
      </c>
      <c r="J153" s="30">
        <v>5.9</v>
      </c>
      <c r="K153" s="30" t="s">
        <v>6</v>
      </c>
      <c r="L153" s="344"/>
      <c r="M153" s="12"/>
      <c r="N153" s="12"/>
      <c r="O153" s="12"/>
      <c r="P153" s="12"/>
      <c r="Q153" s="12"/>
      <c r="R153" s="12"/>
      <c r="S153" s="12"/>
      <c r="T153" s="12"/>
      <c r="U153" s="12"/>
      <c r="V153" s="12"/>
      <c r="W153" s="319"/>
    </row>
    <row r="154" spans="1:23" ht="12" customHeight="1" x14ac:dyDescent="0.15">
      <c r="A154" s="33" t="s">
        <v>50</v>
      </c>
      <c r="B154" s="30">
        <v>26.8</v>
      </c>
      <c r="C154" s="30" t="s">
        <v>6</v>
      </c>
      <c r="D154" s="578">
        <v>45.875250915651158</v>
      </c>
      <c r="E154" s="30">
        <v>36.950905764884446</v>
      </c>
      <c r="F154" s="121" t="s">
        <v>6</v>
      </c>
      <c r="G154" s="30">
        <v>45.62847044920855</v>
      </c>
      <c r="H154" s="30">
        <v>40.9</v>
      </c>
      <c r="I154" s="30">
        <v>21.7</v>
      </c>
      <c r="J154" s="30">
        <v>32.5</v>
      </c>
      <c r="K154" s="30" t="s">
        <v>6</v>
      </c>
      <c r="L154" s="344"/>
      <c r="M154" s="12"/>
      <c r="N154" s="12"/>
      <c r="O154" s="12"/>
      <c r="P154" s="12"/>
      <c r="Q154" s="12"/>
      <c r="R154" s="12"/>
      <c r="S154" s="12"/>
      <c r="T154" s="12"/>
      <c r="U154" s="12"/>
      <c r="V154" s="12"/>
      <c r="W154" s="319"/>
    </row>
    <row r="155" spans="1:23" ht="11" x14ac:dyDescent="0.15">
      <c r="A155" s="33" t="s">
        <v>51</v>
      </c>
      <c r="B155" s="30">
        <v>31.3</v>
      </c>
      <c r="C155" s="30" t="s">
        <v>6</v>
      </c>
      <c r="D155" s="578">
        <v>17.106720250804837</v>
      </c>
      <c r="E155" s="30">
        <v>18.619050945146576</v>
      </c>
      <c r="F155" s="121">
        <v>68.8</v>
      </c>
      <c r="G155" s="30">
        <v>11.350422411937888</v>
      </c>
      <c r="H155" s="30">
        <v>6</v>
      </c>
      <c r="I155" s="30">
        <v>29.5</v>
      </c>
      <c r="J155" s="30">
        <v>33.200000000000003</v>
      </c>
      <c r="K155" s="30" t="s">
        <v>6</v>
      </c>
      <c r="L155" s="344"/>
      <c r="M155" s="12"/>
      <c r="N155" s="12"/>
      <c r="O155" s="12"/>
      <c r="P155" s="12"/>
      <c r="Q155" s="12"/>
      <c r="R155" s="12"/>
      <c r="S155" s="12"/>
      <c r="T155" s="12"/>
      <c r="U155" s="12"/>
      <c r="V155" s="12"/>
      <c r="W155" s="319"/>
    </row>
    <row r="156" spans="1:23" ht="12" customHeight="1" x14ac:dyDescent="0.15">
      <c r="A156" s="40" t="s">
        <v>52</v>
      </c>
      <c r="B156" s="67">
        <v>9.6999999999999993</v>
      </c>
      <c r="C156" s="67" t="s">
        <v>6</v>
      </c>
      <c r="D156" s="67">
        <v>1.0230647290579353</v>
      </c>
      <c r="E156" s="67">
        <v>10.978273849278738</v>
      </c>
      <c r="F156" s="67">
        <v>0.9</v>
      </c>
      <c r="G156" s="67">
        <v>18.335772128275437</v>
      </c>
      <c r="H156" s="67">
        <v>23</v>
      </c>
      <c r="I156" s="67">
        <v>25.700000000000003</v>
      </c>
      <c r="J156" s="67">
        <v>4.5</v>
      </c>
      <c r="K156" s="67" t="s">
        <v>6</v>
      </c>
      <c r="L156" s="344"/>
      <c r="M156" s="12"/>
      <c r="N156" s="12"/>
      <c r="O156" s="12"/>
      <c r="P156" s="12"/>
      <c r="Q156" s="12"/>
      <c r="R156" s="12"/>
      <c r="S156" s="12"/>
      <c r="T156" s="12"/>
      <c r="U156" s="12"/>
      <c r="V156" s="12"/>
      <c r="W156" s="319"/>
    </row>
    <row r="157" spans="1:23" ht="12" customHeight="1" x14ac:dyDescent="0.15">
      <c r="A157" s="153" t="s">
        <v>119</v>
      </c>
      <c r="B157" s="155">
        <v>2024</v>
      </c>
      <c r="C157" s="155"/>
      <c r="D157" s="155">
        <v>2024</v>
      </c>
      <c r="E157" s="155">
        <v>2019</v>
      </c>
      <c r="F157" s="155">
        <v>2024</v>
      </c>
      <c r="G157" s="155">
        <v>2019</v>
      </c>
      <c r="H157" s="155">
        <v>2024</v>
      </c>
      <c r="I157" s="155">
        <v>2024</v>
      </c>
      <c r="J157" s="155">
        <v>2024</v>
      </c>
      <c r="K157" s="155"/>
      <c r="L157" s="346"/>
      <c r="M157" s="12"/>
      <c r="N157" s="12"/>
      <c r="O157" s="12"/>
      <c r="P157" s="12"/>
      <c r="Q157" s="12"/>
      <c r="R157" s="12"/>
      <c r="S157" s="12"/>
      <c r="T157" s="12"/>
      <c r="U157" s="12"/>
      <c r="V157" s="12"/>
      <c r="W157" s="319"/>
    </row>
    <row r="158" spans="1:23" ht="22.25" customHeight="1" thickBot="1" x14ac:dyDescent="0.2">
      <c r="A158" s="17" t="s">
        <v>118</v>
      </c>
      <c r="B158" s="19" t="s">
        <v>19</v>
      </c>
      <c r="C158" s="19" t="s">
        <v>40</v>
      </c>
      <c r="D158" s="19" t="s">
        <v>41</v>
      </c>
      <c r="E158" s="19" t="s">
        <v>22</v>
      </c>
      <c r="F158" s="19" t="s">
        <v>23</v>
      </c>
      <c r="G158" s="345"/>
      <c r="H158" s="12"/>
      <c r="I158" s="12"/>
      <c r="J158" s="12"/>
      <c r="K158" s="12"/>
      <c r="L158" s="12"/>
      <c r="M158" s="12"/>
      <c r="N158" s="12"/>
      <c r="O158" s="12"/>
      <c r="P158" s="12"/>
      <c r="Q158" s="12"/>
      <c r="R158" s="12"/>
      <c r="S158" s="12"/>
      <c r="T158" s="12"/>
      <c r="U158" s="12"/>
      <c r="V158" s="12"/>
      <c r="W158" s="319"/>
    </row>
    <row r="159" spans="1:23" ht="12" thickTop="1" x14ac:dyDescent="0.15">
      <c r="A159" s="37" t="s">
        <v>46</v>
      </c>
      <c r="B159" s="122" t="s">
        <v>6</v>
      </c>
      <c r="C159" s="93" t="s">
        <v>6</v>
      </c>
      <c r="D159" s="93" t="s">
        <v>6</v>
      </c>
      <c r="E159" s="93">
        <v>8.73</v>
      </c>
      <c r="F159" s="93">
        <v>15.3</v>
      </c>
      <c r="G159" s="347"/>
      <c r="H159" s="12"/>
      <c r="I159" s="12"/>
      <c r="J159" s="12"/>
      <c r="K159" s="12"/>
      <c r="L159" s="12"/>
      <c r="M159" s="12"/>
      <c r="N159" s="12"/>
      <c r="O159" s="12"/>
      <c r="P159" s="12"/>
      <c r="Q159" s="12"/>
      <c r="R159" s="12"/>
      <c r="S159" s="12"/>
      <c r="T159" s="12"/>
      <c r="U159" s="12"/>
      <c r="V159" s="12"/>
      <c r="W159" s="319"/>
    </row>
    <row r="160" spans="1:23" ht="12" customHeight="1" x14ac:dyDescent="0.15">
      <c r="A160" s="33" t="s">
        <v>47</v>
      </c>
      <c r="B160" s="88">
        <v>37.29</v>
      </c>
      <c r="C160" s="30" t="s">
        <v>6</v>
      </c>
      <c r="D160" s="30" t="s">
        <v>6</v>
      </c>
      <c r="E160" s="30">
        <v>38.14</v>
      </c>
      <c r="F160" s="30">
        <v>47</v>
      </c>
      <c r="G160" s="347"/>
      <c r="H160" s="12"/>
      <c r="I160" s="12"/>
      <c r="J160" s="12"/>
      <c r="K160" s="12"/>
      <c r="L160" s="12"/>
      <c r="M160" s="12"/>
      <c r="N160" s="12"/>
      <c r="O160" s="12"/>
      <c r="P160" s="12"/>
      <c r="Q160" s="12"/>
      <c r="R160" s="12"/>
      <c r="S160" s="12"/>
      <c r="T160" s="12"/>
      <c r="U160" s="12"/>
      <c r="V160" s="12"/>
      <c r="W160" s="319"/>
    </row>
    <row r="161" spans="1:23" ht="12" customHeight="1" x14ac:dyDescent="0.15">
      <c r="A161" s="33" t="s">
        <v>48</v>
      </c>
      <c r="B161" s="123" t="s">
        <v>6</v>
      </c>
      <c r="C161" s="30" t="s">
        <v>6</v>
      </c>
      <c r="D161" s="30" t="s">
        <v>6</v>
      </c>
      <c r="E161" s="30">
        <v>6.07</v>
      </c>
      <c r="F161" s="30" t="s">
        <v>6</v>
      </c>
      <c r="G161" s="347"/>
      <c r="H161" s="12"/>
      <c r="I161" s="12"/>
      <c r="J161" s="12"/>
      <c r="K161" s="12"/>
      <c r="L161" s="12"/>
      <c r="M161" s="12"/>
      <c r="N161" s="12"/>
      <c r="O161" s="12"/>
      <c r="P161" s="12"/>
      <c r="Q161" s="12"/>
      <c r="R161" s="12"/>
      <c r="S161" s="12"/>
      <c r="T161" s="12"/>
      <c r="U161" s="12"/>
      <c r="V161" s="12"/>
      <c r="W161" s="319"/>
    </row>
    <row r="162" spans="1:23" ht="12" customHeight="1" x14ac:dyDescent="0.15">
      <c r="A162" s="33" t="s">
        <v>49</v>
      </c>
      <c r="B162" s="123" t="s">
        <v>6</v>
      </c>
      <c r="C162" s="30" t="s">
        <v>6</v>
      </c>
      <c r="D162" s="30" t="s">
        <v>6</v>
      </c>
      <c r="E162" s="30">
        <v>2.66</v>
      </c>
      <c r="F162" s="30" t="s">
        <v>6</v>
      </c>
      <c r="G162" s="347"/>
      <c r="H162" s="12"/>
      <c r="I162" s="12"/>
      <c r="J162" s="12"/>
      <c r="K162" s="12"/>
      <c r="L162" s="12"/>
      <c r="M162" s="12"/>
      <c r="N162" s="12"/>
      <c r="O162" s="12"/>
      <c r="P162" s="12"/>
      <c r="Q162" s="12"/>
      <c r="R162" s="12"/>
      <c r="S162" s="12"/>
      <c r="T162" s="12"/>
      <c r="U162" s="12"/>
      <c r="V162" s="12"/>
      <c r="W162" s="319"/>
    </row>
    <row r="163" spans="1:23" ht="12" customHeight="1" x14ac:dyDescent="0.15">
      <c r="A163" s="33" t="s">
        <v>50</v>
      </c>
      <c r="B163" s="88">
        <v>41.65</v>
      </c>
      <c r="C163" s="30" t="s">
        <v>6</v>
      </c>
      <c r="D163" s="30" t="s">
        <v>6</v>
      </c>
      <c r="E163" s="30">
        <v>33.380000000000003</v>
      </c>
      <c r="F163" s="30" t="s">
        <v>6</v>
      </c>
      <c r="G163" s="347"/>
      <c r="H163" s="12"/>
      <c r="I163" s="12"/>
      <c r="J163" s="12"/>
      <c r="K163" s="12"/>
      <c r="L163" s="12"/>
      <c r="M163" s="12"/>
      <c r="N163" s="12"/>
      <c r="O163" s="12"/>
      <c r="P163" s="12"/>
      <c r="Q163" s="12"/>
      <c r="R163" s="12"/>
      <c r="S163" s="12"/>
      <c r="T163" s="12"/>
      <c r="U163" s="12"/>
      <c r="V163" s="12"/>
      <c r="W163" s="319"/>
    </row>
    <row r="164" spans="1:23" ht="12" customHeight="1" x14ac:dyDescent="0.15">
      <c r="A164" s="33" t="s">
        <v>51</v>
      </c>
      <c r="B164" s="88">
        <v>21</v>
      </c>
      <c r="C164" s="30" t="s">
        <v>6</v>
      </c>
      <c r="D164" s="30" t="s">
        <v>6</v>
      </c>
      <c r="E164" s="30">
        <v>3.9</v>
      </c>
      <c r="F164" s="30">
        <v>37.700000000000003</v>
      </c>
      <c r="G164" s="347"/>
      <c r="H164" s="12"/>
      <c r="I164" s="12"/>
      <c r="J164" s="12"/>
      <c r="K164" s="12"/>
      <c r="L164" s="12"/>
      <c r="M164" s="12"/>
      <c r="N164" s="12"/>
      <c r="O164" s="12"/>
      <c r="P164" s="12"/>
      <c r="Q164" s="12"/>
      <c r="R164" s="12"/>
      <c r="S164" s="12"/>
      <c r="T164" s="12"/>
      <c r="U164" s="12"/>
      <c r="V164" s="12"/>
      <c r="W164" s="319"/>
    </row>
    <row r="165" spans="1:23" ht="12" customHeight="1" x14ac:dyDescent="0.15">
      <c r="A165" s="40" t="s">
        <v>52</v>
      </c>
      <c r="B165" s="124" t="s">
        <v>6</v>
      </c>
      <c r="C165" s="67" t="s">
        <v>6</v>
      </c>
      <c r="D165" s="67" t="s">
        <v>6</v>
      </c>
      <c r="E165" s="67">
        <v>7.12</v>
      </c>
      <c r="F165" s="67" t="s">
        <v>6</v>
      </c>
      <c r="G165" s="347"/>
      <c r="H165" s="12"/>
      <c r="I165" s="12"/>
      <c r="J165" s="12"/>
      <c r="K165" s="12"/>
      <c r="L165" s="12"/>
      <c r="M165" s="12"/>
      <c r="N165" s="12"/>
      <c r="O165" s="12"/>
      <c r="P165" s="12"/>
      <c r="Q165" s="12"/>
      <c r="R165" s="12"/>
      <c r="S165" s="12"/>
      <c r="T165" s="12"/>
      <c r="U165" s="12"/>
      <c r="V165" s="12"/>
      <c r="W165" s="319"/>
    </row>
    <row r="166" spans="1:23" ht="12" customHeight="1" x14ac:dyDescent="0.15">
      <c r="A166" s="153" t="s">
        <v>53</v>
      </c>
      <c r="B166" s="153">
        <v>2024</v>
      </c>
      <c r="C166" s="153"/>
      <c r="D166" s="153"/>
      <c r="E166" s="153">
        <v>2024</v>
      </c>
      <c r="F166" s="153">
        <v>2024</v>
      </c>
      <c r="G166" s="348"/>
      <c r="H166" s="12"/>
      <c r="I166" s="12"/>
      <c r="J166" s="12"/>
      <c r="K166" s="12"/>
      <c r="L166" s="12"/>
      <c r="M166" s="12"/>
      <c r="N166" s="12"/>
      <c r="O166" s="12"/>
      <c r="P166" s="12"/>
      <c r="Q166" s="12"/>
      <c r="R166" s="12"/>
      <c r="S166" s="12"/>
      <c r="T166" s="12"/>
      <c r="U166" s="12"/>
      <c r="V166" s="12"/>
      <c r="W166" s="319"/>
    </row>
    <row r="167" spans="1:23" ht="13" thickBot="1" x14ac:dyDescent="0.2">
      <c r="A167" s="17" t="s">
        <v>118</v>
      </c>
      <c r="B167" s="19" t="s">
        <v>25</v>
      </c>
      <c r="C167" s="19" t="s">
        <v>26</v>
      </c>
      <c r="D167" s="19" t="s">
        <v>27</v>
      </c>
      <c r="E167" s="19" t="s">
        <v>28</v>
      </c>
      <c r="F167" s="19" t="s">
        <v>29</v>
      </c>
      <c r="G167" s="19" t="s">
        <v>30</v>
      </c>
      <c r="H167" s="19" t="s">
        <v>31</v>
      </c>
      <c r="I167" s="345"/>
      <c r="J167" s="12"/>
      <c r="K167" s="12"/>
      <c r="L167" s="12"/>
      <c r="M167" s="12"/>
      <c r="N167" s="12"/>
      <c r="O167" s="12"/>
      <c r="P167" s="12"/>
      <c r="Q167" s="12"/>
      <c r="R167" s="12"/>
      <c r="S167" s="12"/>
      <c r="T167" s="12"/>
      <c r="U167" s="12"/>
      <c r="V167" s="12"/>
      <c r="W167" s="319"/>
    </row>
    <row r="168" spans="1:23" ht="12" customHeight="1" thickTop="1" x14ac:dyDescent="0.15">
      <c r="A168" s="37" t="s">
        <v>46</v>
      </c>
      <c r="B168" s="574">
        <v>9.0830550433592254</v>
      </c>
      <c r="C168" s="93" t="s">
        <v>6</v>
      </c>
      <c r="D168" s="93">
        <v>4.5058034803780078</v>
      </c>
      <c r="E168" s="93">
        <v>4.0643422951558499</v>
      </c>
      <c r="F168" s="575">
        <v>23.434657499242146</v>
      </c>
      <c r="G168" s="93">
        <v>42.46192340404447</v>
      </c>
      <c r="H168" s="93" t="s">
        <v>6</v>
      </c>
      <c r="I168" s="344"/>
      <c r="J168" s="12"/>
      <c r="K168" s="12"/>
      <c r="L168" s="12"/>
      <c r="M168" s="12"/>
      <c r="N168" s="12"/>
      <c r="O168" s="12"/>
      <c r="P168" s="12"/>
      <c r="Q168" s="12"/>
      <c r="R168" s="12"/>
      <c r="S168" s="12"/>
      <c r="T168" s="12"/>
      <c r="U168" s="12"/>
      <c r="V168" s="12"/>
      <c r="W168" s="319"/>
    </row>
    <row r="169" spans="1:23" ht="12" customHeight="1" x14ac:dyDescent="0.15">
      <c r="A169" s="33" t="s">
        <v>47</v>
      </c>
      <c r="B169" s="556">
        <v>10.393679032699225</v>
      </c>
      <c r="C169" s="30" t="s">
        <v>6</v>
      </c>
      <c r="D169" s="30">
        <v>13.071624073828282</v>
      </c>
      <c r="E169" s="30">
        <v>26.047255970334501</v>
      </c>
      <c r="F169" s="576">
        <v>6.9311218465294226</v>
      </c>
      <c r="G169" s="30">
        <v>6.6092421997592838</v>
      </c>
      <c r="H169" s="30" t="s">
        <v>6</v>
      </c>
      <c r="I169" s="344"/>
      <c r="J169" s="12"/>
      <c r="K169" s="12"/>
      <c r="L169" s="12"/>
      <c r="M169" s="12"/>
      <c r="N169" s="12"/>
      <c r="O169" s="12"/>
      <c r="P169" s="12"/>
      <c r="Q169" s="12"/>
      <c r="R169" s="12"/>
      <c r="S169" s="12"/>
      <c r="T169" s="12"/>
      <c r="U169" s="12"/>
      <c r="V169" s="12"/>
      <c r="W169" s="319"/>
    </row>
    <row r="170" spans="1:23" ht="11" x14ac:dyDescent="0.15">
      <c r="A170" s="33" t="s">
        <v>48</v>
      </c>
      <c r="B170" s="556">
        <v>4.074457259413216</v>
      </c>
      <c r="C170" s="30" t="s">
        <v>6</v>
      </c>
      <c r="D170" s="30">
        <v>3.0341444901667978</v>
      </c>
      <c r="E170" s="30">
        <v>6.7838531594290998</v>
      </c>
      <c r="F170" s="576">
        <v>4.6753266366035895</v>
      </c>
      <c r="G170" s="30">
        <v>2.0475341256879296</v>
      </c>
      <c r="H170" s="30" t="s">
        <v>6</v>
      </c>
      <c r="I170" s="344"/>
      <c r="J170" s="12"/>
      <c r="K170" s="12"/>
      <c r="L170" s="12"/>
      <c r="M170" s="12"/>
      <c r="N170" s="12"/>
      <c r="O170" s="12"/>
      <c r="P170" s="12"/>
      <c r="Q170" s="12"/>
      <c r="R170" s="12"/>
      <c r="S170" s="12"/>
      <c r="T170" s="12"/>
      <c r="U170" s="12"/>
      <c r="V170" s="12"/>
      <c r="W170" s="319"/>
    </row>
    <row r="171" spans="1:23" ht="12" customHeight="1" x14ac:dyDescent="0.15">
      <c r="A171" s="33" t="s">
        <v>49</v>
      </c>
      <c r="B171" s="556">
        <v>22.92216900834693</v>
      </c>
      <c r="C171" s="30" t="s">
        <v>6</v>
      </c>
      <c r="D171" s="30">
        <v>20.213950767556963</v>
      </c>
      <c r="E171" s="30">
        <v>5.2096137864796201</v>
      </c>
      <c r="F171" s="576">
        <v>6.7184933041088204</v>
      </c>
      <c r="G171" s="30">
        <v>3.7569378273362743</v>
      </c>
      <c r="H171" s="30" t="s">
        <v>6</v>
      </c>
      <c r="I171" s="344"/>
      <c r="J171" s="12"/>
      <c r="K171" s="12"/>
      <c r="L171" s="12"/>
      <c r="M171" s="12"/>
      <c r="N171" s="12"/>
      <c r="O171" s="12"/>
      <c r="P171" s="12"/>
      <c r="Q171" s="12"/>
      <c r="R171" s="12"/>
      <c r="S171" s="12"/>
      <c r="T171" s="12"/>
      <c r="U171" s="12"/>
      <c r="V171" s="12"/>
      <c r="W171" s="319"/>
    </row>
    <row r="172" spans="1:23" ht="12" customHeight="1" x14ac:dyDescent="0.15">
      <c r="A172" s="33" t="s">
        <v>50</v>
      </c>
      <c r="B172" s="556">
        <v>24.967403620718876</v>
      </c>
      <c r="C172" s="30" t="s">
        <v>6</v>
      </c>
      <c r="D172" s="30">
        <v>15.521587951217743</v>
      </c>
      <c r="E172" s="30">
        <v>27.766115413028501</v>
      </c>
      <c r="F172" s="576">
        <v>44.448400896489062</v>
      </c>
      <c r="G172" s="30">
        <v>15.752916373368087</v>
      </c>
      <c r="H172" s="30" t="s">
        <v>6</v>
      </c>
      <c r="I172" s="344"/>
      <c r="J172" s="12"/>
      <c r="K172" s="12"/>
      <c r="L172" s="12"/>
      <c r="M172" s="12"/>
      <c r="N172" s="12"/>
      <c r="O172" s="12"/>
      <c r="P172" s="12"/>
      <c r="Q172" s="12"/>
      <c r="R172" s="12"/>
      <c r="S172" s="12"/>
      <c r="T172" s="12"/>
      <c r="U172" s="12"/>
      <c r="V172" s="12"/>
      <c r="W172" s="319"/>
    </row>
    <row r="173" spans="1:23" ht="11" x14ac:dyDescent="0.15">
      <c r="A173" s="33" t="s">
        <v>51</v>
      </c>
      <c r="B173" s="556">
        <v>7.6385626330701628</v>
      </c>
      <c r="C173" s="30" t="s">
        <v>6</v>
      </c>
      <c r="D173" s="30">
        <v>24.427932196786912</v>
      </c>
      <c r="E173" s="30">
        <v>0.68277466270991605</v>
      </c>
      <c r="F173" s="576">
        <v>4.2216470148709124</v>
      </c>
      <c r="G173" s="30">
        <v>22.889183825236401</v>
      </c>
      <c r="H173" s="30" t="s">
        <v>6</v>
      </c>
      <c r="I173" s="344"/>
      <c r="J173" s="12"/>
      <c r="K173" s="12"/>
      <c r="L173" s="12"/>
      <c r="M173" s="12"/>
      <c r="N173" s="12"/>
      <c r="O173" s="12"/>
      <c r="P173" s="12"/>
      <c r="Q173" s="12"/>
      <c r="R173" s="12"/>
      <c r="S173" s="12"/>
      <c r="T173" s="12"/>
      <c r="U173" s="12"/>
      <c r="V173" s="12"/>
      <c r="W173" s="319"/>
    </row>
    <row r="174" spans="1:23" ht="12" customHeight="1" x14ac:dyDescent="0.15">
      <c r="A174" s="40" t="s">
        <v>52</v>
      </c>
      <c r="B174" s="557">
        <v>20.920673402392371</v>
      </c>
      <c r="C174" s="67" t="s">
        <v>6</v>
      </c>
      <c r="D174" s="67">
        <v>19.224957040064705</v>
      </c>
      <c r="E174" s="67">
        <v>29.446044712862498</v>
      </c>
      <c r="F174" s="577">
        <v>9.5703528021560444</v>
      </c>
      <c r="G174" s="67">
        <v>6.482262244567548</v>
      </c>
      <c r="H174" s="67" t="s">
        <v>6</v>
      </c>
      <c r="I174" s="344"/>
      <c r="J174" s="12"/>
      <c r="K174" s="12"/>
      <c r="L174" s="12"/>
      <c r="M174" s="12"/>
      <c r="N174" s="12"/>
      <c r="O174" s="12"/>
      <c r="P174" s="12"/>
      <c r="Q174" s="12"/>
      <c r="R174" s="12"/>
      <c r="S174" s="12"/>
      <c r="T174" s="12"/>
      <c r="U174" s="12"/>
      <c r="V174" s="12"/>
      <c r="W174" s="319"/>
    </row>
    <row r="175" spans="1:23" ht="12" customHeight="1" x14ac:dyDescent="0.15">
      <c r="A175" s="153" t="s">
        <v>119</v>
      </c>
      <c r="B175" s="155">
        <v>2024</v>
      </c>
      <c r="C175" s="155"/>
      <c r="D175" s="155">
        <v>2024</v>
      </c>
      <c r="E175" s="155">
        <v>2024</v>
      </c>
      <c r="F175" s="155">
        <v>2024</v>
      </c>
      <c r="G175" s="155">
        <v>2024</v>
      </c>
      <c r="H175" s="155"/>
      <c r="I175" s="349"/>
      <c r="J175" s="12"/>
      <c r="K175" s="12"/>
      <c r="L175" s="12"/>
      <c r="M175" s="12"/>
      <c r="N175" s="12"/>
      <c r="O175" s="12"/>
      <c r="P175" s="12"/>
      <c r="Q175" s="12"/>
      <c r="R175" s="12"/>
      <c r="S175" s="12"/>
      <c r="T175" s="12"/>
      <c r="U175" s="12"/>
      <c r="V175" s="12"/>
      <c r="W175" s="319"/>
    </row>
    <row r="176" spans="1:23" ht="25" thickBot="1" x14ac:dyDescent="0.2">
      <c r="A176" s="17" t="s">
        <v>118</v>
      </c>
      <c r="B176" s="19" t="s">
        <v>33</v>
      </c>
      <c r="C176" s="19" t="s">
        <v>34</v>
      </c>
      <c r="D176" s="19" t="s">
        <v>35</v>
      </c>
      <c r="E176" s="19" t="s">
        <v>57</v>
      </c>
      <c r="F176" s="19" t="s">
        <v>37</v>
      </c>
      <c r="G176" s="262"/>
      <c r="H176" s="262"/>
      <c r="I176" s="12"/>
      <c r="J176" s="12"/>
      <c r="K176" s="12"/>
      <c r="L176" s="12"/>
      <c r="M176" s="12"/>
      <c r="N176" s="12"/>
      <c r="O176" s="12"/>
      <c r="P176" s="12"/>
      <c r="Q176" s="308"/>
      <c r="R176" s="12"/>
      <c r="S176" s="12"/>
      <c r="T176" s="12"/>
      <c r="U176" s="12"/>
      <c r="V176" s="12"/>
      <c r="W176" s="319"/>
    </row>
    <row r="177" spans="1:23" ht="12" customHeight="1" thickTop="1" x14ac:dyDescent="0.15">
      <c r="A177" s="37" t="s">
        <v>46</v>
      </c>
      <c r="B177" s="568">
        <v>2.6</v>
      </c>
      <c r="C177" s="93" t="s">
        <v>17</v>
      </c>
      <c r="D177" s="93" t="s">
        <v>17</v>
      </c>
      <c r="E177" s="569">
        <v>30</v>
      </c>
      <c r="F177" s="93">
        <v>6.8</v>
      </c>
      <c r="G177" s="249"/>
      <c r="H177" s="249"/>
      <c r="I177" s="12"/>
      <c r="J177" s="12"/>
      <c r="K177" s="12"/>
      <c r="L177" s="12"/>
      <c r="M177" s="12"/>
      <c r="N177" s="12"/>
      <c r="O177" s="12"/>
      <c r="P177" s="12"/>
      <c r="Q177" s="12"/>
      <c r="R177" s="12"/>
      <c r="S177" s="12"/>
      <c r="T177" s="12"/>
      <c r="U177" s="12"/>
      <c r="V177" s="12"/>
      <c r="W177" s="319"/>
    </row>
    <row r="178" spans="1:23" ht="12" customHeight="1" x14ac:dyDescent="0.15">
      <c r="A178" s="33" t="s">
        <v>47</v>
      </c>
      <c r="B178" s="570">
        <v>8.6999999999999993</v>
      </c>
      <c r="C178" s="30" t="s">
        <v>17</v>
      </c>
      <c r="D178" s="30" t="s">
        <v>17</v>
      </c>
      <c r="E178" s="571">
        <v>1</v>
      </c>
      <c r="F178" s="30">
        <v>8</v>
      </c>
      <c r="G178" s="249"/>
      <c r="H178" s="249"/>
      <c r="I178" s="12"/>
      <c r="J178" s="12"/>
      <c r="K178" s="12"/>
      <c r="L178" s="12"/>
      <c r="M178" s="12"/>
      <c r="N178" s="12"/>
      <c r="O178" s="12"/>
      <c r="P178" s="12"/>
      <c r="Q178" s="12"/>
      <c r="R178" s="12"/>
      <c r="S178" s="12"/>
      <c r="T178" s="12"/>
      <c r="U178" s="12"/>
      <c r="V178" s="12"/>
      <c r="W178" s="319"/>
    </row>
    <row r="179" spans="1:23" ht="11" x14ac:dyDescent="0.15">
      <c r="A179" s="33" t="s">
        <v>48</v>
      </c>
      <c r="B179" s="571">
        <v>8</v>
      </c>
      <c r="C179" s="30" t="s">
        <v>17</v>
      </c>
      <c r="D179" s="30" t="s">
        <v>17</v>
      </c>
      <c r="E179" s="571">
        <v>23</v>
      </c>
      <c r="F179" s="30">
        <v>8.6999999999999993</v>
      </c>
      <c r="G179" s="249"/>
      <c r="H179" s="249"/>
      <c r="I179" s="12"/>
      <c r="J179" s="12"/>
      <c r="K179" s="12"/>
      <c r="L179" s="12"/>
      <c r="M179" s="12"/>
      <c r="N179" s="12"/>
      <c r="O179" s="12"/>
      <c r="P179" s="12"/>
      <c r="Q179" s="12"/>
      <c r="R179" s="12"/>
      <c r="S179" s="12"/>
      <c r="T179" s="12"/>
      <c r="U179" s="12"/>
      <c r="V179" s="12"/>
      <c r="W179" s="319"/>
    </row>
    <row r="180" spans="1:23" ht="12" customHeight="1" x14ac:dyDescent="0.15">
      <c r="A180" s="33" t="s">
        <v>49</v>
      </c>
      <c r="B180" s="570">
        <v>6.9</v>
      </c>
      <c r="C180" s="30" t="s">
        <v>17</v>
      </c>
      <c r="D180" s="30" t="s">
        <v>17</v>
      </c>
      <c r="E180" s="571">
        <v>2</v>
      </c>
      <c r="F180" s="30">
        <v>7.9</v>
      </c>
      <c r="G180" s="249"/>
      <c r="H180" s="249"/>
      <c r="I180" s="12"/>
      <c r="J180" s="12"/>
      <c r="K180" s="12"/>
      <c r="L180" s="12"/>
      <c r="M180" s="12"/>
      <c r="N180" s="12"/>
      <c r="O180" s="12"/>
      <c r="P180" s="12"/>
      <c r="Q180" s="12"/>
      <c r="R180" s="12"/>
      <c r="S180" s="12"/>
      <c r="T180" s="12"/>
      <c r="U180" s="12"/>
      <c r="V180" s="12"/>
      <c r="W180" s="319"/>
    </row>
    <row r="181" spans="1:23" ht="12" customHeight="1" x14ac:dyDescent="0.15">
      <c r="A181" s="33" t="s">
        <v>50</v>
      </c>
      <c r="B181" s="570">
        <v>22.8</v>
      </c>
      <c r="C181" s="30" t="s">
        <v>17</v>
      </c>
      <c r="D181" s="30" t="s">
        <v>17</v>
      </c>
      <c r="E181" s="571">
        <v>23</v>
      </c>
      <c r="F181" s="30">
        <v>31.2</v>
      </c>
      <c r="G181" s="249"/>
      <c r="H181" s="249"/>
      <c r="I181" s="12"/>
      <c r="J181" s="12"/>
      <c r="K181" s="12"/>
      <c r="L181" s="12"/>
      <c r="M181" s="12"/>
      <c r="N181" s="12"/>
      <c r="O181" s="12"/>
      <c r="P181" s="12"/>
      <c r="Q181" s="12"/>
      <c r="R181" s="12"/>
      <c r="S181" s="12"/>
      <c r="T181" s="12"/>
      <c r="U181" s="12"/>
      <c r="V181" s="12"/>
      <c r="W181" s="319"/>
    </row>
    <row r="182" spans="1:23" ht="11" x14ac:dyDescent="0.15">
      <c r="A182" s="33" t="s">
        <v>51</v>
      </c>
      <c r="B182" s="570">
        <v>47.6</v>
      </c>
      <c r="C182" s="287" t="s">
        <v>17</v>
      </c>
      <c r="D182" s="30" t="s">
        <v>17</v>
      </c>
      <c r="E182" s="571">
        <v>19</v>
      </c>
      <c r="F182" s="30">
        <v>23.4</v>
      </c>
      <c r="G182" s="249"/>
      <c r="H182" s="249"/>
      <c r="I182" s="12"/>
      <c r="J182" s="12"/>
      <c r="K182" s="12"/>
      <c r="L182" s="12"/>
      <c r="M182" s="12"/>
      <c r="N182" s="12"/>
      <c r="O182" s="12"/>
      <c r="P182" s="12"/>
      <c r="Q182" s="12"/>
      <c r="R182" s="12"/>
      <c r="S182" s="12"/>
      <c r="T182" s="12"/>
      <c r="U182" s="12"/>
      <c r="V182" s="12"/>
      <c r="W182" s="319"/>
    </row>
    <row r="183" spans="1:23" ht="12" customHeight="1" x14ac:dyDescent="0.15">
      <c r="A183" s="40" t="s">
        <v>52</v>
      </c>
      <c r="B183" s="572">
        <v>3.4</v>
      </c>
      <c r="C183" s="288" t="s">
        <v>17</v>
      </c>
      <c r="D183" s="278" t="s">
        <v>17</v>
      </c>
      <c r="E183" s="573">
        <v>2</v>
      </c>
      <c r="F183" s="278">
        <v>14</v>
      </c>
      <c r="G183" s="249"/>
      <c r="H183" s="249"/>
      <c r="I183" s="12"/>
      <c r="J183" s="12"/>
      <c r="K183" s="12"/>
      <c r="L183" s="12"/>
      <c r="M183" s="12"/>
      <c r="N183" s="12"/>
      <c r="O183" s="12"/>
      <c r="P183" s="12"/>
      <c r="Q183" s="12"/>
      <c r="R183" s="12"/>
      <c r="S183" s="12"/>
      <c r="T183" s="12"/>
      <c r="U183" s="12"/>
      <c r="V183" s="12"/>
      <c r="W183" s="319"/>
    </row>
    <row r="184" spans="1:23" ht="12" customHeight="1" x14ac:dyDescent="0.15">
      <c r="A184" s="153" t="s">
        <v>119</v>
      </c>
      <c r="B184" s="155">
        <v>2024</v>
      </c>
      <c r="C184" s="155"/>
      <c r="D184" s="155"/>
      <c r="E184" s="155">
        <v>2024</v>
      </c>
      <c r="F184" s="155">
        <v>2024</v>
      </c>
      <c r="G184" s="155"/>
      <c r="H184" s="155"/>
      <c r="I184" s="12"/>
      <c r="J184" s="12"/>
      <c r="K184" s="12"/>
      <c r="L184" s="12"/>
      <c r="M184" s="12"/>
      <c r="N184" s="12"/>
      <c r="O184" s="12"/>
      <c r="P184" s="12"/>
      <c r="Q184" s="12"/>
      <c r="R184" s="12"/>
      <c r="S184" s="12"/>
      <c r="T184" s="12"/>
      <c r="U184" s="12"/>
      <c r="V184" s="12"/>
      <c r="W184" s="319"/>
    </row>
    <row r="185" spans="1:23" ht="12" customHeight="1" x14ac:dyDescent="0.15">
      <c r="A185" s="12" t="s">
        <v>38</v>
      </c>
      <c r="B185" s="191"/>
      <c r="C185" s="191"/>
      <c r="D185" s="191"/>
      <c r="E185" s="191"/>
      <c r="F185" s="191"/>
      <c r="G185" s="191"/>
      <c r="H185" s="191"/>
      <c r="I185" s="191"/>
      <c r="J185" s="191"/>
      <c r="K185" s="191"/>
      <c r="L185" s="247"/>
      <c r="M185" s="191"/>
      <c r="N185" s="191"/>
      <c r="O185" s="191"/>
      <c r="P185" s="191"/>
      <c r="Q185" s="191"/>
      <c r="R185" s="191"/>
      <c r="S185" s="191"/>
      <c r="T185" s="12"/>
      <c r="U185" s="12"/>
      <c r="V185" s="12"/>
      <c r="W185" s="494"/>
    </row>
    <row r="186" spans="1:23" ht="36" customHeight="1" x14ac:dyDescent="0.15">
      <c r="A186" s="608" t="s">
        <v>221</v>
      </c>
      <c r="B186" s="608"/>
      <c r="C186" s="608"/>
      <c r="D186" s="608"/>
      <c r="E186" s="608"/>
      <c r="F186" s="608"/>
      <c r="G186" s="608"/>
      <c r="H186" s="608"/>
      <c r="I186" s="608"/>
      <c r="J186" s="608"/>
      <c r="K186" s="608"/>
      <c r="L186" s="12"/>
      <c r="M186" s="12"/>
      <c r="N186" s="12"/>
      <c r="O186" s="12"/>
      <c r="P186" s="12"/>
      <c r="Q186" s="12"/>
      <c r="R186" s="12"/>
      <c r="S186" s="12"/>
      <c r="T186" s="12"/>
      <c r="U186" s="12"/>
      <c r="V186" s="12"/>
      <c r="W186" s="494"/>
    </row>
    <row r="187" spans="1:23" ht="12" customHeight="1" x14ac:dyDescent="0.15">
      <c r="A187" s="194"/>
      <c r="B187" s="12"/>
      <c r="C187" s="12"/>
      <c r="D187" s="12"/>
      <c r="E187" s="206"/>
      <c r="F187" s="206"/>
      <c r="G187" s="12"/>
      <c r="H187" s="12"/>
      <c r="I187" s="12"/>
      <c r="J187" s="12"/>
      <c r="K187" s="12"/>
      <c r="L187" s="12"/>
      <c r="M187" s="12"/>
      <c r="N187" s="12"/>
      <c r="O187" s="12"/>
      <c r="P187" s="12"/>
      <c r="Q187" s="12"/>
      <c r="R187" s="12"/>
      <c r="S187" s="12"/>
      <c r="T187" s="12"/>
      <c r="U187" s="12"/>
      <c r="V187" s="12"/>
      <c r="W187" s="494"/>
    </row>
    <row r="188" spans="1:23" ht="12" customHeight="1" x14ac:dyDescent="0.2">
      <c r="A188" s="2" t="s">
        <v>120</v>
      </c>
      <c r="B188" s="3"/>
      <c r="C188" s="3"/>
      <c r="D188" s="3"/>
      <c r="E188" s="3"/>
      <c r="F188" s="3"/>
      <c r="G188" s="3"/>
      <c r="H188" s="3"/>
      <c r="I188" s="3"/>
      <c r="J188" s="3"/>
      <c r="K188" s="3"/>
      <c r="L188" s="12"/>
      <c r="M188" s="12"/>
      <c r="N188" s="12"/>
      <c r="O188" s="12"/>
      <c r="P188" s="12"/>
      <c r="Q188" s="12"/>
      <c r="R188" s="12"/>
      <c r="S188" s="12"/>
      <c r="T188" s="271"/>
      <c r="U188" s="271"/>
      <c r="V188" s="271"/>
      <c r="W188" s="494"/>
    </row>
    <row r="189" spans="1:23" ht="37" thickBot="1" x14ac:dyDescent="0.25">
      <c r="A189" s="133" t="s">
        <v>118</v>
      </c>
      <c r="B189" s="134" t="s">
        <v>5</v>
      </c>
      <c r="C189" s="135" t="s">
        <v>7</v>
      </c>
      <c r="D189" s="135" t="s">
        <v>8</v>
      </c>
      <c r="E189" s="134" t="s">
        <v>10</v>
      </c>
      <c r="F189" s="135" t="s">
        <v>11</v>
      </c>
      <c r="G189" s="135" t="s">
        <v>45</v>
      </c>
      <c r="H189" s="135" t="s">
        <v>13</v>
      </c>
      <c r="I189" s="135" t="s">
        <v>14</v>
      </c>
      <c r="J189" s="135" t="s">
        <v>15</v>
      </c>
      <c r="K189" s="135" t="s">
        <v>16</v>
      </c>
      <c r="L189" s="310"/>
      <c r="M189" s="12"/>
      <c r="N189" s="12"/>
      <c r="O189" s="12"/>
      <c r="P189" s="12"/>
      <c r="Q189" s="12"/>
      <c r="R189" s="12"/>
      <c r="S189" s="12"/>
      <c r="T189" s="271"/>
      <c r="U189" s="271"/>
      <c r="V189" s="271"/>
      <c r="W189" s="494"/>
    </row>
    <row r="190" spans="1:23" ht="12" customHeight="1" thickTop="1" x14ac:dyDescent="0.2">
      <c r="A190" s="37" t="s">
        <v>59</v>
      </c>
      <c r="B190" s="469">
        <v>88.9</v>
      </c>
      <c r="C190" s="46" t="s">
        <v>6</v>
      </c>
      <c r="D190" s="46">
        <v>10.2919256610638</v>
      </c>
      <c r="E190" s="46" t="s">
        <v>6</v>
      </c>
      <c r="F190" s="46">
        <v>16.513501091249019</v>
      </c>
      <c r="G190" s="46" t="s">
        <v>6</v>
      </c>
      <c r="H190" s="46">
        <v>83.75</v>
      </c>
      <c r="I190" s="46" t="s">
        <v>6</v>
      </c>
      <c r="J190" s="46" t="s">
        <v>6</v>
      </c>
      <c r="K190" s="46">
        <v>26.88</v>
      </c>
      <c r="L190" s="310"/>
      <c r="M190" s="12"/>
      <c r="N190" s="12"/>
      <c r="O190" s="12"/>
      <c r="P190" s="12"/>
      <c r="Q190" s="12"/>
      <c r="R190" s="12"/>
      <c r="S190" s="12"/>
      <c r="T190" s="271"/>
      <c r="U190" s="271"/>
      <c r="V190" s="271"/>
      <c r="W190" s="494"/>
    </row>
    <row r="191" spans="1:23" ht="12" customHeight="1" x14ac:dyDescent="0.2">
      <c r="A191" s="40" t="s">
        <v>60</v>
      </c>
      <c r="B191" s="118">
        <v>11.1</v>
      </c>
      <c r="C191" s="118" t="s">
        <v>6</v>
      </c>
      <c r="D191" s="118">
        <v>89.7080743389362</v>
      </c>
      <c r="E191" s="118" t="s">
        <v>6</v>
      </c>
      <c r="F191" s="118">
        <v>83.486498908750974</v>
      </c>
      <c r="G191" s="118" t="s">
        <v>6</v>
      </c>
      <c r="H191" s="118">
        <v>16.25</v>
      </c>
      <c r="I191" s="118" t="s">
        <v>6</v>
      </c>
      <c r="J191" s="118" t="s">
        <v>6</v>
      </c>
      <c r="K191" s="118">
        <v>73.12</v>
      </c>
      <c r="L191" s="12"/>
      <c r="M191" s="12"/>
      <c r="N191" s="12"/>
      <c r="O191" s="12"/>
      <c r="P191" s="12"/>
      <c r="Q191" s="12"/>
      <c r="R191" s="12"/>
      <c r="S191" s="12"/>
      <c r="T191" s="271"/>
      <c r="U191" s="271"/>
      <c r="V191" s="271"/>
      <c r="W191" s="494"/>
    </row>
    <row r="192" spans="1:23" ht="12" customHeight="1" x14ac:dyDescent="0.2">
      <c r="A192" s="153" t="s">
        <v>53</v>
      </c>
      <c r="B192" s="153">
        <v>2024</v>
      </c>
      <c r="C192" s="153"/>
      <c r="D192" s="153">
        <v>2024</v>
      </c>
      <c r="E192" s="153"/>
      <c r="F192" s="153">
        <v>2024</v>
      </c>
      <c r="G192" s="153"/>
      <c r="H192" s="153">
        <v>2024</v>
      </c>
      <c r="I192" s="153"/>
      <c r="J192" s="153"/>
      <c r="K192" s="153">
        <v>2020</v>
      </c>
      <c r="L192" s="12"/>
      <c r="M192" s="12"/>
      <c r="N192" s="12"/>
      <c r="O192" s="12"/>
      <c r="P192" s="12"/>
      <c r="Q192" s="12"/>
      <c r="R192" s="12"/>
      <c r="S192" s="12"/>
      <c r="T192" s="271"/>
      <c r="U192" s="271"/>
      <c r="V192" s="271"/>
      <c r="W192" s="494"/>
    </row>
    <row r="193" spans="1:23" ht="12" customHeight="1" x14ac:dyDescent="0.15">
      <c r="A193" s="17" t="s">
        <v>118</v>
      </c>
      <c r="B193" s="19" t="s">
        <v>19</v>
      </c>
      <c r="C193" s="19" t="s">
        <v>40</v>
      </c>
      <c r="D193" s="19" t="s">
        <v>41</v>
      </c>
      <c r="E193" s="19" t="s">
        <v>22</v>
      </c>
      <c r="F193" s="19" t="s">
        <v>23</v>
      </c>
      <c r="G193" s="12"/>
      <c r="H193" s="12"/>
      <c r="I193" s="12"/>
      <c r="J193" s="12"/>
      <c r="K193" s="12"/>
      <c r="L193" s="12"/>
      <c r="M193" s="12"/>
      <c r="N193" s="12"/>
      <c r="O193" s="12"/>
      <c r="P193" s="12"/>
      <c r="Q193" s="12"/>
      <c r="R193" s="12"/>
      <c r="S193" s="12"/>
      <c r="T193" s="12"/>
      <c r="U193" s="12"/>
      <c r="V193" s="12"/>
      <c r="W193" s="494"/>
    </row>
    <row r="194" spans="1:23" ht="12" customHeight="1" x14ac:dyDescent="0.15">
      <c r="A194" s="37" t="s">
        <v>59</v>
      </c>
      <c r="B194" s="93">
        <v>73.7</v>
      </c>
      <c r="C194" s="46" t="s">
        <v>6</v>
      </c>
      <c r="D194" s="46" t="s">
        <v>6</v>
      </c>
      <c r="E194" s="46" t="s">
        <v>6</v>
      </c>
      <c r="F194" s="46" t="s">
        <v>6</v>
      </c>
      <c r="G194" s="12"/>
      <c r="H194" s="12"/>
      <c r="I194" s="12"/>
      <c r="J194" s="12"/>
      <c r="K194" s="12"/>
      <c r="L194" s="12"/>
      <c r="M194" s="12"/>
      <c r="N194" s="12"/>
      <c r="O194" s="12"/>
      <c r="P194" s="12"/>
      <c r="Q194" s="12"/>
      <c r="R194" s="12"/>
      <c r="S194" s="12"/>
      <c r="T194" s="12"/>
      <c r="U194" s="12"/>
      <c r="V194" s="12"/>
      <c r="W194" s="494"/>
    </row>
    <row r="195" spans="1:23" ht="12" customHeight="1" x14ac:dyDescent="0.15">
      <c r="A195" s="40" t="s">
        <v>60</v>
      </c>
      <c r="B195" s="67">
        <v>26.3</v>
      </c>
      <c r="C195" s="118" t="s">
        <v>6</v>
      </c>
      <c r="D195" s="118" t="s">
        <v>6</v>
      </c>
      <c r="E195" s="118" t="s">
        <v>6</v>
      </c>
      <c r="F195" s="118" t="s">
        <v>6</v>
      </c>
      <c r="G195" s="12"/>
      <c r="H195" s="12"/>
      <c r="I195" s="12"/>
      <c r="J195" s="12"/>
      <c r="K195" s="12"/>
      <c r="L195" s="12"/>
      <c r="M195" s="12"/>
      <c r="N195" s="12"/>
      <c r="O195" s="12"/>
      <c r="P195" s="12"/>
      <c r="Q195" s="12"/>
      <c r="R195" s="12"/>
      <c r="S195" s="12"/>
      <c r="T195" s="12"/>
      <c r="U195" s="12"/>
      <c r="V195" s="12"/>
      <c r="W195" s="494"/>
    </row>
    <row r="196" spans="1:23" ht="12" customHeight="1" x14ac:dyDescent="0.15">
      <c r="A196" s="153" t="s">
        <v>53</v>
      </c>
      <c r="B196" s="153">
        <v>2024</v>
      </c>
      <c r="C196" s="153"/>
      <c r="D196" s="153"/>
      <c r="E196" s="153"/>
      <c r="F196" s="153"/>
      <c r="G196" s="12"/>
      <c r="H196" s="12"/>
      <c r="I196" s="12"/>
      <c r="J196" s="12"/>
      <c r="K196" s="12"/>
      <c r="L196" s="12"/>
      <c r="M196" s="12"/>
      <c r="N196" s="12"/>
      <c r="O196" s="12"/>
      <c r="P196" s="12"/>
      <c r="Q196" s="12"/>
      <c r="R196" s="12"/>
      <c r="S196" s="12"/>
      <c r="T196" s="12"/>
      <c r="U196" s="12"/>
      <c r="V196" s="12"/>
      <c r="W196" s="494"/>
    </row>
    <row r="197" spans="1:23" ht="13" thickBot="1" x14ac:dyDescent="0.2">
      <c r="A197" s="17" t="s">
        <v>118</v>
      </c>
      <c r="B197" s="18" t="s">
        <v>25</v>
      </c>
      <c r="C197" s="19" t="s">
        <v>26</v>
      </c>
      <c r="D197" s="19" t="s">
        <v>27</v>
      </c>
      <c r="E197" s="18" t="s">
        <v>28</v>
      </c>
      <c r="F197" s="18" t="s">
        <v>29</v>
      </c>
      <c r="G197" s="19" t="s">
        <v>30</v>
      </c>
      <c r="H197" s="19" t="s">
        <v>31</v>
      </c>
      <c r="I197" s="12"/>
      <c r="J197" s="12"/>
      <c r="K197" s="12"/>
      <c r="L197" s="12"/>
      <c r="M197" s="12"/>
      <c r="N197" s="12"/>
      <c r="O197" s="12"/>
      <c r="P197" s="12"/>
      <c r="Q197" s="12"/>
      <c r="R197" s="12"/>
      <c r="S197" s="12"/>
      <c r="T197" s="12"/>
      <c r="U197" s="12"/>
      <c r="V197" s="12"/>
      <c r="W197" s="494"/>
    </row>
    <row r="198" spans="1:23" ht="12" customHeight="1" thickTop="1" x14ac:dyDescent="0.15">
      <c r="A198" s="37" t="s">
        <v>59</v>
      </c>
      <c r="B198" s="46">
        <v>78.834301803479633</v>
      </c>
      <c r="C198" s="46">
        <v>62.5</v>
      </c>
      <c r="D198" s="178">
        <v>72.250645944604358</v>
      </c>
      <c r="E198" s="46">
        <v>9.8785943855578395</v>
      </c>
      <c r="F198" s="566">
        <v>54.456346191113745</v>
      </c>
      <c r="G198" s="46" t="s">
        <v>6</v>
      </c>
      <c r="H198" s="46" t="s">
        <v>6</v>
      </c>
      <c r="I198" s="12"/>
      <c r="J198" s="12"/>
      <c r="K198" s="12"/>
      <c r="L198" s="12"/>
      <c r="M198" s="12"/>
      <c r="N198" s="12"/>
      <c r="O198" s="12"/>
      <c r="P198" s="12"/>
      <c r="Q198" s="12"/>
      <c r="R198" s="12"/>
      <c r="S198" s="12"/>
      <c r="T198" s="12"/>
      <c r="U198" s="12"/>
      <c r="V198" s="12"/>
      <c r="W198" s="494"/>
    </row>
    <row r="199" spans="1:23" ht="12" customHeight="1" x14ac:dyDescent="0.15">
      <c r="A199" s="40" t="s">
        <v>60</v>
      </c>
      <c r="B199" s="118">
        <v>21.165698196520371</v>
      </c>
      <c r="C199" s="118">
        <v>37.5</v>
      </c>
      <c r="D199" s="184">
        <v>27.749354055395642</v>
      </c>
      <c r="E199" s="118">
        <v>90.121405614442196</v>
      </c>
      <c r="F199" s="567">
        <v>45.543653808886255</v>
      </c>
      <c r="G199" s="118" t="s">
        <v>6</v>
      </c>
      <c r="H199" s="118" t="s">
        <v>6</v>
      </c>
      <c r="I199" s="12"/>
      <c r="J199" s="12"/>
      <c r="K199" s="12"/>
      <c r="L199" s="12"/>
      <c r="M199" s="12"/>
      <c r="N199" s="12"/>
      <c r="O199" s="12"/>
      <c r="P199" s="12"/>
      <c r="Q199" s="12"/>
      <c r="R199" s="12"/>
      <c r="S199" s="12"/>
      <c r="T199" s="12"/>
      <c r="U199" s="12"/>
      <c r="V199" s="12"/>
      <c r="W199" s="494"/>
    </row>
    <row r="200" spans="1:23" ht="12" customHeight="1" x14ac:dyDescent="0.15">
      <c r="A200" s="153" t="s">
        <v>53</v>
      </c>
      <c r="B200" s="153">
        <v>2024</v>
      </c>
      <c r="C200" s="153">
        <v>2024</v>
      </c>
      <c r="D200" s="153">
        <v>2024</v>
      </c>
      <c r="E200" s="153">
        <v>2024</v>
      </c>
      <c r="F200" s="153">
        <v>2024</v>
      </c>
      <c r="G200" s="12"/>
      <c r="H200" s="12"/>
      <c r="I200" s="12"/>
      <c r="J200" s="12"/>
      <c r="K200" s="12"/>
      <c r="L200" s="12"/>
      <c r="M200" s="12"/>
      <c r="N200" s="12"/>
      <c r="O200" s="12"/>
      <c r="P200" s="12"/>
      <c r="Q200" s="12"/>
      <c r="R200" s="12"/>
      <c r="S200" s="12"/>
      <c r="T200" s="12"/>
      <c r="U200" s="12"/>
      <c r="V200" s="12"/>
      <c r="W200" s="494"/>
    </row>
    <row r="201" spans="1:23" ht="24" x14ac:dyDescent="0.15">
      <c r="A201" s="17" t="s">
        <v>118</v>
      </c>
      <c r="B201" s="19" t="s">
        <v>33</v>
      </c>
      <c r="C201" s="19" t="s">
        <v>34</v>
      </c>
      <c r="D201" s="261" t="s">
        <v>35</v>
      </c>
      <c r="E201" s="261" t="s">
        <v>57</v>
      </c>
      <c r="F201" s="19" t="s">
        <v>37</v>
      </c>
      <c r="G201" s="262"/>
      <c r="H201" s="262"/>
      <c r="I201" s="12"/>
      <c r="J201" s="12"/>
      <c r="K201" s="12"/>
      <c r="L201" s="12"/>
      <c r="M201" s="12"/>
      <c r="N201" s="12"/>
      <c r="O201" s="12"/>
      <c r="P201" s="12"/>
      <c r="Q201" s="12"/>
      <c r="R201" s="12"/>
      <c r="S201" s="12"/>
      <c r="T201" s="12"/>
      <c r="U201" s="12"/>
      <c r="V201" s="12"/>
      <c r="W201" s="494"/>
    </row>
    <row r="202" spans="1:23" ht="12" customHeight="1" x14ac:dyDescent="0.15">
      <c r="A202" s="37" t="s">
        <v>59</v>
      </c>
      <c r="B202" s="46" t="s">
        <v>17</v>
      </c>
      <c r="C202" s="46" t="s">
        <v>17</v>
      </c>
      <c r="D202" s="275" t="s">
        <v>17</v>
      </c>
      <c r="E202" s="275">
        <v>24</v>
      </c>
      <c r="F202" s="46" t="s">
        <v>17</v>
      </c>
      <c r="G202" s="248"/>
      <c r="H202" s="248"/>
      <c r="I202" s="12"/>
      <c r="J202" s="12"/>
      <c r="K202" s="12"/>
      <c r="L202" s="12"/>
      <c r="M202" s="12"/>
      <c r="N202" s="12"/>
      <c r="O202" s="12"/>
      <c r="P202" s="12"/>
      <c r="Q202" s="12"/>
      <c r="R202" s="12"/>
      <c r="S202" s="12"/>
      <c r="T202" s="12"/>
      <c r="U202" s="12"/>
      <c r="V202" s="12"/>
      <c r="W202" s="494"/>
    </row>
    <row r="203" spans="1:23" ht="12" customHeight="1" x14ac:dyDescent="0.15">
      <c r="A203" s="40" t="s">
        <v>60</v>
      </c>
      <c r="B203" s="118" t="s">
        <v>17</v>
      </c>
      <c r="C203" s="118" t="s">
        <v>17</v>
      </c>
      <c r="D203" s="276" t="s">
        <v>17</v>
      </c>
      <c r="E203" s="276">
        <v>76</v>
      </c>
      <c r="F203" s="118" t="s">
        <v>17</v>
      </c>
      <c r="G203" s="248"/>
      <c r="H203" s="248"/>
      <c r="I203" s="12"/>
      <c r="J203" s="12"/>
      <c r="K203" s="12"/>
      <c r="L203" s="12"/>
      <c r="M203" s="12"/>
      <c r="N203" s="12"/>
      <c r="O203" s="12"/>
      <c r="P203" s="12"/>
      <c r="Q203" s="12"/>
      <c r="R203" s="12"/>
      <c r="S203" s="12"/>
      <c r="T203" s="12"/>
      <c r="U203" s="12"/>
      <c r="V203" s="12"/>
      <c r="W203" s="494"/>
    </row>
    <row r="204" spans="1:23" ht="12" customHeight="1" x14ac:dyDescent="0.15">
      <c r="A204" s="153" t="s">
        <v>53</v>
      </c>
      <c r="B204" s="153"/>
      <c r="C204" s="153"/>
      <c r="D204" s="157"/>
      <c r="E204" s="153">
        <v>2024</v>
      </c>
      <c r="F204" s="153"/>
      <c r="G204" s="12"/>
      <c r="H204" s="12"/>
      <c r="I204" s="12"/>
      <c r="J204" s="12"/>
      <c r="K204" s="12"/>
      <c r="L204" s="12"/>
      <c r="M204" s="12"/>
      <c r="N204" s="12"/>
      <c r="O204" s="12"/>
      <c r="P204" s="12"/>
      <c r="Q204" s="12"/>
      <c r="R204" s="12"/>
      <c r="S204" s="12"/>
      <c r="T204" s="12"/>
      <c r="U204" s="12"/>
      <c r="V204" s="12"/>
      <c r="W204" s="494"/>
    </row>
    <row r="205" spans="1:23" ht="12" customHeight="1" x14ac:dyDescent="0.15">
      <c r="A205" s="12" t="s">
        <v>38</v>
      </c>
      <c r="B205" s="191"/>
      <c r="C205" s="191"/>
      <c r="D205" s="191"/>
      <c r="E205" s="191"/>
      <c r="F205" s="191"/>
      <c r="G205" s="191"/>
      <c r="H205" s="191"/>
      <c r="I205" s="191"/>
      <c r="J205" s="191"/>
      <c r="K205" s="191"/>
      <c r="L205" s="247"/>
      <c r="M205" s="191"/>
      <c r="N205" s="191"/>
      <c r="O205" s="191"/>
      <c r="P205" s="191"/>
      <c r="Q205" s="191"/>
      <c r="R205" s="191"/>
      <c r="S205" s="191"/>
      <c r="T205" s="12"/>
      <c r="U205" s="12"/>
      <c r="V205" s="12"/>
      <c r="W205" s="319"/>
    </row>
    <row r="206" spans="1:23" ht="12" customHeight="1" x14ac:dyDescent="0.15">
      <c r="A206" s="369" t="s">
        <v>220</v>
      </c>
      <c r="B206" s="191"/>
      <c r="C206" s="191"/>
      <c r="D206" s="191"/>
      <c r="E206" s="191"/>
      <c r="F206" s="191"/>
      <c r="G206" s="191"/>
      <c r="H206" s="191"/>
      <c r="I206" s="191"/>
      <c r="J206" s="191"/>
      <c r="K206" s="191"/>
      <c r="L206" s="247"/>
      <c r="M206" s="191"/>
      <c r="N206" s="191"/>
      <c r="O206" s="191"/>
      <c r="P206" s="191"/>
      <c r="Q206" s="191"/>
      <c r="R206" s="191"/>
      <c r="S206" s="191"/>
      <c r="T206" s="12"/>
      <c r="U206" s="12"/>
      <c r="V206" s="12"/>
      <c r="W206" s="319"/>
    </row>
    <row r="207" spans="1:23" ht="12" customHeight="1" x14ac:dyDescent="0.15">
      <c r="A207" s="153"/>
      <c r="B207" s="153"/>
      <c r="C207" s="153"/>
      <c r="D207" s="153"/>
      <c r="E207" s="153"/>
      <c r="F207" s="153"/>
      <c r="G207" s="12"/>
      <c r="H207" s="12"/>
      <c r="I207" s="12"/>
      <c r="J207" s="12"/>
      <c r="K207" s="12"/>
      <c r="L207" s="12"/>
      <c r="M207" s="12"/>
      <c r="N207" s="12"/>
      <c r="O207" s="12"/>
      <c r="P207" s="12"/>
      <c r="Q207" s="12"/>
      <c r="R207" s="12"/>
      <c r="S207" s="12"/>
      <c r="T207" s="12"/>
      <c r="U207" s="12"/>
      <c r="V207" s="12"/>
      <c r="W207" s="319"/>
    </row>
    <row r="208" spans="1:23" ht="12" customHeight="1" x14ac:dyDescent="0.15">
      <c r="A208" s="2" t="s">
        <v>121</v>
      </c>
      <c r="B208" s="3"/>
      <c r="C208" s="3"/>
      <c r="D208" s="3"/>
      <c r="E208" s="3"/>
      <c r="F208" s="3"/>
      <c r="G208" s="3"/>
      <c r="H208" s="3"/>
      <c r="I208" s="3"/>
      <c r="J208" s="3"/>
      <c r="K208" s="3"/>
      <c r="L208" s="3"/>
      <c r="M208" s="3"/>
      <c r="N208" s="3"/>
      <c r="O208" s="3"/>
      <c r="P208" s="3"/>
      <c r="Q208" s="3"/>
      <c r="R208" s="3"/>
      <c r="S208" s="3"/>
      <c r="T208" s="3"/>
      <c r="U208" s="3"/>
      <c r="V208" s="3"/>
      <c r="W208" s="3"/>
    </row>
    <row r="209" spans="1:23" ht="12" customHeight="1" thickBot="1" x14ac:dyDescent="0.2">
      <c r="A209" s="17" t="s">
        <v>3</v>
      </c>
      <c r="B209" s="20">
        <v>2003</v>
      </c>
      <c r="C209" s="20">
        <v>2004</v>
      </c>
      <c r="D209" s="20">
        <v>2005</v>
      </c>
      <c r="E209" s="20">
        <v>2006</v>
      </c>
      <c r="F209" s="20">
        <v>2007</v>
      </c>
      <c r="G209" s="20">
        <v>2008</v>
      </c>
      <c r="H209" s="20">
        <v>2009</v>
      </c>
      <c r="I209" s="20">
        <v>2010</v>
      </c>
      <c r="J209" s="20">
        <v>2011</v>
      </c>
      <c r="K209" s="20">
        <v>2012</v>
      </c>
      <c r="L209" s="20">
        <v>2013</v>
      </c>
      <c r="M209" s="20">
        <v>2014</v>
      </c>
      <c r="N209" s="20">
        <v>2015</v>
      </c>
      <c r="O209" s="20">
        <v>2016</v>
      </c>
      <c r="P209" s="20">
        <v>2017</v>
      </c>
      <c r="Q209" s="20">
        <v>2018</v>
      </c>
      <c r="R209" s="20">
        <v>2019</v>
      </c>
      <c r="S209" s="20">
        <v>2020</v>
      </c>
      <c r="T209" s="20">
        <v>2021</v>
      </c>
      <c r="U209" s="20">
        <v>2022</v>
      </c>
      <c r="V209" s="20">
        <v>2023</v>
      </c>
      <c r="W209" s="20">
        <v>2024</v>
      </c>
    </row>
    <row r="210" spans="1:23" ht="12" customHeight="1" thickTop="1" x14ac:dyDescent="0.15">
      <c r="A210" s="58" t="s">
        <v>4</v>
      </c>
      <c r="B210" s="69"/>
      <c r="C210" s="69"/>
      <c r="D210" s="69"/>
      <c r="E210" s="69"/>
      <c r="F210" s="69"/>
      <c r="G210" s="69"/>
      <c r="H210" s="69"/>
      <c r="I210" s="69"/>
      <c r="J210" s="69"/>
      <c r="K210" s="69"/>
      <c r="L210" s="69"/>
      <c r="M210" s="69"/>
      <c r="N210" s="69"/>
      <c r="O210" s="69"/>
      <c r="P210" s="69"/>
      <c r="Q210" s="69"/>
      <c r="R210" s="69"/>
      <c r="S210" s="69"/>
      <c r="T210" s="69"/>
      <c r="U210" s="70"/>
      <c r="V210" s="70"/>
      <c r="W210" s="70"/>
    </row>
    <row r="211" spans="1:23" ht="12" customHeight="1" x14ac:dyDescent="0.15">
      <c r="A211" s="125" t="s">
        <v>5</v>
      </c>
      <c r="B211" s="126" t="s">
        <v>6</v>
      </c>
      <c r="C211" s="126" t="s">
        <v>6</v>
      </c>
      <c r="D211" s="126" t="s">
        <v>6</v>
      </c>
      <c r="E211" s="126" t="s">
        <v>6</v>
      </c>
      <c r="F211" s="126" t="s">
        <v>6</v>
      </c>
      <c r="G211" s="126" t="s">
        <v>6</v>
      </c>
      <c r="H211" s="126" t="s">
        <v>6</v>
      </c>
      <c r="I211" s="126" t="s">
        <v>6</v>
      </c>
      <c r="J211" s="126" t="s">
        <v>6</v>
      </c>
      <c r="K211" s="126" t="s">
        <v>6</v>
      </c>
      <c r="L211" s="126" t="s">
        <v>6</v>
      </c>
      <c r="M211" s="126" t="s">
        <v>6</v>
      </c>
      <c r="N211" s="126" t="s">
        <v>6</v>
      </c>
      <c r="O211" s="126" t="s">
        <v>6</v>
      </c>
      <c r="P211" s="126" t="s">
        <v>6</v>
      </c>
      <c r="Q211" s="126" t="s">
        <v>6</v>
      </c>
      <c r="R211" s="126" t="s">
        <v>6</v>
      </c>
      <c r="S211" s="126">
        <v>26741</v>
      </c>
      <c r="T211" s="126">
        <v>83829</v>
      </c>
      <c r="U211" s="81">
        <v>368517</v>
      </c>
      <c r="V211" s="471">
        <v>355494</v>
      </c>
      <c r="W211" s="471">
        <v>1281645</v>
      </c>
    </row>
    <row r="212" spans="1:23" ht="12" customHeight="1" x14ac:dyDescent="0.15">
      <c r="A212" s="127" t="s">
        <v>7</v>
      </c>
      <c r="B212" s="82" t="s">
        <v>6</v>
      </c>
      <c r="C212" s="82" t="s">
        <v>6</v>
      </c>
      <c r="D212" s="82" t="s">
        <v>6</v>
      </c>
      <c r="E212" s="82" t="s">
        <v>6</v>
      </c>
      <c r="F212" s="82" t="s">
        <v>6</v>
      </c>
      <c r="G212" s="82" t="s">
        <v>6</v>
      </c>
      <c r="H212" s="82" t="s">
        <v>6</v>
      </c>
      <c r="I212" s="82" t="s">
        <v>6</v>
      </c>
      <c r="J212" s="82" t="s">
        <v>6</v>
      </c>
      <c r="K212" s="82" t="s">
        <v>6</v>
      </c>
      <c r="L212" s="82" t="s">
        <v>6</v>
      </c>
      <c r="M212" s="82" t="s">
        <v>6</v>
      </c>
      <c r="N212" s="82" t="s">
        <v>6</v>
      </c>
      <c r="O212" s="82" t="s">
        <v>6</v>
      </c>
      <c r="P212" s="82" t="s">
        <v>6</v>
      </c>
      <c r="Q212" s="82" t="s">
        <v>6</v>
      </c>
      <c r="R212" s="82" t="s">
        <v>6</v>
      </c>
      <c r="S212" s="82" t="s">
        <v>6</v>
      </c>
      <c r="T212" s="82" t="s">
        <v>6</v>
      </c>
      <c r="U212" s="82" t="s">
        <v>6</v>
      </c>
      <c r="V212" s="82" t="s">
        <v>6</v>
      </c>
      <c r="W212" s="82" t="s">
        <v>6</v>
      </c>
    </row>
    <row r="213" spans="1:23" ht="12" customHeight="1" x14ac:dyDescent="0.15">
      <c r="A213" s="127" t="s">
        <v>8</v>
      </c>
      <c r="B213" s="82" t="s">
        <v>6</v>
      </c>
      <c r="C213" s="82" t="s">
        <v>6</v>
      </c>
      <c r="D213" s="82" t="s">
        <v>6</v>
      </c>
      <c r="E213" s="82" t="s">
        <v>6</v>
      </c>
      <c r="F213" s="82" t="s">
        <v>6</v>
      </c>
      <c r="G213" s="82" t="s">
        <v>6</v>
      </c>
      <c r="H213" s="82" t="s">
        <v>6</v>
      </c>
      <c r="I213" s="82" t="s">
        <v>6</v>
      </c>
      <c r="J213" s="82">
        <v>15674000</v>
      </c>
      <c r="K213" s="82">
        <v>17011000</v>
      </c>
      <c r="L213" s="82">
        <v>19515491</v>
      </c>
      <c r="M213" s="82">
        <v>31559788.428186998</v>
      </c>
      <c r="N213" s="82">
        <v>33208187.455607999</v>
      </c>
      <c r="O213" s="82">
        <v>35596721.585254997</v>
      </c>
      <c r="P213" s="82">
        <v>38519768.632633001</v>
      </c>
      <c r="Q213" s="82">
        <v>35503757.118371002</v>
      </c>
      <c r="R213" s="82">
        <v>40088860.241581</v>
      </c>
      <c r="S213" s="82">
        <v>43110000</v>
      </c>
      <c r="T213" s="82">
        <v>46757000</v>
      </c>
      <c r="U213" s="82">
        <v>46033000</v>
      </c>
      <c r="V213" s="82">
        <v>54099123.242839001</v>
      </c>
      <c r="W213" s="82" t="s">
        <v>6</v>
      </c>
    </row>
    <row r="214" spans="1:23" ht="12" customHeight="1" x14ac:dyDescent="0.15">
      <c r="A214" s="127" t="s">
        <v>10</v>
      </c>
      <c r="B214" s="82" t="s">
        <v>6</v>
      </c>
      <c r="C214" s="82" t="s">
        <v>6</v>
      </c>
      <c r="D214" s="82" t="s">
        <v>6</v>
      </c>
      <c r="E214" s="82" t="s">
        <v>6</v>
      </c>
      <c r="F214" s="82" t="s">
        <v>6</v>
      </c>
      <c r="G214" s="82" t="s">
        <v>6</v>
      </c>
      <c r="H214" s="82" t="s">
        <v>6</v>
      </c>
      <c r="I214" s="82" t="s">
        <v>6</v>
      </c>
      <c r="J214" s="82" t="s">
        <v>6</v>
      </c>
      <c r="K214" s="82" t="s">
        <v>6</v>
      </c>
      <c r="L214" s="82" t="s">
        <v>6</v>
      </c>
      <c r="M214" s="82" t="s">
        <v>6</v>
      </c>
      <c r="N214" s="82" t="s">
        <v>6</v>
      </c>
      <c r="O214" s="82" t="s">
        <v>6</v>
      </c>
      <c r="P214" s="82" t="s">
        <v>6</v>
      </c>
      <c r="Q214" s="82" t="s">
        <v>6</v>
      </c>
      <c r="R214" s="82" t="s">
        <v>6</v>
      </c>
      <c r="S214" s="82" t="s">
        <v>6</v>
      </c>
      <c r="T214" s="82" t="s">
        <v>6</v>
      </c>
      <c r="U214" s="82" t="s">
        <v>6</v>
      </c>
      <c r="V214" s="82" t="s">
        <v>6</v>
      </c>
      <c r="W214" s="82" t="s">
        <v>6</v>
      </c>
    </row>
    <row r="215" spans="1:23" ht="12" customHeight="1" x14ac:dyDescent="0.15">
      <c r="A215" s="127" t="s">
        <v>11</v>
      </c>
      <c r="B215" s="82" t="s">
        <v>6</v>
      </c>
      <c r="C215" s="82" t="s">
        <v>6</v>
      </c>
      <c r="D215" s="82" t="s">
        <v>6</v>
      </c>
      <c r="E215" s="82" t="s">
        <v>6</v>
      </c>
      <c r="F215" s="82">
        <v>12083.03</v>
      </c>
      <c r="G215" s="82">
        <v>9882.3800582999993</v>
      </c>
      <c r="H215" s="82">
        <v>8894.8436601199992</v>
      </c>
      <c r="I215" s="82">
        <v>10590.227999999999</v>
      </c>
      <c r="J215" s="82">
        <v>9551.5519999999997</v>
      </c>
      <c r="K215" s="82">
        <v>8574.252257619999</v>
      </c>
      <c r="L215" s="82">
        <v>8216.0454531100004</v>
      </c>
      <c r="M215" s="82">
        <v>8553.3053977599993</v>
      </c>
      <c r="N215" s="82">
        <v>8880.3806992399986</v>
      </c>
      <c r="O215" s="82">
        <v>8873.7833208700013</v>
      </c>
      <c r="P215" s="82">
        <v>10064.86527574</v>
      </c>
      <c r="Q215" s="82">
        <v>10203.210043139999</v>
      </c>
      <c r="R215" s="82">
        <v>10101.54464471</v>
      </c>
      <c r="S215" s="82">
        <v>10327.009379140003</v>
      </c>
      <c r="T215" s="82">
        <v>10712.573758100003</v>
      </c>
      <c r="U215" s="82">
        <v>12761.423470320004</v>
      </c>
      <c r="V215" s="82">
        <v>14657.2275219</v>
      </c>
      <c r="W215" s="82">
        <v>14718.918645890002</v>
      </c>
    </row>
    <row r="216" spans="1:23" ht="12" customHeight="1" x14ac:dyDescent="0.15">
      <c r="A216" s="127" t="s">
        <v>45</v>
      </c>
      <c r="B216" s="82" t="s">
        <v>6</v>
      </c>
      <c r="C216" s="82" t="s">
        <v>6</v>
      </c>
      <c r="D216" s="82" t="s">
        <v>6</v>
      </c>
      <c r="E216" s="82" t="s">
        <v>6</v>
      </c>
      <c r="F216" s="82" t="s">
        <v>6</v>
      </c>
      <c r="G216" s="82" t="s">
        <v>6</v>
      </c>
      <c r="H216" s="82" t="s">
        <v>6</v>
      </c>
      <c r="I216" s="82" t="s">
        <v>6</v>
      </c>
      <c r="J216" s="82" t="s">
        <v>6</v>
      </c>
      <c r="K216" s="82" t="s">
        <v>6</v>
      </c>
      <c r="L216" s="82" t="s">
        <v>6</v>
      </c>
      <c r="M216" s="82" t="s">
        <v>6</v>
      </c>
      <c r="N216" s="82" t="s">
        <v>6</v>
      </c>
      <c r="O216" s="82" t="s">
        <v>6</v>
      </c>
      <c r="P216" s="82" t="s">
        <v>6</v>
      </c>
      <c r="Q216" s="82" t="s">
        <v>6</v>
      </c>
      <c r="R216" s="82" t="s">
        <v>6</v>
      </c>
      <c r="S216" s="82" t="s">
        <v>6</v>
      </c>
      <c r="T216" s="82" t="s">
        <v>6</v>
      </c>
      <c r="U216" s="82" t="s">
        <v>6</v>
      </c>
      <c r="V216" s="82" t="s">
        <v>6</v>
      </c>
      <c r="W216" s="82" t="s">
        <v>6</v>
      </c>
    </row>
    <row r="217" spans="1:23" ht="12" customHeight="1" x14ac:dyDescent="0.15">
      <c r="A217" s="127" t="s">
        <v>13</v>
      </c>
      <c r="B217" s="82" t="s">
        <v>6</v>
      </c>
      <c r="C217" s="82" t="s">
        <v>6</v>
      </c>
      <c r="D217" s="82" t="s">
        <v>6</v>
      </c>
      <c r="E217" s="82" t="s">
        <v>6</v>
      </c>
      <c r="F217" s="82" t="s">
        <v>6</v>
      </c>
      <c r="G217" s="82" t="s">
        <v>6</v>
      </c>
      <c r="H217" s="82" t="s">
        <v>6</v>
      </c>
      <c r="I217" s="82">
        <v>23655.670354729999</v>
      </c>
      <c r="J217" s="82">
        <v>26078.416409019999</v>
      </c>
      <c r="K217" s="82">
        <v>25346.5048623</v>
      </c>
      <c r="L217" s="82">
        <v>25511.669480230001</v>
      </c>
      <c r="M217" s="82">
        <v>25096.685200799999</v>
      </c>
      <c r="N217" s="82">
        <v>25208.8629967099</v>
      </c>
      <c r="O217" s="82">
        <v>26216.815494130002</v>
      </c>
      <c r="P217" s="82">
        <v>25988.734656249999</v>
      </c>
      <c r="Q217" s="82">
        <v>30030.26198453</v>
      </c>
      <c r="R217" s="82">
        <v>32306</v>
      </c>
      <c r="S217" s="82">
        <v>48072</v>
      </c>
      <c r="T217" s="82">
        <v>52636</v>
      </c>
      <c r="U217" s="82">
        <v>45915.622044199998</v>
      </c>
      <c r="V217" s="82">
        <v>51885.201298790002</v>
      </c>
      <c r="W217" s="82">
        <v>52326.537992550002</v>
      </c>
    </row>
    <row r="218" spans="1:23" ht="12" customHeight="1" x14ac:dyDescent="0.15">
      <c r="A218" s="127" t="s">
        <v>122</v>
      </c>
      <c r="B218" s="82" t="s">
        <v>6</v>
      </c>
      <c r="C218" s="82" t="s">
        <v>6</v>
      </c>
      <c r="D218" s="82" t="s">
        <v>6</v>
      </c>
      <c r="E218" s="82" t="s">
        <v>6</v>
      </c>
      <c r="F218" s="82" t="s">
        <v>6</v>
      </c>
      <c r="G218" s="82" t="s">
        <v>6</v>
      </c>
      <c r="H218" s="82" t="s">
        <v>6</v>
      </c>
      <c r="I218" s="82">
        <v>696.36138876885263</v>
      </c>
      <c r="J218" s="82">
        <v>783.20230393928557</v>
      </c>
      <c r="K218" s="82">
        <v>612.25719197515627</v>
      </c>
      <c r="L218" s="82">
        <v>560.50526298712475</v>
      </c>
      <c r="M218" s="82">
        <v>626.85405643389981</v>
      </c>
      <c r="N218" s="82">
        <v>1457.6605623133485</v>
      </c>
      <c r="O218" s="82">
        <v>2330.3879177005824</v>
      </c>
      <c r="P218" s="82">
        <v>4758</v>
      </c>
      <c r="Q218" s="82">
        <v>4919</v>
      </c>
      <c r="R218" s="82">
        <v>3874</v>
      </c>
      <c r="S218" s="82">
        <v>4134</v>
      </c>
      <c r="T218" s="82">
        <v>3105.3220000000001</v>
      </c>
      <c r="U218" s="82">
        <v>2856.9290000000001</v>
      </c>
      <c r="V218" s="82">
        <v>2986.6280000000002</v>
      </c>
      <c r="W218" s="82">
        <v>2013.4750000000001</v>
      </c>
    </row>
    <row r="219" spans="1:23" ht="12" customHeight="1" x14ac:dyDescent="0.15">
      <c r="A219" s="127" t="s">
        <v>15</v>
      </c>
      <c r="B219" s="82" t="s">
        <v>6</v>
      </c>
      <c r="C219" s="82" t="s">
        <v>6</v>
      </c>
      <c r="D219" s="82" t="s">
        <v>6</v>
      </c>
      <c r="E219" s="82" t="s">
        <v>6</v>
      </c>
      <c r="F219" s="82" t="s">
        <v>6</v>
      </c>
      <c r="G219" s="82" t="s">
        <v>6</v>
      </c>
      <c r="H219" s="82">
        <v>184260</v>
      </c>
      <c r="I219" s="82">
        <v>152570</v>
      </c>
      <c r="J219" s="82">
        <v>129639.99999999999</v>
      </c>
      <c r="K219" s="82">
        <v>124930</v>
      </c>
      <c r="L219" s="82">
        <v>136150</v>
      </c>
      <c r="M219" s="82">
        <v>137250</v>
      </c>
      <c r="N219" s="82">
        <v>163670</v>
      </c>
      <c r="O219" s="82">
        <v>205210</v>
      </c>
      <c r="P219" s="82">
        <v>219670</v>
      </c>
      <c r="Q219" s="82">
        <v>229600</v>
      </c>
      <c r="R219" s="82">
        <v>231200</v>
      </c>
      <c r="S219" s="82">
        <v>247000</v>
      </c>
      <c r="T219" s="82">
        <v>254000</v>
      </c>
      <c r="U219" s="82">
        <v>252000</v>
      </c>
      <c r="V219" s="82">
        <v>233000</v>
      </c>
      <c r="W219" s="82">
        <v>224000</v>
      </c>
    </row>
    <row r="220" spans="1:23" ht="12" customHeight="1" x14ac:dyDescent="0.15">
      <c r="A220" s="128" t="s">
        <v>16</v>
      </c>
      <c r="B220" s="115" t="s">
        <v>6</v>
      </c>
      <c r="C220" s="115" t="s">
        <v>6</v>
      </c>
      <c r="D220" s="115" t="s">
        <v>6</v>
      </c>
      <c r="E220" s="115" t="s">
        <v>6</v>
      </c>
      <c r="F220" s="115" t="s">
        <v>6</v>
      </c>
      <c r="G220" s="115" t="s">
        <v>6</v>
      </c>
      <c r="H220" s="115" t="s">
        <v>6</v>
      </c>
      <c r="I220" s="115" t="s">
        <v>6</v>
      </c>
      <c r="J220" s="115" t="s">
        <v>6</v>
      </c>
      <c r="K220" s="115" t="s">
        <v>6</v>
      </c>
      <c r="L220" s="115" t="s">
        <v>6</v>
      </c>
      <c r="M220" s="115" t="s">
        <v>6</v>
      </c>
      <c r="N220" s="115" t="s">
        <v>6</v>
      </c>
      <c r="O220" s="115" t="s">
        <v>6</v>
      </c>
      <c r="P220" s="115" t="s">
        <v>6</v>
      </c>
      <c r="Q220" s="115" t="s">
        <v>6</v>
      </c>
      <c r="R220" s="115" t="s">
        <v>6</v>
      </c>
      <c r="S220" s="115">
        <v>205909000</v>
      </c>
      <c r="T220" s="115" t="s">
        <v>6</v>
      </c>
      <c r="U220" s="115" t="s">
        <v>6</v>
      </c>
      <c r="V220" s="115" t="s">
        <v>6</v>
      </c>
      <c r="W220" s="82" t="s">
        <v>6</v>
      </c>
    </row>
    <row r="221" spans="1:23" ht="12" customHeight="1" x14ac:dyDescent="0.15">
      <c r="A221" s="61" t="s">
        <v>18</v>
      </c>
      <c r="B221" s="62"/>
      <c r="C221" s="62"/>
      <c r="D221" s="62"/>
      <c r="E221" s="62"/>
      <c r="F221" s="62"/>
      <c r="G221" s="62"/>
      <c r="H221" s="62"/>
      <c r="I221" s="62"/>
      <c r="J221" s="62"/>
      <c r="K221" s="62"/>
      <c r="L221" s="62"/>
      <c r="M221" s="62"/>
      <c r="N221" s="62"/>
      <c r="O221" s="62"/>
      <c r="P221" s="62"/>
      <c r="Q221" s="62"/>
      <c r="R221" s="62"/>
      <c r="S221" s="62"/>
      <c r="T221" s="62"/>
      <c r="U221" s="62"/>
      <c r="V221" s="63"/>
      <c r="W221" s="63"/>
    </row>
    <row r="222" spans="1:23" ht="12" customHeight="1" x14ac:dyDescent="0.15">
      <c r="A222" s="57" t="s">
        <v>19</v>
      </c>
      <c r="B222" s="81" t="s">
        <v>6</v>
      </c>
      <c r="C222" s="81" t="s">
        <v>6</v>
      </c>
      <c r="D222" s="81" t="s">
        <v>6</v>
      </c>
      <c r="E222" s="81" t="s">
        <v>6</v>
      </c>
      <c r="F222" s="81" t="s">
        <v>6</v>
      </c>
      <c r="G222" s="81" t="s">
        <v>6</v>
      </c>
      <c r="H222" s="81" t="s">
        <v>6</v>
      </c>
      <c r="I222" s="81" t="s">
        <v>6</v>
      </c>
      <c r="J222" s="81" t="s">
        <v>6</v>
      </c>
      <c r="K222" s="81" t="s">
        <v>6</v>
      </c>
      <c r="L222" s="81" t="s">
        <v>6</v>
      </c>
      <c r="M222" s="81" t="s">
        <v>6</v>
      </c>
      <c r="N222" s="81" t="s">
        <v>6</v>
      </c>
      <c r="O222" s="81" t="s">
        <v>6</v>
      </c>
      <c r="P222" s="81" t="s">
        <v>6</v>
      </c>
      <c r="Q222" s="81" t="s">
        <v>6</v>
      </c>
      <c r="R222" s="81" t="s">
        <v>6</v>
      </c>
      <c r="S222" s="81" t="s">
        <v>6</v>
      </c>
      <c r="T222" s="81">
        <v>342770</v>
      </c>
      <c r="U222" s="82">
        <v>382630</v>
      </c>
      <c r="V222" s="82">
        <v>447130</v>
      </c>
      <c r="W222" s="82">
        <v>624690</v>
      </c>
    </row>
    <row r="223" spans="1:23" ht="12" customHeight="1" x14ac:dyDescent="0.15">
      <c r="A223" s="33" t="s">
        <v>40</v>
      </c>
      <c r="B223" s="82" t="s">
        <v>6</v>
      </c>
      <c r="C223" s="82" t="s">
        <v>6</v>
      </c>
      <c r="D223" s="82" t="s">
        <v>6</v>
      </c>
      <c r="E223" s="82" t="s">
        <v>6</v>
      </c>
      <c r="F223" s="82" t="s">
        <v>6</v>
      </c>
      <c r="G223" s="82" t="s">
        <v>6</v>
      </c>
      <c r="H223" s="82" t="s">
        <v>6</v>
      </c>
      <c r="I223" s="82" t="s">
        <v>6</v>
      </c>
      <c r="J223" s="82" t="s">
        <v>6</v>
      </c>
      <c r="K223" s="82" t="s">
        <v>6</v>
      </c>
      <c r="L223" s="82" t="s">
        <v>6</v>
      </c>
      <c r="M223" s="82" t="s">
        <v>6</v>
      </c>
      <c r="N223" s="129">
        <v>1156321.2520000001</v>
      </c>
      <c r="O223" s="129">
        <v>1246214.189</v>
      </c>
      <c r="P223" s="129">
        <v>1482099.69101935</v>
      </c>
      <c r="Q223" s="129">
        <v>1637547.007</v>
      </c>
      <c r="R223" s="129">
        <v>1545804.9920000001</v>
      </c>
      <c r="S223" s="129">
        <v>1623222.781</v>
      </c>
      <c r="T223" s="129">
        <v>1821213.5960000001</v>
      </c>
      <c r="U223" s="82">
        <v>1478292.595</v>
      </c>
      <c r="V223" s="82">
        <v>1319310.83195554</v>
      </c>
      <c r="W223" s="82">
        <v>1252310.61623</v>
      </c>
    </row>
    <row r="224" spans="1:23" ht="12" customHeight="1" x14ac:dyDescent="0.15">
      <c r="A224" s="33" t="s">
        <v>41</v>
      </c>
      <c r="B224" s="30" t="s">
        <v>6</v>
      </c>
      <c r="C224" s="30" t="s">
        <v>6</v>
      </c>
      <c r="D224" s="30" t="s">
        <v>6</v>
      </c>
      <c r="E224" s="30" t="s">
        <v>6</v>
      </c>
      <c r="F224" s="30" t="s">
        <v>6</v>
      </c>
      <c r="G224" s="30" t="s">
        <v>6</v>
      </c>
      <c r="H224" s="30" t="s">
        <v>6</v>
      </c>
      <c r="I224" s="30" t="s">
        <v>6</v>
      </c>
      <c r="J224" s="30" t="s">
        <v>6</v>
      </c>
      <c r="K224" s="30" t="s">
        <v>6</v>
      </c>
      <c r="L224" s="30" t="s">
        <v>6</v>
      </c>
      <c r="M224" s="30" t="s">
        <v>6</v>
      </c>
      <c r="N224" s="30" t="s">
        <v>6</v>
      </c>
      <c r="O224" s="30" t="s">
        <v>6</v>
      </c>
      <c r="P224" s="30" t="s">
        <v>6</v>
      </c>
      <c r="Q224" s="30" t="s">
        <v>6</v>
      </c>
      <c r="R224" s="30" t="s">
        <v>6</v>
      </c>
      <c r="S224" s="30" t="s">
        <v>6</v>
      </c>
      <c r="T224" s="30" t="s">
        <v>6</v>
      </c>
      <c r="U224" s="30" t="s">
        <v>6</v>
      </c>
      <c r="V224" s="30" t="s">
        <v>6</v>
      </c>
      <c r="W224" s="30" t="s">
        <v>6</v>
      </c>
    </row>
    <row r="225" spans="1:29" ht="12" customHeight="1" x14ac:dyDescent="0.15">
      <c r="A225" s="33" t="s">
        <v>22</v>
      </c>
      <c r="B225" s="82" t="s">
        <v>6</v>
      </c>
      <c r="C225" s="82" t="s">
        <v>6</v>
      </c>
      <c r="D225" s="82" t="s">
        <v>6</v>
      </c>
      <c r="E225" s="82" t="s">
        <v>6</v>
      </c>
      <c r="F225" s="443">
        <v>35002.883999999998</v>
      </c>
      <c r="G225" s="458">
        <v>60692.411999999997</v>
      </c>
      <c r="H225" s="458">
        <v>79141.073000000004</v>
      </c>
      <c r="I225" s="458">
        <v>97091.282000000007</v>
      </c>
      <c r="J225" s="458">
        <v>95471.504000000001</v>
      </c>
      <c r="K225" s="458">
        <v>95439.64</v>
      </c>
      <c r="L225" s="458">
        <v>86615.311000000002</v>
      </c>
      <c r="M225" s="458">
        <v>87054.99</v>
      </c>
      <c r="N225" s="458">
        <v>77170</v>
      </c>
      <c r="O225" s="458">
        <v>66601</v>
      </c>
      <c r="P225" s="458">
        <v>69368</v>
      </c>
      <c r="Q225" s="458">
        <v>75440</v>
      </c>
      <c r="R225" s="458">
        <v>80001</v>
      </c>
      <c r="S225" s="458">
        <v>81428.66</v>
      </c>
      <c r="T225" s="458">
        <v>83093</v>
      </c>
      <c r="U225" s="458">
        <v>79073</v>
      </c>
      <c r="V225" s="458">
        <v>78806</v>
      </c>
      <c r="W225" s="458">
        <v>90846</v>
      </c>
    </row>
    <row r="226" spans="1:29" ht="12" customHeight="1" x14ac:dyDescent="0.15">
      <c r="A226" s="40" t="s">
        <v>23</v>
      </c>
      <c r="B226" s="115" t="s">
        <v>6</v>
      </c>
      <c r="C226" s="115" t="s">
        <v>6</v>
      </c>
      <c r="D226" s="115" t="s">
        <v>6</v>
      </c>
      <c r="E226" s="115" t="s">
        <v>6</v>
      </c>
      <c r="F226" s="115" t="s">
        <v>6</v>
      </c>
      <c r="G226" s="115" t="s">
        <v>6</v>
      </c>
      <c r="H226" s="115" t="s">
        <v>6</v>
      </c>
      <c r="I226" s="115" t="s">
        <v>6</v>
      </c>
      <c r="J226" s="115" t="s">
        <v>6</v>
      </c>
      <c r="K226" s="115" t="s">
        <v>6</v>
      </c>
      <c r="L226" s="115" t="s">
        <v>6</v>
      </c>
      <c r="M226" s="115" t="s">
        <v>6</v>
      </c>
      <c r="N226" s="115" t="s">
        <v>6</v>
      </c>
      <c r="O226" s="115" t="s">
        <v>6</v>
      </c>
      <c r="P226" s="115" t="s">
        <v>6</v>
      </c>
      <c r="Q226" s="115" t="s">
        <v>6</v>
      </c>
      <c r="R226" s="115" t="s">
        <v>6</v>
      </c>
      <c r="S226" s="115" t="s">
        <v>6</v>
      </c>
      <c r="T226" s="30" t="s">
        <v>6</v>
      </c>
      <c r="U226" s="30" t="s">
        <v>6</v>
      </c>
      <c r="V226" s="30" t="s">
        <v>6</v>
      </c>
      <c r="W226" s="30" t="s">
        <v>6</v>
      </c>
    </row>
    <row r="227" spans="1:29" ht="12" customHeight="1" x14ac:dyDescent="0.15">
      <c r="A227" s="61" t="s">
        <v>24</v>
      </c>
      <c r="B227" s="62"/>
      <c r="C227" s="62"/>
      <c r="D227" s="62"/>
      <c r="E227" s="62"/>
      <c r="F227" s="62"/>
      <c r="G227" s="62"/>
      <c r="H227" s="62"/>
      <c r="I227" s="62"/>
      <c r="J227" s="62"/>
      <c r="K227" s="62"/>
      <c r="L227" s="62"/>
      <c r="M227" s="62"/>
      <c r="N227" s="62"/>
      <c r="O227" s="62"/>
      <c r="P227" s="62"/>
      <c r="Q227" s="62"/>
      <c r="R227" s="62"/>
      <c r="S227" s="62"/>
      <c r="T227" s="62"/>
      <c r="U227" s="62"/>
      <c r="V227" s="63"/>
      <c r="W227" s="63"/>
    </row>
    <row r="228" spans="1:29" s="211" customFormat="1" ht="12" customHeight="1" x14ac:dyDescent="0.15">
      <c r="A228" s="212" t="s">
        <v>25</v>
      </c>
      <c r="B228" s="81" t="s">
        <v>6</v>
      </c>
      <c r="C228" s="81" t="s">
        <v>6</v>
      </c>
      <c r="D228" s="81" t="s">
        <v>6</v>
      </c>
      <c r="E228" s="81" t="s">
        <v>6</v>
      </c>
      <c r="F228" s="81" t="s">
        <v>6</v>
      </c>
      <c r="G228" s="81" t="s">
        <v>6</v>
      </c>
      <c r="H228" s="81" t="s">
        <v>6</v>
      </c>
      <c r="I228" s="81" t="s">
        <v>6</v>
      </c>
      <c r="J228" s="81" t="s">
        <v>6</v>
      </c>
      <c r="K228" s="81" t="s">
        <v>6</v>
      </c>
      <c r="L228" s="81" t="s">
        <v>6</v>
      </c>
      <c r="M228" s="81" t="s">
        <v>6</v>
      </c>
      <c r="N228" s="81" t="s">
        <v>6</v>
      </c>
      <c r="O228" s="81" t="s">
        <v>6</v>
      </c>
      <c r="P228" s="81" t="s">
        <v>6</v>
      </c>
      <c r="Q228" s="81" t="s">
        <v>6</v>
      </c>
      <c r="R228" s="81">
        <v>34905.868518000003</v>
      </c>
      <c r="S228" s="378">
        <v>62942.858980999998</v>
      </c>
      <c r="T228" s="378">
        <v>25068.919014000006</v>
      </c>
      <c r="U228" s="378">
        <v>17670</v>
      </c>
      <c r="V228" s="459">
        <v>26407</v>
      </c>
      <c r="W228" s="267">
        <v>34779.737861000001</v>
      </c>
    </row>
    <row r="229" spans="1:29" s="211" customFormat="1" ht="12" customHeight="1" x14ac:dyDescent="0.15">
      <c r="A229" s="210" t="s">
        <v>26</v>
      </c>
      <c r="B229" s="82" t="s">
        <v>6</v>
      </c>
      <c r="C229" s="82" t="s">
        <v>6</v>
      </c>
      <c r="D229" s="82" t="s">
        <v>6</v>
      </c>
      <c r="E229" s="82" t="s">
        <v>6</v>
      </c>
      <c r="F229" s="82" t="s">
        <v>6</v>
      </c>
      <c r="G229" s="82" t="s">
        <v>6</v>
      </c>
      <c r="H229" s="82" t="s">
        <v>6</v>
      </c>
      <c r="I229" s="82" t="s">
        <v>6</v>
      </c>
      <c r="J229" s="82" t="s">
        <v>6</v>
      </c>
      <c r="K229" s="82" t="s">
        <v>6</v>
      </c>
      <c r="L229" s="82" t="s">
        <v>6</v>
      </c>
      <c r="M229" s="82" t="s">
        <v>6</v>
      </c>
      <c r="N229" s="82" t="s">
        <v>6</v>
      </c>
      <c r="O229" s="82" t="s">
        <v>6</v>
      </c>
      <c r="P229" s="82" t="s">
        <v>6</v>
      </c>
      <c r="Q229" s="34">
        <v>960.02179999999998</v>
      </c>
      <c r="R229" s="35">
        <v>800.04939999999999</v>
      </c>
      <c r="S229" s="378">
        <v>411.55950000000001</v>
      </c>
      <c r="T229" s="378">
        <v>300.71963097999998</v>
      </c>
      <c r="U229" s="378">
        <v>316.7</v>
      </c>
      <c r="V229" s="378">
        <v>235.1</v>
      </c>
      <c r="W229" s="35">
        <v>306.3</v>
      </c>
    </row>
    <row r="230" spans="1:29" s="211" customFormat="1" ht="12" customHeight="1" x14ac:dyDescent="0.15">
      <c r="A230" s="210" t="s">
        <v>27</v>
      </c>
      <c r="B230" s="82" t="s">
        <v>6</v>
      </c>
      <c r="C230" s="82" t="s">
        <v>6</v>
      </c>
      <c r="D230" s="82" t="s">
        <v>6</v>
      </c>
      <c r="E230" s="82" t="s">
        <v>6</v>
      </c>
      <c r="F230" s="82" t="s">
        <v>6</v>
      </c>
      <c r="G230" s="82" t="s">
        <v>6</v>
      </c>
      <c r="H230" s="82" t="s">
        <v>6</v>
      </c>
      <c r="I230" s="425">
        <v>91</v>
      </c>
      <c r="J230" s="425">
        <v>61</v>
      </c>
      <c r="K230" s="425">
        <v>63</v>
      </c>
      <c r="L230" s="425">
        <v>60</v>
      </c>
      <c r="M230" s="425">
        <v>54</v>
      </c>
      <c r="N230" s="425">
        <v>83</v>
      </c>
      <c r="O230" s="425">
        <v>102</v>
      </c>
      <c r="P230" s="425">
        <v>85</v>
      </c>
      <c r="Q230" s="425">
        <v>205</v>
      </c>
      <c r="R230" s="425">
        <v>209</v>
      </c>
      <c r="S230" s="378">
        <v>290</v>
      </c>
      <c r="T230" s="378">
        <v>304</v>
      </c>
      <c r="U230" s="378">
        <v>296</v>
      </c>
      <c r="V230" s="378">
        <v>331</v>
      </c>
      <c r="W230" s="605">
        <v>420</v>
      </c>
    </row>
    <row r="231" spans="1:29" s="211" customFormat="1" ht="12" customHeight="1" x14ac:dyDescent="0.15">
      <c r="A231" s="210" t="s">
        <v>28</v>
      </c>
      <c r="B231" s="82" t="s">
        <v>6</v>
      </c>
      <c r="C231" s="82" t="s">
        <v>6</v>
      </c>
      <c r="D231" s="82" t="s">
        <v>6</v>
      </c>
      <c r="E231" s="82" t="s">
        <v>6</v>
      </c>
      <c r="F231" s="82" t="s">
        <v>6</v>
      </c>
      <c r="G231" s="82" t="s">
        <v>6</v>
      </c>
      <c r="H231" s="82" t="s">
        <v>6</v>
      </c>
      <c r="I231" s="82" t="s">
        <v>6</v>
      </c>
      <c r="J231" s="82" t="s">
        <v>6</v>
      </c>
      <c r="K231" s="82" t="s">
        <v>6</v>
      </c>
      <c r="L231" s="82" t="s">
        <v>6</v>
      </c>
      <c r="M231" s="82" t="s">
        <v>6</v>
      </c>
      <c r="N231" s="82" t="s">
        <v>6</v>
      </c>
      <c r="O231" s="82" t="s">
        <v>6</v>
      </c>
      <c r="P231" s="82" t="s">
        <v>6</v>
      </c>
      <c r="Q231" s="82" t="s">
        <v>6</v>
      </c>
      <c r="R231" s="82" t="s">
        <v>6</v>
      </c>
      <c r="S231" s="403" t="s">
        <v>6</v>
      </c>
      <c r="T231" s="403">
        <v>241285</v>
      </c>
      <c r="U231" s="403">
        <v>248898</v>
      </c>
      <c r="V231" s="403">
        <v>244465</v>
      </c>
      <c r="W231" s="82">
        <v>257422.20895733999</v>
      </c>
    </row>
    <row r="232" spans="1:29" s="211" customFormat="1" ht="12" customHeight="1" x14ac:dyDescent="0.15">
      <c r="A232" s="210" t="s">
        <v>29</v>
      </c>
      <c r="B232" s="82" t="s">
        <v>6</v>
      </c>
      <c r="C232" s="82" t="s">
        <v>6</v>
      </c>
      <c r="D232" s="82" t="s">
        <v>6</v>
      </c>
      <c r="E232" s="82" t="s">
        <v>6</v>
      </c>
      <c r="F232" s="82" t="s">
        <v>6</v>
      </c>
      <c r="G232" s="82" t="s">
        <v>6</v>
      </c>
      <c r="H232" s="82" t="s">
        <v>6</v>
      </c>
      <c r="I232" s="82" t="s">
        <v>6</v>
      </c>
      <c r="J232" s="116" t="s">
        <v>6</v>
      </c>
      <c r="K232" s="116" t="s">
        <v>6</v>
      </c>
      <c r="L232" s="116" t="s">
        <v>6</v>
      </c>
      <c r="M232" s="116" t="s">
        <v>6</v>
      </c>
      <c r="N232" s="116" t="s">
        <v>6</v>
      </c>
      <c r="O232" s="116" t="s">
        <v>6</v>
      </c>
      <c r="P232" s="116" t="s">
        <v>6</v>
      </c>
      <c r="Q232" s="116" t="s">
        <v>6</v>
      </c>
      <c r="R232" s="116" t="s">
        <v>6</v>
      </c>
      <c r="S232" s="403" t="s">
        <v>6</v>
      </c>
      <c r="T232" s="403" t="s">
        <v>6</v>
      </c>
      <c r="U232" s="403" t="s">
        <v>6</v>
      </c>
      <c r="V232" s="403" t="s">
        <v>6</v>
      </c>
      <c r="W232" s="82" t="s">
        <v>6</v>
      </c>
    </row>
    <row r="233" spans="1:29" s="211" customFormat="1" ht="12" customHeight="1" x14ac:dyDescent="0.15">
      <c r="A233" s="210" t="s">
        <v>30</v>
      </c>
      <c r="B233" s="82" t="s">
        <v>6</v>
      </c>
      <c r="C233" s="82" t="s">
        <v>6</v>
      </c>
      <c r="D233" s="82" t="s">
        <v>6</v>
      </c>
      <c r="E233" s="82" t="s">
        <v>6</v>
      </c>
      <c r="F233" s="82" t="s">
        <v>6</v>
      </c>
      <c r="G233" s="82" t="s">
        <v>6</v>
      </c>
      <c r="H233" s="82" t="s">
        <v>6</v>
      </c>
      <c r="I233" s="82" t="s">
        <v>6</v>
      </c>
      <c r="J233" s="82">
        <v>93.021528000000004</v>
      </c>
      <c r="K233" s="82">
        <v>121.730921</v>
      </c>
      <c r="L233" s="82">
        <v>113.28909299999999</v>
      </c>
      <c r="M233" s="82">
        <v>231.02181100000001</v>
      </c>
      <c r="N233" s="82">
        <v>360.67010800000003</v>
      </c>
      <c r="O233" s="82">
        <v>677.35680200000002</v>
      </c>
      <c r="P233" s="82">
        <v>540.4</v>
      </c>
      <c r="Q233" s="82">
        <v>463</v>
      </c>
      <c r="R233" s="82">
        <v>317.99763200000001</v>
      </c>
      <c r="S233" s="403">
        <v>78.444068000000001</v>
      </c>
      <c r="T233" s="403">
        <v>69.829285999999996</v>
      </c>
      <c r="U233" s="403">
        <v>72.2</v>
      </c>
      <c r="V233" s="403">
        <v>86.9</v>
      </c>
      <c r="W233" s="82">
        <v>96.241304999999997</v>
      </c>
      <c r="X233" s="443"/>
    </row>
    <row r="234" spans="1:29" s="211" customFormat="1" ht="12" customHeight="1" x14ac:dyDescent="0.15">
      <c r="A234" s="213" t="s">
        <v>31</v>
      </c>
      <c r="B234" s="115" t="s">
        <v>6</v>
      </c>
      <c r="C234" s="115" t="s">
        <v>6</v>
      </c>
      <c r="D234" s="115" t="s">
        <v>6</v>
      </c>
      <c r="E234" s="115" t="s">
        <v>6</v>
      </c>
      <c r="F234" s="115" t="s">
        <v>6</v>
      </c>
      <c r="G234" s="115" t="s">
        <v>6</v>
      </c>
      <c r="H234" s="115" t="s">
        <v>6</v>
      </c>
      <c r="I234" s="115" t="s">
        <v>6</v>
      </c>
      <c r="J234" s="115" t="s">
        <v>6</v>
      </c>
      <c r="K234" s="115" t="s">
        <v>6</v>
      </c>
      <c r="L234" s="115" t="s">
        <v>6</v>
      </c>
      <c r="M234" s="115" t="s">
        <v>6</v>
      </c>
      <c r="N234" s="115" t="s">
        <v>6</v>
      </c>
      <c r="O234" s="115" t="s">
        <v>6</v>
      </c>
      <c r="P234" s="115" t="s">
        <v>6</v>
      </c>
      <c r="Q234" s="115" t="s">
        <v>6</v>
      </c>
      <c r="R234" s="115" t="s">
        <v>6</v>
      </c>
      <c r="S234" s="115" t="s">
        <v>6</v>
      </c>
      <c r="T234" s="115" t="s">
        <v>6</v>
      </c>
      <c r="U234" s="82" t="s">
        <v>6</v>
      </c>
      <c r="V234" s="82" t="s">
        <v>6</v>
      </c>
      <c r="W234" s="82" t="s">
        <v>6</v>
      </c>
    </row>
    <row r="235" spans="1:29" ht="12" customHeight="1" x14ac:dyDescent="0.15">
      <c r="A235" s="61" t="s">
        <v>32</v>
      </c>
      <c r="B235" s="62"/>
      <c r="C235" s="62"/>
      <c r="D235" s="62"/>
      <c r="E235" s="62"/>
      <c r="F235" s="62"/>
      <c r="G235" s="62"/>
      <c r="H235" s="62"/>
      <c r="I235" s="62"/>
      <c r="J235" s="62"/>
      <c r="K235" s="62"/>
      <c r="L235" s="62"/>
      <c r="M235" s="62"/>
      <c r="N235" s="62"/>
      <c r="O235" s="62"/>
      <c r="P235" s="62"/>
      <c r="Q235" s="62"/>
      <c r="R235" s="62"/>
      <c r="S235" s="62"/>
      <c r="T235" s="62"/>
      <c r="U235" s="62"/>
      <c r="V235" s="63"/>
      <c r="W235" s="63"/>
    </row>
    <row r="236" spans="1:29" ht="12" customHeight="1" x14ac:dyDescent="0.15">
      <c r="A236" s="37" t="s">
        <v>33</v>
      </c>
      <c r="B236" s="289" t="s">
        <v>6</v>
      </c>
      <c r="C236" s="289" t="s">
        <v>6</v>
      </c>
      <c r="D236" s="289" t="s">
        <v>6</v>
      </c>
      <c r="E236" s="289" t="s">
        <v>6</v>
      </c>
      <c r="F236" s="289" t="s">
        <v>6</v>
      </c>
      <c r="G236" s="289" t="s">
        <v>6</v>
      </c>
      <c r="H236" s="289" t="s">
        <v>6</v>
      </c>
      <c r="I236" s="289" t="s">
        <v>6</v>
      </c>
      <c r="J236" s="289" t="s">
        <v>6</v>
      </c>
      <c r="K236" s="289" t="s">
        <v>6</v>
      </c>
      <c r="L236" s="289" t="s">
        <v>6</v>
      </c>
      <c r="M236" s="289" t="s">
        <v>6</v>
      </c>
      <c r="N236" s="289" t="s">
        <v>6</v>
      </c>
      <c r="O236" s="289" t="s">
        <v>6</v>
      </c>
      <c r="P236" s="289" t="s">
        <v>6</v>
      </c>
      <c r="Q236" s="289" t="s">
        <v>6</v>
      </c>
      <c r="R236" s="289" t="s">
        <v>6</v>
      </c>
      <c r="S236" s="289" t="s">
        <v>6</v>
      </c>
      <c r="T236" s="289" t="s">
        <v>6</v>
      </c>
      <c r="U236" s="289" t="s">
        <v>6</v>
      </c>
      <c r="V236" s="392" t="s">
        <v>6</v>
      </c>
      <c r="W236" s="392" t="s">
        <v>6</v>
      </c>
    </row>
    <row r="237" spans="1:29" ht="12" customHeight="1" x14ac:dyDescent="0.15">
      <c r="A237" s="33" t="s">
        <v>34</v>
      </c>
      <c r="B237" s="48" t="s">
        <v>6</v>
      </c>
      <c r="C237" s="48" t="s">
        <v>6</v>
      </c>
      <c r="D237" s="48" t="s">
        <v>6</v>
      </c>
      <c r="E237" s="48" t="s">
        <v>6</v>
      </c>
      <c r="F237" s="48" t="s">
        <v>6</v>
      </c>
      <c r="G237" s="48" t="s">
        <v>6</v>
      </c>
      <c r="H237" s="48" t="s">
        <v>6</v>
      </c>
      <c r="I237" s="48" t="s">
        <v>6</v>
      </c>
      <c r="J237" s="48" t="s">
        <v>6</v>
      </c>
      <c r="K237" s="48" t="s">
        <v>6</v>
      </c>
      <c r="L237" s="48" t="s">
        <v>6</v>
      </c>
      <c r="M237" s="48" t="s">
        <v>6</v>
      </c>
      <c r="N237" s="48" t="s">
        <v>6</v>
      </c>
      <c r="O237" s="48" t="s">
        <v>6</v>
      </c>
      <c r="P237" s="48" t="s">
        <v>6</v>
      </c>
      <c r="Q237" s="48" t="s">
        <v>6</v>
      </c>
      <c r="R237" s="48" t="s">
        <v>6</v>
      </c>
      <c r="S237" s="48" t="s">
        <v>6</v>
      </c>
      <c r="T237" s="48" t="s">
        <v>6</v>
      </c>
      <c r="U237" s="48" t="s">
        <v>6</v>
      </c>
      <c r="V237" s="48" t="s">
        <v>6</v>
      </c>
      <c r="W237" s="48" t="s">
        <v>6</v>
      </c>
      <c r="X237" s="443"/>
    </row>
    <row r="238" spans="1:29" ht="12" customHeight="1" x14ac:dyDescent="0.15">
      <c r="A238" s="33" t="s">
        <v>35</v>
      </c>
      <c r="B238" s="48" t="s">
        <v>6</v>
      </c>
      <c r="C238" s="48" t="s">
        <v>6</v>
      </c>
      <c r="D238" s="48" t="s">
        <v>6</v>
      </c>
      <c r="E238" s="48" t="s">
        <v>6</v>
      </c>
      <c r="F238" s="48" t="s">
        <v>6</v>
      </c>
      <c r="G238" s="48" t="s">
        <v>6</v>
      </c>
      <c r="H238" s="48" t="s">
        <v>6</v>
      </c>
      <c r="I238" s="48" t="s">
        <v>6</v>
      </c>
      <c r="J238" s="48" t="s">
        <v>6</v>
      </c>
      <c r="K238" s="48" t="s">
        <v>6</v>
      </c>
      <c r="L238" s="48" t="s">
        <v>6</v>
      </c>
      <c r="M238" s="48" t="s">
        <v>6</v>
      </c>
      <c r="N238" s="48" t="s">
        <v>6</v>
      </c>
      <c r="O238" s="48" t="s">
        <v>6</v>
      </c>
      <c r="P238" s="48" t="s">
        <v>6</v>
      </c>
      <c r="Q238" s="48" t="s">
        <v>6</v>
      </c>
      <c r="R238" s="48" t="s">
        <v>6</v>
      </c>
      <c r="S238" s="48" t="s">
        <v>6</v>
      </c>
      <c r="T238" s="48" t="s">
        <v>6</v>
      </c>
      <c r="U238" s="48" t="s">
        <v>6</v>
      </c>
      <c r="V238" s="48" t="s">
        <v>6</v>
      </c>
      <c r="W238" s="48" t="s">
        <v>6</v>
      </c>
      <c r="X238" s="443"/>
    </row>
    <row r="239" spans="1:29" ht="12" customHeight="1" x14ac:dyDescent="0.15">
      <c r="A239" s="33" t="s">
        <v>36</v>
      </c>
      <c r="B239" s="189" t="s">
        <v>6</v>
      </c>
      <c r="C239" s="189" t="s">
        <v>6</v>
      </c>
      <c r="D239" s="189" t="s">
        <v>6</v>
      </c>
      <c r="E239" s="189" t="s">
        <v>6</v>
      </c>
      <c r="F239" s="189" t="s">
        <v>6</v>
      </c>
      <c r="G239" s="189" t="s">
        <v>6</v>
      </c>
      <c r="H239" s="189" t="s">
        <v>6</v>
      </c>
      <c r="I239" s="189" t="s">
        <v>6</v>
      </c>
      <c r="J239" s="189" t="s">
        <v>6</v>
      </c>
      <c r="K239" s="189" t="s">
        <v>6</v>
      </c>
      <c r="L239" s="189" t="s">
        <v>6</v>
      </c>
      <c r="M239" s="189" t="s">
        <v>6</v>
      </c>
      <c r="N239" s="189" t="s">
        <v>6</v>
      </c>
      <c r="O239" s="189" t="s">
        <v>6</v>
      </c>
      <c r="P239" s="189" t="s">
        <v>6</v>
      </c>
      <c r="Q239" s="189" t="s">
        <v>6</v>
      </c>
      <c r="R239" s="189" t="s">
        <v>6</v>
      </c>
      <c r="S239" s="189" t="s">
        <v>6</v>
      </c>
      <c r="T239" s="285">
        <v>2.024</v>
      </c>
      <c r="U239" s="285">
        <v>3.0110000000000001</v>
      </c>
      <c r="V239" s="285">
        <v>13.063000000000001</v>
      </c>
      <c r="W239" s="285">
        <v>15.32</v>
      </c>
      <c r="X239" s="443"/>
      <c r="Y239" s="499"/>
      <c r="Z239" s="499"/>
      <c r="AA239" s="499"/>
      <c r="AB239" s="499"/>
      <c r="AC239" s="499"/>
    </row>
    <row r="240" spans="1:29" ht="12" customHeight="1" x14ac:dyDescent="0.15">
      <c r="A240" s="508" t="s">
        <v>37</v>
      </c>
      <c r="B240" s="543" t="s">
        <v>6</v>
      </c>
      <c r="C240" s="543" t="s">
        <v>6</v>
      </c>
      <c r="D240" s="543" t="s">
        <v>6</v>
      </c>
      <c r="E240" s="543" t="s">
        <v>6</v>
      </c>
      <c r="F240" s="543" t="s">
        <v>6</v>
      </c>
      <c r="G240" s="543" t="s">
        <v>6</v>
      </c>
      <c r="H240" s="543" t="s">
        <v>6</v>
      </c>
      <c r="I240" s="543" t="s">
        <v>6</v>
      </c>
      <c r="J240" s="543" t="s">
        <v>6</v>
      </c>
      <c r="K240" s="543">
        <v>24135</v>
      </c>
      <c r="L240" s="543">
        <v>20228</v>
      </c>
      <c r="M240" s="543">
        <v>12697</v>
      </c>
      <c r="N240" s="543">
        <v>16498</v>
      </c>
      <c r="O240" s="543">
        <v>25664</v>
      </c>
      <c r="P240" s="543">
        <v>24826</v>
      </c>
      <c r="Q240" s="543">
        <v>6921</v>
      </c>
      <c r="R240" s="543">
        <v>4520</v>
      </c>
      <c r="S240" s="543">
        <v>4904</v>
      </c>
      <c r="T240" s="543">
        <v>6302</v>
      </c>
      <c r="U240" s="543">
        <v>13410</v>
      </c>
      <c r="V240" s="543">
        <v>45178</v>
      </c>
      <c r="W240" s="543">
        <v>63750</v>
      </c>
      <c r="X240" s="443"/>
      <c r="Y240" s="499"/>
      <c r="Z240" s="499"/>
      <c r="AA240" s="499"/>
      <c r="AB240" s="499"/>
      <c r="AC240" s="499"/>
    </row>
    <row r="241" spans="1:24" ht="12" customHeight="1" x14ac:dyDescent="0.15">
      <c r="A241" s="252" t="s">
        <v>38</v>
      </c>
      <c r="B241" s="191"/>
      <c r="C241" s="191"/>
      <c r="D241" s="191"/>
      <c r="E241" s="191"/>
      <c r="F241" s="191"/>
      <c r="G241" s="191"/>
      <c r="H241" s="191"/>
      <c r="I241" s="191"/>
      <c r="J241" s="191"/>
      <c r="K241" s="191"/>
      <c r="L241" s="247"/>
      <c r="M241" s="191"/>
      <c r="N241" s="191"/>
      <c r="O241" s="191"/>
      <c r="P241" s="191"/>
      <c r="Q241" s="191"/>
      <c r="R241" s="191"/>
      <c r="S241" s="191"/>
      <c r="T241" s="12"/>
      <c r="U241" s="12"/>
      <c r="V241" s="12"/>
      <c r="W241" s="319"/>
      <c r="X241" s="443"/>
    </row>
    <row r="242" spans="1:24" ht="30" customHeight="1" x14ac:dyDescent="0.15">
      <c r="A242" s="607" t="s">
        <v>219</v>
      </c>
      <c r="B242" s="607"/>
      <c r="C242" s="607"/>
      <c r="D242" s="607"/>
      <c r="E242" s="607"/>
      <c r="F242" s="607"/>
      <c r="G242" s="607"/>
      <c r="H242" s="607"/>
      <c r="I242" s="607"/>
      <c r="J242" s="607"/>
      <c r="K242" s="607"/>
      <c r="L242" s="607"/>
      <c r="M242" s="607"/>
      <c r="N242" s="607"/>
      <c r="O242" s="607"/>
      <c r="P242" s="607"/>
      <c r="Q242" s="607"/>
      <c r="R242" s="607"/>
      <c r="S242" s="607"/>
      <c r="T242" s="607"/>
      <c r="U242" s="607"/>
      <c r="V242" s="607"/>
      <c r="W242" s="607"/>
      <c r="X242" s="443"/>
    </row>
    <row r="243" spans="1:24" ht="12" customHeight="1" x14ac:dyDescent="0.2">
      <c r="A243" s="12"/>
      <c r="B243" s="12"/>
      <c r="C243" s="12"/>
      <c r="D243" s="12"/>
      <c r="E243" s="12"/>
      <c r="F243" s="12"/>
      <c r="G243" s="12"/>
      <c r="H243" s="12"/>
      <c r="I243" s="12"/>
      <c r="J243" s="12"/>
      <c r="K243" s="12"/>
      <c r="L243" s="12"/>
      <c r="M243" s="12"/>
      <c r="N243" s="12"/>
      <c r="O243" s="12"/>
      <c r="P243" s="12"/>
      <c r="Q243" s="12"/>
      <c r="R243" s="12"/>
      <c r="S243" s="12"/>
      <c r="T243" s="271"/>
      <c r="U243" s="271"/>
      <c r="V243" s="271"/>
      <c r="W243" s="319"/>
    </row>
    <row r="244" spans="1:24" ht="12" customHeight="1" x14ac:dyDescent="0.15">
      <c r="A244" s="2" t="s">
        <v>123</v>
      </c>
      <c r="B244" s="3"/>
      <c r="C244" s="3"/>
      <c r="D244" s="3"/>
      <c r="E244" s="3"/>
      <c r="F244" s="3"/>
      <c r="G244" s="3"/>
      <c r="H244" s="3"/>
      <c r="I244" s="10"/>
      <c r="J244" s="10"/>
      <c r="K244" s="10"/>
      <c r="L244" s="10"/>
      <c r="M244" s="10"/>
      <c r="N244" s="10"/>
      <c r="O244" s="10"/>
      <c r="P244" s="10"/>
      <c r="Q244" s="10"/>
      <c r="R244" s="10"/>
      <c r="S244" s="10"/>
      <c r="T244" s="10"/>
      <c r="U244" s="10"/>
      <c r="V244" s="10"/>
      <c r="W244" s="10"/>
    </row>
    <row r="245" spans="1:24" ht="12" customHeight="1" thickBot="1" x14ac:dyDescent="0.2">
      <c r="A245" s="17" t="s">
        <v>3</v>
      </c>
      <c r="B245" s="20">
        <v>2003</v>
      </c>
      <c r="C245" s="20">
        <v>2004</v>
      </c>
      <c r="D245" s="20">
        <v>2005</v>
      </c>
      <c r="E245" s="20">
        <v>2006</v>
      </c>
      <c r="F245" s="20">
        <v>2007</v>
      </c>
      <c r="G245" s="20">
        <v>2008</v>
      </c>
      <c r="H245" s="20">
        <v>2009</v>
      </c>
      <c r="I245" s="20">
        <v>2010</v>
      </c>
      <c r="J245" s="20">
        <v>2011</v>
      </c>
      <c r="K245" s="20">
        <v>2012</v>
      </c>
      <c r="L245" s="20">
        <v>2013</v>
      </c>
      <c r="M245" s="20">
        <v>2014</v>
      </c>
      <c r="N245" s="20">
        <v>2015</v>
      </c>
      <c r="O245" s="20">
        <v>2016</v>
      </c>
      <c r="P245" s="20">
        <v>2017</v>
      </c>
      <c r="Q245" s="20">
        <v>2018</v>
      </c>
      <c r="R245" s="20">
        <v>2019</v>
      </c>
      <c r="S245" s="20">
        <v>2020</v>
      </c>
      <c r="T245" s="20">
        <v>2021</v>
      </c>
      <c r="U245" s="20">
        <v>2022</v>
      </c>
      <c r="V245" s="20">
        <v>2023</v>
      </c>
      <c r="W245" s="20">
        <v>2024</v>
      </c>
    </row>
    <row r="246" spans="1:24" ht="12" customHeight="1" thickTop="1" x14ac:dyDescent="0.15">
      <c r="A246" s="58" t="s">
        <v>4</v>
      </c>
      <c r="B246" s="69"/>
      <c r="C246" s="69"/>
      <c r="D246" s="69"/>
      <c r="E246" s="69"/>
      <c r="F246" s="69"/>
      <c r="G246" s="69"/>
      <c r="H246" s="69"/>
      <c r="I246" s="69"/>
      <c r="J246" s="69"/>
      <c r="K246" s="69"/>
      <c r="L246" s="69"/>
      <c r="M246" s="69"/>
      <c r="N246" s="69"/>
      <c r="O246" s="69"/>
      <c r="P246" s="69"/>
      <c r="Q246" s="69"/>
      <c r="R246" s="69"/>
      <c r="S246" s="69"/>
      <c r="T246" s="69"/>
      <c r="U246" s="69"/>
      <c r="V246" s="60"/>
      <c r="W246" s="60"/>
    </row>
    <row r="247" spans="1:24" ht="12" customHeight="1" x14ac:dyDescent="0.15">
      <c r="A247" s="125" t="s">
        <v>5</v>
      </c>
      <c r="B247" s="81" t="s">
        <v>6</v>
      </c>
      <c r="C247" s="81" t="s">
        <v>6</v>
      </c>
      <c r="D247" s="81" t="s">
        <v>6</v>
      </c>
      <c r="E247" s="81" t="s">
        <v>6</v>
      </c>
      <c r="F247" s="81" t="s">
        <v>6</v>
      </c>
      <c r="G247" s="81" t="s">
        <v>6</v>
      </c>
      <c r="H247" s="81" t="s">
        <v>6</v>
      </c>
      <c r="I247" s="81" t="s">
        <v>6</v>
      </c>
      <c r="J247" s="81" t="s">
        <v>6</v>
      </c>
      <c r="K247" s="81" t="s">
        <v>6</v>
      </c>
      <c r="L247" s="81" t="s">
        <v>6</v>
      </c>
      <c r="M247" s="81" t="s">
        <v>6</v>
      </c>
      <c r="N247" s="81" t="s">
        <v>6</v>
      </c>
      <c r="O247" s="81" t="s">
        <v>6</v>
      </c>
      <c r="P247" s="81" t="s">
        <v>6</v>
      </c>
      <c r="Q247" s="81" t="s">
        <v>6</v>
      </c>
      <c r="R247" s="81" t="s">
        <v>6</v>
      </c>
      <c r="S247" s="81">
        <v>19955.970149253732</v>
      </c>
      <c r="T247" s="81">
        <v>61638.970588235286</v>
      </c>
      <c r="U247" s="81">
        <v>272531.43026179558</v>
      </c>
      <c r="V247" s="81">
        <v>264685.64791375049</v>
      </c>
      <c r="W247" s="81">
        <v>946282.48670998227</v>
      </c>
    </row>
    <row r="248" spans="1:24" ht="12" customHeight="1" x14ac:dyDescent="0.15">
      <c r="A248" s="127" t="s">
        <v>7</v>
      </c>
      <c r="B248" s="82" t="s">
        <v>6</v>
      </c>
      <c r="C248" s="82" t="s">
        <v>6</v>
      </c>
      <c r="D248" s="82" t="s">
        <v>6</v>
      </c>
      <c r="E248" s="82" t="s">
        <v>6</v>
      </c>
      <c r="F248" s="82" t="s">
        <v>6</v>
      </c>
      <c r="G248" s="82" t="s">
        <v>6</v>
      </c>
      <c r="H248" s="82" t="s">
        <v>6</v>
      </c>
      <c r="I248" s="82" t="s">
        <v>6</v>
      </c>
      <c r="J248" s="82" t="s">
        <v>6</v>
      </c>
      <c r="K248" s="82" t="s">
        <v>6</v>
      </c>
      <c r="L248" s="82" t="s">
        <v>6</v>
      </c>
      <c r="M248" s="82" t="s">
        <v>6</v>
      </c>
      <c r="N248" s="82" t="s">
        <v>6</v>
      </c>
      <c r="O248" s="82" t="s">
        <v>6</v>
      </c>
      <c r="P248" s="82" t="s">
        <v>6</v>
      </c>
      <c r="Q248" s="82" t="s">
        <v>6</v>
      </c>
      <c r="R248" s="82" t="s">
        <v>6</v>
      </c>
      <c r="S248" s="82" t="s">
        <v>6</v>
      </c>
      <c r="T248" s="82" t="s">
        <v>6</v>
      </c>
      <c r="U248" s="82" t="s">
        <v>6</v>
      </c>
      <c r="V248" s="82" t="s">
        <v>6</v>
      </c>
      <c r="W248" s="82" t="s">
        <v>6</v>
      </c>
    </row>
    <row r="249" spans="1:24" ht="12" customHeight="1" x14ac:dyDescent="0.15">
      <c r="A249" s="127" t="s">
        <v>8</v>
      </c>
      <c r="B249" s="82" t="s">
        <v>6</v>
      </c>
      <c r="C249" s="82" t="s">
        <v>6</v>
      </c>
      <c r="D249" s="82" t="s">
        <v>6</v>
      </c>
      <c r="E249" s="82" t="s">
        <v>6</v>
      </c>
      <c r="F249" s="82" t="s">
        <v>6</v>
      </c>
      <c r="G249" s="82" t="s">
        <v>6</v>
      </c>
      <c r="H249" s="82" t="s">
        <v>6</v>
      </c>
      <c r="I249" s="82" t="s">
        <v>6</v>
      </c>
      <c r="J249" s="82">
        <v>1728495809.4397881</v>
      </c>
      <c r="K249" s="82">
        <v>1759152016.5460186</v>
      </c>
      <c r="L249" s="82">
        <v>1601074001.1485767</v>
      </c>
      <c r="M249" s="82">
        <v>2536960484.5809484</v>
      </c>
      <c r="N249" s="82">
        <v>2407262591.9251904</v>
      </c>
      <c r="O249" s="82">
        <v>2649354092.3827777</v>
      </c>
      <c r="P249" s="82">
        <v>2843207014.5138025</v>
      </c>
      <c r="Q249" s="82">
        <v>2451747608.4780746</v>
      </c>
      <c r="R249" s="82">
        <v>2883882153.9580054</v>
      </c>
      <c r="S249" s="82">
        <v>3056360824.9834628</v>
      </c>
      <c r="T249" s="82">
        <v>3276821587.4822426</v>
      </c>
      <c r="U249" s="82">
        <v>2926260250.4608736</v>
      </c>
      <c r="V249" s="82">
        <v>3550537032.3410325</v>
      </c>
      <c r="W249" s="82" t="s">
        <v>6</v>
      </c>
    </row>
    <row r="250" spans="1:24" ht="12" customHeight="1" x14ac:dyDescent="0.15">
      <c r="A250" s="127" t="s">
        <v>10</v>
      </c>
      <c r="B250" s="82" t="s">
        <v>6</v>
      </c>
      <c r="C250" s="82" t="s">
        <v>6</v>
      </c>
      <c r="D250" s="82" t="s">
        <v>6</v>
      </c>
      <c r="E250" s="82" t="s">
        <v>6</v>
      </c>
      <c r="F250" s="82" t="s">
        <v>6</v>
      </c>
      <c r="G250" s="82" t="s">
        <v>6</v>
      </c>
      <c r="H250" s="82" t="s">
        <v>6</v>
      </c>
      <c r="I250" s="82" t="s">
        <v>6</v>
      </c>
      <c r="J250" s="82" t="s">
        <v>6</v>
      </c>
      <c r="K250" s="82" t="s">
        <v>6</v>
      </c>
      <c r="L250" s="82" t="s">
        <v>6</v>
      </c>
      <c r="M250" s="82" t="s">
        <v>6</v>
      </c>
      <c r="N250" s="82" t="s">
        <v>6</v>
      </c>
      <c r="O250" s="82" t="s">
        <v>6</v>
      </c>
      <c r="P250" s="82" t="s">
        <v>6</v>
      </c>
      <c r="Q250" s="82" t="s">
        <v>6</v>
      </c>
      <c r="R250" s="82" t="s">
        <v>6</v>
      </c>
      <c r="S250" s="82" t="s">
        <v>6</v>
      </c>
      <c r="T250" s="82" t="s">
        <v>6</v>
      </c>
      <c r="U250" s="82" t="s">
        <v>6</v>
      </c>
      <c r="V250" s="82" t="s">
        <v>6</v>
      </c>
      <c r="W250" s="82" t="s">
        <v>6</v>
      </c>
    </row>
    <row r="251" spans="1:24" ht="12" customHeight="1" x14ac:dyDescent="0.15">
      <c r="A251" s="127" t="s">
        <v>11</v>
      </c>
      <c r="B251" s="82" t="s">
        <v>6</v>
      </c>
      <c r="C251" s="82" t="s">
        <v>6</v>
      </c>
      <c r="D251" s="82" t="s">
        <v>6</v>
      </c>
      <c r="E251" s="82" t="s">
        <v>6</v>
      </c>
      <c r="F251" s="82">
        <v>3650462235.6495471</v>
      </c>
      <c r="G251" s="82">
        <v>2856179207.6011558</v>
      </c>
      <c r="H251" s="82">
        <v>2600831479.5672512</v>
      </c>
      <c r="I251" s="82">
        <v>3438385714.2857141</v>
      </c>
      <c r="J251" s="82">
        <v>3003632704.4025154</v>
      </c>
      <c r="K251" s="82">
        <v>2802043221.4444442</v>
      </c>
      <c r="L251" s="82">
        <v>2504891906.4359756</v>
      </c>
      <c r="M251" s="82">
        <v>2443801542.2171426</v>
      </c>
      <c r="N251" s="82">
        <v>2070018811.0116546</v>
      </c>
      <c r="O251" s="82">
        <v>1976343724.0244992</v>
      </c>
      <c r="P251" s="82">
        <v>2479030856.0935965</v>
      </c>
      <c r="Q251" s="82">
        <v>2464543488.6811595</v>
      </c>
      <c r="R251" s="82">
        <f t="shared" ref="R251:W251" si="1">R215/R430*1000000</f>
        <v>2469815316.5550127</v>
      </c>
      <c r="S251" s="82">
        <f t="shared" si="1"/>
        <v>2575314059.6359115</v>
      </c>
      <c r="T251" s="82">
        <f t="shared" si="1"/>
        <v>2562816688.5406709</v>
      </c>
      <c r="U251" s="82">
        <f t="shared" si="1"/>
        <v>2891779621.6451402</v>
      </c>
      <c r="V251" s="82">
        <f t="shared" si="1"/>
        <v>3213865193.8342638</v>
      </c>
      <c r="W251" s="82">
        <f t="shared" si="1"/>
        <v>3292822963.2863541</v>
      </c>
    </row>
    <row r="252" spans="1:24" ht="12" customHeight="1" x14ac:dyDescent="0.15">
      <c r="A252" s="127" t="s">
        <v>45</v>
      </c>
      <c r="B252" s="82" t="s">
        <v>6</v>
      </c>
      <c r="C252" s="82" t="s">
        <v>6</v>
      </c>
      <c r="D252" s="82" t="s">
        <v>6</v>
      </c>
      <c r="E252" s="82" t="s">
        <v>6</v>
      </c>
      <c r="F252" s="82" t="s">
        <v>6</v>
      </c>
      <c r="G252" s="82" t="s">
        <v>6</v>
      </c>
      <c r="H252" s="82" t="s">
        <v>6</v>
      </c>
      <c r="I252" s="82" t="s">
        <v>6</v>
      </c>
      <c r="J252" s="82" t="s">
        <v>6</v>
      </c>
      <c r="K252" s="82" t="s">
        <v>6</v>
      </c>
      <c r="L252" s="82" t="s">
        <v>6</v>
      </c>
      <c r="M252" s="82" t="s">
        <v>6</v>
      </c>
      <c r="N252" s="82" t="s">
        <v>6</v>
      </c>
      <c r="O252" s="82" t="s">
        <v>6</v>
      </c>
      <c r="P252" s="82" t="s">
        <v>6</v>
      </c>
      <c r="Q252" s="82" t="s">
        <v>6</v>
      </c>
      <c r="R252" s="82" t="s">
        <v>6</v>
      </c>
      <c r="S252" s="82" t="s">
        <v>6</v>
      </c>
      <c r="T252" s="82" t="s">
        <v>6</v>
      </c>
      <c r="U252" s="82" t="s">
        <v>6</v>
      </c>
      <c r="V252" s="82" t="s">
        <v>6</v>
      </c>
      <c r="W252" s="82" t="s">
        <v>6</v>
      </c>
    </row>
    <row r="253" spans="1:24" ht="12" customHeight="1" x14ac:dyDescent="0.15">
      <c r="A253" s="127" t="s">
        <v>13</v>
      </c>
      <c r="B253" s="82" t="s">
        <v>6</v>
      </c>
      <c r="C253" s="82" t="s">
        <v>6</v>
      </c>
      <c r="D253" s="82" t="s">
        <v>6</v>
      </c>
      <c r="E253" s="82" t="s">
        <v>6</v>
      </c>
      <c r="F253" s="82" t="s">
        <v>6</v>
      </c>
      <c r="G253" s="82" t="s">
        <v>6</v>
      </c>
      <c r="H253" s="82" t="s">
        <v>6</v>
      </c>
      <c r="I253" s="82">
        <v>539037720.285519</v>
      </c>
      <c r="J253" s="82">
        <v>593662730.12702608</v>
      </c>
      <c r="K253" s="82">
        <v>615325909.45571959</v>
      </c>
      <c r="L253" s="82">
        <v>574406031.43670917</v>
      </c>
      <c r="M253" s="82">
        <v>562491543.59997308</v>
      </c>
      <c r="N253" s="82">
        <v>534471080.79357803</v>
      </c>
      <c r="O253" s="82">
        <v>526304689.42103469</v>
      </c>
      <c r="P253" s="82">
        <v>520576380.75135708</v>
      </c>
      <c r="Q253" s="82">
        <v>569574804.34963202</v>
      </c>
      <c r="R253" s="82">
        <v>636646697.14646077</v>
      </c>
      <c r="S253" s="82">
        <v>1000666111.5736886</v>
      </c>
      <c r="T253" s="82">
        <v>1036753988.5759306</v>
      </c>
      <c r="U253" s="82">
        <v>818168603.78118312</v>
      </c>
      <c r="V253" s="82">
        <v>932677791.38567495</v>
      </c>
      <c r="W253" s="82">
        <v>901963974.08470368</v>
      </c>
    </row>
    <row r="254" spans="1:24" ht="12" customHeight="1" x14ac:dyDescent="0.15">
      <c r="A254" s="127" t="s">
        <v>122</v>
      </c>
      <c r="B254" s="82" t="s">
        <v>6</v>
      </c>
      <c r="C254" s="82" t="s">
        <v>6</v>
      </c>
      <c r="D254" s="82" t="s">
        <v>6</v>
      </c>
      <c r="E254" s="82" t="s">
        <v>6</v>
      </c>
      <c r="F254" s="82" t="s">
        <v>6</v>
      </c>
      <c r="G254" s="82" t="s">
        <v>6</v>
      </c>
      <c r="H254" s="82" t="s">
        <v>6</v>
      </c>
      <c r="I254" s="82">
        <v>539815030.05337417</v>
      </c>
      <c r="J254" s="82">
        <v>602463310.72252738</v>
      </c>
      <c r="K254" s="82">
        <v>501850157.35668546</v>
      </c>
      <c r="L254" s="82">
        <v>441342726.76151556</v>
      </c>
      <c r="M254" s="82">
        <v>474889436.69234836</v>
      </c>
      <c r="N254" s="82">
        <v>1033801817.2435095</v>
      </c>
      <c r="O254" s="82">
        <v>1607164081.1728156</v>
      </c>
      <c r="P254" s="82">
        <v>3550746268.6567159</v>
      </c>
      <c r="Q254" s="82">
        <v>3616911764.7058821</v>
      </c>
      <c r="R254" s="82">
        <v>2869629629.6296296</v>
      </c>
      <c r="S254" s="82">
        <v>3131818181.8181815</v>
      </c>
      <c r="T254" s="82">
        <v>2300238518.5185184</v>
      </c>
      <c r="U254" s="82">
        <v>2124742674.4013093</v>
      </c>
      <c r="V254" s="251">
        <v>2224233988.4730558</v>
      </c>
      <c r="W254" s="82">
        <v>1480169815.4818792</v>
      </c>
    </row>
    <row r="255" spans="1:24" ht="12" customHeight="1" x14ac:dyDescent="0.15">
      <c r="A255" s="127" t="s">
        <v>15</v>
      </c>
      <c r="B255" s="82" t="s">
        <v>6</v>
      </c>
      <c r="C255" s="82" t="s">
        <v>6</v>
      </c>
      <c r="D255" s="82" t="s">
        <v>6</v>
      </c>
      <c r="E255" s="82" t="s">
        <v>6</v>
      </c>
      <c r="F255" s="82" t="s">
        <v>6</v>
      </c>
      <c r="G255" s="82" t="s">
        <v>6</v>
      </c>
      <c r="H255" s="82">
        <v>5530012004.8019209</v>
      </c>
      <c r="I255" s="82">
        <v>5060364842.4543953</v>
      </c>
      <c r="J255" s="82">
        <v>4090880403.9129057</v>
      </c>
      <c r="K255" s="82">
        <v>4078681031.6682997</v>
      </c>
      <c r="L255" s="82">
        <v>4149649497.1045403</v>
      </c>
      <c r="M255" s="82">
        <v>4164138349.5145636</v>
      </c>
      <c r="N255" s="82">
        <v>4535051260.7370453</v>
      </c>
      <c r="O255" s="82">
        <v>5727323471.9508791</v>
      </c>
      <c r="P255" s="82">
        <v>6721848225.2141972</v>
      </c>
      <c r="Q255" s="82">
        <v>7075500770.4160242</v>
      </c>
      <c r="R255" s="82">
        <v>7668325041.4593697</v>
      </c>
      <c r="S255" s="82">
        <v>8222370173.1025286</v>
      </c>
      <c r="T255" s="82">
        <v>7600239377.6181917</v>
      </c>
      <c r="U255" s="82">
        <v>7291160336.0877724</v>
      </c>
      <c r="V255" s="82">
        <v>6694980976.771863</v>
      </c>
      <c r="W255" s="82">
        <v>6590580765.5077238</v>
      </c>
    </row>
    <row r="256" spans="1:24" ht="12" customHeight="1" x14ac:dyDescent="0.15">
      <c r="A256" s="128" t="s">
        <v>16</v>
      </c>
      <c r="B256" s="115" t="s">
        <v>6</v>
      </c>
      <c r="C256" s="115" t="s">
        <v>6</v>
      </c>
      <c r="D256" s="115" t="s">
        <v>6</v>
      </c>
      <c r="E256" s="115" t="s">
        <v>6</v>
      </c>
      <c r="F256" s="115" t="s">
        <v>6</v>
      </c>
      <c r="G256" s="115" t="s">
        <v>6</v>
      </c>
      <c r="H256" s="115" t="s">
        <v>6</v>
      </c>
      <c r="I256" s="115" t="s">
        <v>6</v>
      </c>
      <c r="J256" s="115" t="s">
        <v>6</v>
      </c>
      <c r="K256" s="115" t="s">
        <v>6</v>
      </c>
      <c r="L256" s="115" t="s">
        <v>6</v>
      </c>
      <c r="M256" s="115" t="s">
        <v>6</v>
      </c>
      <c r="N256" s="115" t="s">
        <v>6</v>
      </c>
      <c r="O256" s="115" t="s">
        <v>6</v>
      </c>
      <c r="P256" s="115" t="s">
        <v>6</v>
      </c>
      <c r="Q256" s="115" t="s">
        <v>6</v>
      </c>
      <c r="R256" s="115" t="s">
        <v>6</v>
      </c>
      <c r="S256" s="117">
        <f>(S220*1000000)/S434</f>
        <v>8901863300.3328857</v>
      </c>
      <c r="T256" s="115" t="s">
        <v>6</v>
      </c>
      <c r="U256" s="115" t="s">
        <v>6</v>
      </c>
      <c r="V256" s="115" t="s">
        <v>6</v>
      </c>
      <c r="W256" s="82" t="s">
        <v>6</v>
      </c>
    </row>
    <row r="257" spans="1:24" ht="12" customHeight="1" x14ac:dyDescent="0.15">
      <c r="A257" s="61" t="s">
        <v>18</v>
      </c>
      <c r="B257" s="62"/>
      <c r="C257" s="62"/>
      <c r="D257" s="62"/>
      <c r="E257" s="62"/>
      <c r="F257" s="62"/>
      <c r="G257" s="62"/>
      <c r="H257" s="62"/>
      <c r="I257" s="62"/>
      <c r="J257" s="62"/>
      <c r="K257" s="62"/>
      <c r="L257" s="62"/>
      <c r="M257" s="62"/>
      <c r="N257" s="62"/>
      <c r="O257" s="62"/>
      <c r="P257" s="62"/>
      <c r="Q257" s="62"/>
      <c r="R257" s="62"/>
      <c r="S257" s="62"/>
      <c r="T257" s="62"/>
      <c r="U257" s="62"/>
      <c r="V257" s="63"/>
      <c r="W257" s="63"/>
    </row>
    <row r="258" spans="1:24" ht="12" customHeight="1" x14ac:dyDescent="0.15">
      <c r="A258" s="57" t="s">
        <v>19</v>
      </c>
      <c r="B258" s="126" t="s">
        <v>6</v>
      </c>
      <c r="C258" s="126" t="s">
        <v>6</v>
      </c>
      <c r="D258" s="126" t="s">
        <v>6</v>
      </c>
      <c r="E258" s="126" t="s">
        <v>6</v>
      </c>
      <c r="F258" s="126" t="s">
        <v>6</v>
      </c>
      <c r="G258" s="126" t="s">
        <v>6</v>
      </c>
      <c r="H258" s="126" t="s">
        <v>6</v>
      </c>
      <c r="I258" s="126" t="s">
        <v>6</v>
      </c>
      <c r="J258" s="126" t="s">
        <v>6</v>
      </c>
      <c r="K258" s="126" t="s">
        <v>6</v>
      </c>
      <c r="L258" s="126" t="s">
        <v>6</v>
      </c>
      <c r="M258" s="126" t="s">
        <v>6</v>
      </c>
      <c r="N258" s="126" t="s">
        <v>6</v>
      </c>
      <c r="O258" s="126" t="s">
        <v>6</v>
      </c>
      <c r="P258" s="126" t="s">
        <v>6</v>
      </c>
      <c r="Q258" s="126" t="s">
        <v>6</v>
      </c>
      <c r="R258" s="126" t="s">
        <v>6</v>
      </c>
      <c r="S258" s="126" t="s">
        <v>6</v>
      </c>
      <c r="T258" s="82">
        <v>3994988344.9883451</v>
      </c>
      <c r="U258" s="82">
        <v>3864949494.9494948</v>
      </c>
      <c r="V258" s="82">
        <v>4205927033.802247</v>
      </c>
      <c r="W258" s="82">
        <v>5205750000</v>
      </c>
    </row>
    <row r="259" spans="1:24" ht="12" customHeight="1" x14ac:dyDescent="0.15">
      <c r="A259" s="33" t="s">
        <v>40</v>
      </c>
      <c r="B259" s="116" t="s">
        <v>6</v>
      </c>
      <c r="C259" s="116" t="s">
        <v>6</v>
      </c>
      <c r="D259" s="116" t="s">
        <v>6</v>
      </c>
      <c r="E259" s="116" t="s">
        <v>6</v>
      </c>
      <c r="F259" s="116" t="s">
        <v>6</v>
      </c>
      <c r="G259" s="116" t="s">
        <v>6</v>
      </c>
      <c r="H259" s="116" t="s">
        <v>6</v>
      </c>
      <c r="I259" s="116" t="s">
        <v>6</v>
      </c>
      <c r="J259" s="116" t="s">
        <v>6</v>
      </c>
      <c r="K259" s="116" t="s">
        <v>6</v>
      </c>
      <c r="L259" s="116" t="s">
        <v>6</v>
      </c>
      <c r="M259" s="116" t="s">
        <v>6</v>
      </c>
      <c r="N259" s="82">
        <v>17432854696.215889</v>
      </c>
      <c r="O259" s="82">
        <v>18340164665.194996</v>
      </c>
      <c r="P259" s="82">
        <v>23183164258.084621</v>
      </c>
      <c r="Q259" s="82">
        <v>23463920432.726749</v>
      </c>
      <c r="R259" s="82">
        <v>21689420401.290867</v>
      </c>
      <c r="S259" s="82">
        <v>22220708843.258045</v>
      </c>
      <c r="T259" s="82">
        <v>24511623095.558552</v>
      </c>
      <c r="U259" s="82">
        <v>17856751427.170231</v>
      </c>
      <c r="V259" s="82">
        <f>V223/V437*1000000</f>
        <v>15972425328.108673</v>
      </c>
      <c r="W259" s="82">
        <v>14625832907.786676</v>
      </c>
    </row>
    <row r="260" spans="1:24" ht="12" customHeight="1" x14ac:dyDescent="0.15">
      <c r="A260" s="33" t="s">
        <v>41</v>
      </c>
      <c r="B260" s="116" t="s">
        <v>6</v>
      </c>
      <c r="C260" s="116" t="s">
        <v>6</v>
      </c>
      <c r="D260" s="116" t="s">
        <v>6</v>
      </c>
      <c r="E260" s="116" t="s">
        <v>6</v>
      </c>
      <c r="F260" s="116" t="s">
        <v>6</v>
      </c>
      <c r="G260" s="116" t="s">
        <v>6</v>
      </c>
      <c r="H260" s="116" t="s">
        <v>6</v>
      </c>
      <c r="I260" s="116" t="s">
        <v>6</v>
      </c>
      <c r="J260" s="116" t="s">
        <v>6</v>
      </c>
      <c r="K260" s="116" t="s">
        <v>6</v>
      </c>
      <c r="L260" s="116" t="s">
        <v>6</v>
      </c>
      <c r="M260" s="116" t="s">
        <v>6</v>
      </c>
      <c r="N260" s="116" t="s">
        <v>6</v>
      </c>
      <c r="O260" s="116" t="s">
        <v>6</v>
      </c>
      <c r="P260" s="116" t="s">
        <v>6</v>
      </c>
      <c r="Q260" s="116" t="s">
        <v>6</v>
      </c>
      <c r="R260" s="116" t="s">
        <v>6</v>
      </c>
      <c r="S260" s="116" t="s">
        <v>6</v>
      </c>
      <c r="T260" s="30" t="s">
        <v>6</v>
      </c>
      <c r="U260" s="30" t="s">
        <v>6</v>
      </c>
      <c r="V260" s="30" t="s">
        <v>6</v>
      </c>
      <c r="W260" s="30" t="s">
        <v>6</v>
      </c>
    </row>
    <row r="261" spans="1:24" ht="12" customHeight="1" x14ac:dyDescent="0.15">
      <c r="A261" s="33" t="s">
        <v>22</v>
      </c>
      <c r="B261" s="116" t="s">
        <v>6</v>
      </c>
      <c r="C261" s="116" t="s">
        <v>6</v>
      </c>
      <c r="D261" s="116" t="s">
        <v>6</v>
      </c>
      <c r="E261" s="116" t="s">
        <v>6</v>
      </c>
      <c r="F261" s="35">
        <v>571755700.75138843</v>
      </c>
      <c r="G261" s="35">
        <v>767287130.2149179</v>
      </c>
      <c r="H261" s="35">
        <v>939248433.42036545</v>
      </c>
      <c r="I261" s="35">
        <v>1132788262.7464707</v>
      </c>
      <c r="J261" s="35">
        <v>1061148204.957208</v>
      </c>
      <c r="K261" s="35">
        <v>982495779.28762603</v>
      </c>
      <c r="L261" s="35">
        <v>819599839.13701737</v>
      </c>
      <c r="M261" s="35">
        <v>866563706.94803905</v>
      </c>
      <c r="N261" s="35">
        <v>735863449.98569655</v>
      </c>
      <c r="O261" s="35">
        <v>635445091.11725986</v>
      </c>
      <c r="P261" s="35">
        <v>628162636.96459293</v>
      </c>
      <c r="Q261" s="35">
        <v>543555011.1679517</v>
      </c>
      <c r="R261" s="35">
        <v>516568735.06812167</v>
      </c>
      <c r="S261" s="35">
        <v>510236606.30365312</v>
      </c>
      <c r="T261" s="35">
        <v>470728529.34511667</v>
      </c>
      <c r="U261" s="35">
        <v>349149634.10665554</v>
      </c>
      <c r="V261" s="35">
        <v>279533000</v>
      </c>
      <c r="W261" s="35">
        <v>326115518.54112071</v>
      </c>
      <c r="X261" s="443"/>
    </row>
    <row r="262" spans="1:24" ht="12" customHeight="1" x14ac:dyDescent="0.15">
      <c r="A262" s="40" t="s">
        <v>23</v>
      </c>
      <c r="B262" s="115" t="s">
        <v>6</v>
      </c>
      <c r="C262" s="115" t="s">
        <v>6</v>
      </c>
      <c r="D262" s="115" t="s">
        <v>6</v>
      </c>
      <c r="E262" s="115" t="s">
        <v>6</v>
      </c>
      <c r="F262" s="115" t="s">
        <v>6</v>
      </c>
      <c r="G262" s="115" t="s">
        <v>6</v>
      </c>
      <c r="H262" s="115" t="s">
        <v>6</v>
      </c>
      <c r="I262" s="115" t="s">
        <v>6</v>
      </c>
      <c r="J262" s="115" t="s">
        <v>6</v>
      </c>
      <c r="K262" s="115" t="s">
        <v>6</v>
      </c>
      <c r="L262" s="115" t="s">
        <v>6</v>
      </c>
      <c r="M262" s="115" t="s">
        <v>6</v>
      </c>
      <c r="N262" s="115" t="s">
        <v>6</v>
      </c>
      <c r="O262" s="115" t="s">
        <v>6</v>
      </c>
      <c r="P262" s="115" t="s">
        <v>6</v>
      </c>
      <c r="Q262" s="115" t="s">
        <v>6</v>
      </c>
      <c r="R262" s="115" t="s">
        <v>6</v>
      </c>
      <c r="S262" s="115" t="s">
        <v>6</v>
      </c>
      <c r="T262" s="115" t="s">
        <v>6</v>
      </c>
      <c r="U262" s="115" t="s">
        <v>6</v>
      </c>
      <c r="V262" s="115" t="s">
        <v>6</v>
      </c>
      <c r="W262" s="115" t="s">
        <v>6</v>
      </c>
    </row>
    <row r="263" spans="1:24" ht="12" customHeight="1" x14ac:dyDescent="0.15">
      <c r="A263" s="61" t="s">
        <v>24</v>
      </c>
      <c r="B263" s="62"/>
      <c r="C263" s="62"/>
      <c r="D263" s="62"/>
      <c r="E263" s="62"/>
      <c r="F263" s="62"/>
      <c r="G263" s="62"/>
      <c r="H263" s="62"/>
      <c r="I263" s="62"/>
      <c r="J263" s="62"/>
      <c r="K263" s="62"/>
      <c r="L263" s="62"/>
      <c r="M263" s="62"/>
      <c r="N263" s="62"/>
      <c r="O263" s="62"/>
      <c r="P263" s="62"/>
      <c r="Q263" s="62"/>
      <c r="R263" s="62"/>
      <c r="S263" s="62"/>
      <c r="T263" s="62"/>
      <c r="U263" s="62"/>
      <c r="V263" s="63"/>
      <c r="W263" s="63"/>
    </row>
    <row r="264" spans="1:24" s="211" customFormat="1" ht="12" customHeight="1" x14ac:dyDescent="0.15">
      <c r="A264" s="212" t="s">
        <v>25</v>
      </c>
      <c r="B264" s="119" t="s">
        <v>6</v>
      </c>
      <c r="C264" s="119" t="s">
        <v>6</v>
      </c>
      <c r="D264" s="119" t="s">
        <v>6</v>
      </c>
      <c r="E264" s="119" t="s">
        <v>6</v>
      </c>
      <c r="F264" s="119" t="s">
        <v>6</v>
      </c>
      <c r="G264" s="119" t="s">
        <v>6</v>
      </c>
      <c r="H264" s="119" t="s">
        <v>6</v>
      </c>
      <c r="I264" s="126" t="s">
        <v>6</v>
      </c>
      <c r="J264" s="126" t="s">
        <v>6</v>
      </c>
      <c r="K264" s="126" t="s">
        <v>6</v>
      </c>
      <c r="L264" s="126" t="s">
        <v>6</v>
      </c>
      <c r="M264" s="126" t="s">
        <v>6</v>
      </c>
      <c r="N264" s="126" t="s">
        <v>6</v>
      </c>
      <c r="O264" s="126" t="s">
        <v>6</v>
      </c>
      <c r="P264" s="126" t="s">
        <v>6</v>
      </c>
      <c r="Q264" s="126" t="s">
        <v>6</v>
      </c>
      <c r="R264" s="126">
        <v>72766038.186366484</v>
      </c>
      <c r="S264" s="126">
        <v>120441750.82472253</v>
      </c>
      <c r="T264" s="126">
        <v>52216036.271610096</v>
      </c>
      <c r="U264" s="126">
        <v>44893292.682926826</v>
      </c>
      <c r="V264" s="126">
        <v>65236332.21176409</v>
      </c>
      <c r="W264" s="126">
        <v>87703595.574440181</v>
      </c>
    </row>
    <row r="265" spans="1:24" s="211" customFormat="1" ht="12" customHeight="1" x14ac:dyDescent="0.15">
      <c r="A265" s="210" t="s">
        <v>26</v>
      </c>
      <c r="B265" s="120" t="s">
        <v>6</v>
      </c>
      <c r="C265" s="120" t="s">
        <v>6</v>
      </c>
      <c r="D265" s="120" t="s">
        <v>6</v>
      </c>
      <c r="E265" s="120" t="s">
        <v>6</v>
      </c>
      <c r="F265" s="120" t="s">
        <v>6</v>
      </c>
      <c r="G265" s="120" t="s">
        <v>6</v>
      </c>
      <c r="H265" s="120" t="s">
        <v>6</v>
      </c>
      <c r="I265" s="35" t="s">
        <v>6</v>
      </c>
      <c r="J265" s="35" t="s">
        <v>6</v>
      </c>
      <c r="K265" s="35" t="s">
        <v>6</v>
      </c>
      <c r="L265" s="35" t="s">
        <v>6</v>
      </c>
      <c r="M265" s="35" t="s">
        <v>6</v>
      </c>
      <c r="N265" s="35" t="s">
        <v>6</v>
      </c>
      <c r="O265" s="35" t="s">
        <v>6</v>
      </c>
      <c r="P265" s="35" t="s">
        <v>6</v>
      </c>
      <c r="Q265" s="35">
        <v>564718705.88235295</v>
      </c>
      <c r="R265" s="35">
        <v>470617294.11764705</v>
      </c>
      <c r="S265" s="35">
        <v>242093823.52941179</v>
      </c>
      <c r="T265" s="35">
        <v>176893900.57647058</v>
      </c>
      <c r="U265" s="35">
        <v>186294117.64705881</v>
      </c>
      <c r="V265" s="35">
        <v>138290000</v>
      </c>
      <c r="W265" s="35">
        <v>180176470.58823529</v>
      </c>
    </row>
    <row r="266" spans="1:24" s="211" customFormat="1" ht="12" customHeight="1" x14ac:dyDescent="0.15">
      <c r="A266" s="210" t="s">
        <v>27</v>
      </c>
      <c r="B266" s="120" t="s">
        <v>6</v>
      </c>
      <c r="C266" s="120" t="s">
        <v>6</v>
      </c>
      <c r="D266" s="120" t="s">
        <v>6</v>
      </c>
      <c r="E266" s="120" t="s">
        <v>6</v>
      </c>
      <c r="F266" s="120" t="s">
        <v>6</v>
      </c>
      <c r="G266" s="120" t="s">
        <v>6</v>
      </c>
      <c r="H266" s="120" t="s">
        <v>6</v>
      </c>
      <c r="I266" s="35">
        <v>50461389.949999996</v>
      </c>
      <c r="J266" s="35">
        <v>36164190.289999999</v>
      </c>
      <c r="K266" s="35">
        <v>36799022.129999995</v>
      </c>
      <c r="L266" s="35">
        <v>35202768.480000004</v>
      </c>
      <c r="M266" s="35">
        <v>28399585.879999999</v>
      </c>
      <c r="N266" s="35">
        <v>34721634.57</v>
      </c>
      <c r="O266" s="35">
        <v>39246312.779999994</v>
      </c>
      <c r="P266" s="35">
        <v>32515288.159999996</v>
      </c>
      <c r="Q266" s="35">
        <v>75985979.640000001</v>
      </c>
      <c r="R266" s="35">
        <v>72060775</v>
      </c>
      <c r="S266" s="35">
        <v>88002963.140000001</v>
      </c>
      <c r="T266" s="35">
        <v>98216033.289999992</v>
      </c>
      <c r="U266" s="35">
        <v>109462851.90000001</v>
      </c>
      <c r="V266" s="35">
        <v>123135232.7</v>
      </c>
      <c r="W266" s="35">
        <v>149466192.17081851</v>
      </c>
    </row>
    <row r="267" spans="1:24" s="211" customFormat="1" ht="12" customHeight="1" x14ac:dyDescent="0.15">
      <c r="A267" s="210" t="s">
        <v>28</v>
      </c>
      <c r="B267" s="120" t="s">
        <v>6</v>
      </c>
      <c r="C267" s="120" t="s">
        <v>6</v>
      </c>
      <c r="D267" s="120" t="s">
        <v>6</v>
      </c>
      <c r="E267" s="120" t="s">
        <v>6</v>
      </c>
      <c r="F267" s="120" t="s">
        <v>6</v>
      </c>
      <c r="G267" s="120" t="s">
        <v>6</v>
      </c>
      <c r="H267" s="120" t="s">
        <v>6</v>
      </c>
      <c r="I267" s="35" t="s">
        <v>6</v>
      </c>
      <c r="J267" s="35" t="s">
        <v>6</v>
      </c>
      <c r="K267" s="35" t="s">
        <v>6</v>
      </c>
      <c r="L267" s="35" t="s">
        <v>6</v>
      </c>
      <c r="M267" s="35" t="s">
        <v>6</v>
      </c>
      <c r="N267" s="35" t="s">
        <v>6</v>
      </c>
      <c r="O267" s="35" t="s">
        <v>6</v>
      </c>
      <c r="P267" s="35" t="s">
        <v>6</v>
      </c>
      <c r="Q267" s="35" t="s">
        <v>6</v>
      </c>
      <c r="R267" s="35" t="s">
        <v>6</v>
      </c>
      <c r="S267" s="35" t="s">
        <v>6</v>
      </c>
      <c r="T267" s="35">
        <v>558788791</v>
      </c>
      <c r="U267" s="35">
        <v>537925222</v>
      </c>
      <c r="V267" s="35">
        <v>537805790</v>
      </c>
      <c r="W267" s="35">
        <v>490225303.18855095</v>
      </c>
    </row>
    <row r="268" spans="1:24" s="211" customFormat="1" ht="12" customHeight="1" x14ac:dyDescent="0.15">
      <c r="A268" s="210" t="s">
        <v>29</v>
      </c>
      <c r="B268" s="120" t="s">
        <v>6</v>
      </c>
      <c r="C268" s="120" t="s">
        <v>6</v>
      </c>
      <c r="D268" s="120" t="s">
        <v>6</v>
      </c>
      <c r="E268" s="120" t="s">
        <v>6</v>
      </c>
      <c r="F268" s="120" t="s">
        <v>6</v>
      </c>
      <c r="G268" s="120" t="s">
        <v>6</v>
      </c>
      <c r="H268" s="120" t="s">
        <v>6</v>
      </c>
      <c r="I268" s="35" t="s">
        <v>6</v>
      </c>
      <c r="J268" s="35" t="s">
        <v>6</v>
      </c>
      <c r="K268" s="35" t="s">
        <v>6</v>
      </c>
      <c r="L268" s="35" t="s">
        <v>6</v>
      </c>
      <c r="M268" s="35" t="s">
        <v>6</v>
      </c>
      <c r="N268" s="35" t="s">
        <v>6</v>
      </c>
      <c r="O268" s="35" t="s">
        <v>6</v>
      </c>
      <c r="P268" s="35" t="s">
        <v>6</v>
      </c>
      <c r="Q268" s="35" t="s">
        <v>6</v>
      </c>
      <c r="R268" s="35" t="s">
        <v>6</v>
      </c>
      <c r="S268" s="35" t="s">
        <v>6</v>
      </c>
      <c r="T268" s="35" t="s">
        <v>6</v>
      </c>
      <c r="U268" s="35" t="s">
        <v>6</v>
      </c>
      <c r="V268" s="35" t="s">
        <v>6</v>
      </c>
      <c r="W268" s="35" t="s">
        <v>6</v>
      </c>
    </row>
    <row r="269" spans="1:24" s="211" customFormat="1" ht="12" customHeight="1" x14ac:dyDescent="0.15">
      <c r="A269" s="210" t="s">
        <v>30</v>
      </c>
      <c r="B269" s="120" t="s">
        <v>6</v>
      </c>
      <c r="C269" s="120" t="s">
        <v>6</v>
      </c>
      <c r="D269" s="120" t="s">
        <v>6</v>
      </c>
      <c r="E269" s="120" t="s">
        <v>6</v>
      </c>
      <c r="F269" s="120" t="s">
        <v>6</v>
      </c>
      <c r="G269" s="120" t="s">
        <v>6</v>
      </c>
      <c r="H269" s="120" t="s">
        <v>6</v>
      </c>
      <c r="I269" s="35" t="s">
        <v>6</v>
      </c>
      <c r="J269" s="35">
        <v>19379485.000000004</v>
      </c>
      <c r="K269" s="35">
        <v>25360608.541666668</v>
      </c>
      <c r="L269" s="35">
        <v>23601894.375</v>
      </c>
      <c r="M269" s="35">
        <v>43589020.943396226</v>
      </c>
      <c r="N269" s="35">
        <v>51524301.142857149</v>
      </c>
      <c r="O269" s="35">
        <v>85741367.341772154</v>
      </c>
      <c r="P269" s="35">
        <v>61276788.751559131</v>
      </c>
      <c r="Q269" s="35">
        <v>49100704.165606171</v>
      </c>
      <c r="R269" s="35">
        <v>32783261.030927841</v>
      </c>
      <c r="S269" s="35">
        <v>6941952.9203539817</v>
      </c>
      <c r="T269" s="35">
        <v>6179582.8318584058</v>
      </c>
      <c r="U269" s="35">
        <v>7100000</v>
      </c>
      <c r="V269" s="35">
        <v>7920000</v>
      </c>
      <c r="W269" s="35">
        <v>8805242.9094236046</v>
      </c>
    </row>
    <row r="270" spans="1:24" s="211" customFormat="1" ht="12" customHeight="1" x14ac:dyDescent="0.15">
      <c r="A270" s="213" t="s">
        <v>31</v>
      </c>
      <c r="B270" s="141" t="s">
        <v>6</v>
      </c>
      <c r="C270" s="141" t="s">
        <v>6</v>
      </c>
      <c r="D270" s="141" t="s">
        <v>6</v>
      </c>
      <c r="E270" s="141" t="s">
        <v>6</v>
      </c>
      <c r="F270" s="141" t="s">
        <v>6</v>
      </c>
      <c r="G270" s="141" t="s">
        <v>6</v>
      </c>
      <c r="H270" s="141" t="s">
        <v>6</v>
      </c>
      <c r="I270" s="406" t="s">
        <v>6</v>
      </c>
      <c r="J270" s="406" t="s">
        <v>6</v>
      </c>
      <c r="K270" s="406" t="s">
        <v>6</v>
      </c>
      <c r="L270" s="406" t="s">
        <v>6</v>
      </c>
      <c r="M270" s="406" t="s">
        <v>6</v>
      </c>
      <c r="N270" s="406" t="s">
        <v>6</v>
      </c>
      <c r="O270" s="406" t="s">
        <v>6</v>
      </c>
      <c r="P270" s="406" t="s">
        <v>6</v>
      </c>
      <c r="Q270" s="406" t="s">
        <v>6</v>
      </c>
      <c r="R270" s="406" t="s">
        <v>6</v>
      </c>
      <c r="S270" s="406" t="s">
        <v>6</v>
      </c>
      <c r="T270" s="406" t="s">
        <v>6</v>
      </c>
      <c r="U270" s="404" t="s">
        <v>6</v>
      </c>
      <c r="V270" s="404" t="s">
        <v>6</v>
      </c>
      <c r="W270" s="49" t="s">
        <v>6</v>
      </c>
    </row>
    <row r="271" spans="1:24" ht="12" customHeight="1" x14ac:dyDescent="0.15">
      <c r="A271" s="61" t="s">
        <v>32</v>
      </c>
      <c r="B271" s="62"/>
      <c r="C271" s="62"/>
      <c r="D271" s="62"/>
      <c r="E271" s="62"/>
      <c r="F271" s="62"/>
      <c r="G271" s="62"/>
      <c r="H271" s="62"/>
      <c r="I271" s="62"/>
      <c r="J271" s="62"/>
      <c r="K271" s="62"/>
      <c r="L271" s="62"/>
      <c r="M271" s="62"/>
      <c r="N271" s="62"/>
      <c r="O271" s="62"/>
      <c r="P271" s="62"/>
      <c r="Q271" s="62"/>
      <c r="R271" s="62"/>
      <c r="S271" s="62"/>
      <c r="T271" s="62"/>
      <c r="U271" s="62"/>
      <c r="V271" s="63"/>
      <c r="W271" s="63"/>
    </row>
    <row r="272" spans="1:24" ht="12" customHeight="1" x14ac:dyDescent="0.15">
      <c r="A272" s="37" t="s">
        <v>33</v>
      </c>
      <c r="B272" s="289" t="s">
        <v>6</v>
      </c>
      <c r="C272" s="289" t="s">
        <v>6</v>
      </c>
      <c r="D272" s="289" t="s">
        <v>6</v>
      </c>
      <c r="E272" s="289" t="s">
        <v>6</v>
      </c>
      <c r="F272" s="289" t="s">
        <v>6</v>
      </c>
      <c r="G272" s="289" t="s">
        <v>6</v>
      </c>
      <c r="H272" s="289" t="s">
        <v>6</v>
      </c>
      <c r="I272" s="289" t="s">
        <v>6</v>
      </c>
      <c r="J272" s="289" t="s">
        <v>6</v>
      </c>
      <c r="K272" s="289" t="s">
        <v>6</v>
      </c>
      <c r="L272" s="289" t="s">
        <v>6</v>
      </c>
      <c r="M272" s="289" t="s">
        <v>6</v>
      </c>
      <c r="N272" s="289" t="s">
        <v>6</v>
      </c>
      <c r="O272" s="289" t="s">
        <v>6</v>
      </c>
      <c r="P272" s="289" t="s">
        <v>6</v>
      </c>
      <c r="Q272" s="289" t="s">
        <v>6</v>
      </c>
      <c r="R272" s="289" t="s">
        <v>6</v>
      </c>
      <c r="S272" s="289" t="s">
        <v>6</v>
      </c>
      <c r="T272" s="289" t="s">
        <v>6</v>
      </c>
      <c r="U272" s="289" t="s">
        <v>6</v>
      </c>
      <c r="V272" s="392" t="s">
        <v>6</v>
      </c>
      <c r="W272" s="392" t="s">
        <v>6</v>
      </c>
    </row>
    <row r="273" spans="1:29" ht="12" customHeight="1" x14ac:dyDescent="0.15">
      <c r="A273" s="33" t="s">
        <v>34</v>
      </c>
      <c r="B273" s="48" t="s">
        <v>6</v>
      </c>
      <c r="C273" s="48" t="s">
        <v>6</v>
      </c>
      <c r="D273" s="48" t="s">
        <v>6</v>
      </c>
      <c r="E273" s="48" t="s">
        <v>6</v>
      </c>
      <c r="F273" s="48" t="s">
        <v>6</v>
      </c>
      <c r="G273" s="48" t="s">
        <v>6</v>
      </c>
      <c r="H273" s="48" t="s">
        <v>6</v>
      </c>
      <c r="I273" s="48" t="s">
        <v>6</v>
      </c>
      <c r="J273" s="48" t="s">
        <v>6</v>
      </c>
      <c r="K273" s="48" t="s">
        <v>6</v>
      </c>
      <c r="L273" s="48" t="s">
        <v>6</v>
      </c>
      <c r="M273" s="48" t="s">
        <v>6</v>
      </c>
      <c r="N273" s="48" t="s">
        <v>6</v>
      </c>
      <c r="O273" s="48" t="s">
        <v>6</v>
      </c>
      <c r="P273" s="48" t="s">
        <v>6</v>
      </c>
      <c r="Q273" s="48" t="s">
        <v>6</v>
      </c>
      <c r="R273" s="48" t="s">
        <v>6</v>
      </c>
      <c r="S273" s="48" t="s">
        <v>6</v>
      </c>
      <c r="T273" s="48" t="s">
        <v>6</v>
      </c>
      <c r="U273" s="48" t="s">
        <v>6</v>
      </c>
      <c r="V273" s="48" t="s">
        <v>6</v>
      </c>
      <c r="W273" s="48" t="s">
        <v>6</v>
      </c>
    </row>
    <row r="274" spans="1:29" ht="12" customHeight="1" x14ac:dyDescent="0.15">
      <c r="A274" s="33" t="s">
        <v>35</v>
      </c>
      <c r="B274" s="48" t="s">
        <v>6</v>
      </c>
      <c r="C274" s="48" t="s">
        <v>6</v>
      </c>
      <c r="D274" s="48" t="s">
        <v>6</v>
      </c>
      <c r="E274" s="48" t="s">
        <v>6</v>
      </c>
      <c r="F274" s="48" t="s">
        <v>6</v>
      </c>
      <c r="G274" s="48" t="s">
        <v>6</v>
      </c>
      <c r="H274" s="48" t="s">
        <v>6</v>
      </c>
      <c r="I274" s="48" t="s">
        <v>6</v>
      </c>
      <c r="J274" s="48" t="s">
        <v>6</v>
      </c>
      <c r="K274" s="48" t="s">
        <v>6</v>
      </c>
      <c r="L274" s="48" t="s">
        <v>6</v>
      </c>
      <c r="M274" s="48" t="s">
        <v>6</v>
      </c>
      <c r="N274" s="48" t="s">
        <v>6</v>
      </c>
      <c r="O274" s="48" t="s">
        <v>6</v>
      </c>
      <c r="P274" s="48" t="s">
        <v>6</v>
      </c>
      <c r="Q274" s="48" t="s">
        <v>6</v>
      </c>
      <c r="R274" s="48" t="s">
        <v>6</v>
      </c>
      <c r="S274" s="48" t="s">
        <v>6</v>
      </c>
      <c r="T274" s="48" t="s">
        <v>6</v>
      </c>
      <c r="U274" s="48" t="s">
        <v>6</v>
      </c>
      <c r="V274" s="48" t="s">
        <v>6</v>
      </c>
      <c r="W274" s="48" t="s">
        <v>6</v>
      </c>
    </row>
    <row r="275" spans="1:29" ht="12" customHeight="1" x14ac:dyDescent="0.15">
      <c r="A275" s="520" t="s">
        <v>36</v>
      </c>
      <c r="B275" s="48" t="s">
        <v>6</v>
      </c>
      <c r="C275" s="48" t="s">
        <v>6</v>
      </c>
      <c r="D275" s="48" t="s">
        <v>6</v>
      </c>
      <c r="E275" s="48" t="s">
        <v>6</v>
      </c>
      <c r="F275" s="48" t="s">
        <v>6</v>
      </c>
      <c r="G275" s="48" t="s">
        <v>6</v>
      </c>
      <c r="H275" s="48" t="s">
        <v>6</v>
      </c>
      <c r="I275" s="48" t="s">
        <v>6</v>
      </c>
      <c r="J275" s="48" t="s">
        <v>6</v>
      </c>
      <c r="K275" s="48" t="s">
        <v>6</v>
      </c>
      <c r="L275" s="48" t="s">
        <v>6</v>
      </c>
      <c r="M275" s="48" t="s">
        <v>6</v>
      </c>
      <c r="N275" s="48" t="s">
        <v>6</v>
      </c>
      <c r="O275" s="48" t="s">
        <v>6</v>
      </c>
      <c r="P275" s="48" t="s">
        <v>6</v>
      </c>
      <c r="Q275" s="48" t="s">
        <v>6</v>
      </c>
      <c r="R275" s="48" t="s">
        <v>6</v>
      </c>
      <c r="S275" s="48" t="s">
        <v>6</v>
      </c>
      <c r="T275" s="35">
        <v>249876.54320987655</v>
      </c>
      <c r="U275" s="35">
        <v>362771.08433734934</v>
      </c>
      <c r="V275" s="35">
        <v>1555119.0476190476</v>
      </c>
      <c r="W275" s="35">
        <v>1802352.9411764706</v>
      </c>
      <c r="Y275" s="499"/>
      <c r="Z275" s="499"/>
      <c r="AA275" s="499"/>
      <c r="AB275" s="499"/>
      <c r="AC275" s="499"/>
    </row>
    <row r="276" spans="1:29" ht="12" customHeight="1" x14ac:dyDescent="0.15">
      <c r="A276" s="518" t="s">
        <v>37</v>
      </c>
      <c r="B276" s="64" t="s">
        <v>6</v>
      </c>
      <c r="C276" s="64" t="s">
        <v>6</v>
      </c>
      <c r="D276" s="64" t="s">
        <v>6</v>
      </c>
      <c r="E276" s="64" t="s">
        <v>6</v>
      </c>
      <c r="F276" s="64" t="s">
        <v>6</v>
      </c>
      <c r="G276" s="64" t="s">
        <v>6</v>
      </c>
      <c r="H276" s="64" t="s">
        <v>6</v>
      </c>
      <c r="I276" s="64" t="s">
        <v>6</v>
      </c>
      <c r="J276" s="64" t="s">
        <v>6</v>
      </c>
      <c r="K276" s="64">
        <f>K240/K453</f>
        <v>14035.999723970815</v>
      </c>
      <c r="L276" s="64">
        <f t="shared" ref="L276:W276" si="2">L240/L453</f>
        <v>11404.324513783959</v>
      </c>
      <c r="M276" s="64">
        <f t="shared" si="2"/>
        <v>6875.2333360185494</v>
      </c>
      <c r="N276" s="64">
        <f t="shared" si="2"/>
        <v>7834.6888908969959</v>
      </c>
      <c r="O276" s="64">
        <f t="shared" si="2"/>
        <v>11582.99883996636</v>
      </c>
      <c r="P276" s="64">
        <f t="shared" si="2"/>
        <v>11253.992414209961</v>
      </c>
      <c r="Q276" s="64">
        <f t="shared" si="2"/>
        <v>3094.468508807347</v>
      </c>
      <c r="R276" s="64">
        <f t="shared" si="2"/>
        <v>1974.2425722740898</v>
      </c>
      <c r="S276" s="64">
        <f t="shared" si="2"/>
        <v>2132.5804868439627</v>
      </c>
      <c r="T276" s="64">
        <f t="shared" si="2"/>
        <v>2782.3895837291207</v>
      </c>
      <c r="U276" s="64">
        <f t="shared" si="2"/>
        <v>5760.4829160415893</v>
      </c>
      <c r="V276" s="64">
        <f t="shared" si="2"/>
        <v>19113.264200200603</v>
      </c>
      <c r="W276" s="64">
        <f t="shared" si="2"/>
        <v>26864.257540290244</v>
      </c>
      <c r="Y276" s="499"/>
      <c r="Z276" s="499"/>
      <c r="AA276" s="499"/>
      <c r="AB276" s="499"/>
      <c r="AC276" s="499"/>
    </row>
    <row r="277" spans="1:29" ht="12" customHeight="1" x14ac:dyDescent="0.15">
      <c r="A277" s="12" t="s">
        <v>38</v>
      </c>
      <c r="B277" s="191"/>
      <c r="C277" s="191"/>
      <c r="D277" s="191"/>
      <c r="E277" s="191"/>
      <c r="F277" s="191"/>
      <c r="G277" s="191"/>
      <c r="H277" s="191"/>
      <c r="I277" s="191"/>
      <c r="J277" s="191"/>
      <c r="K277" s="191"/>
      <c r="L277" s="247"/>
      <c r="M277" s="191"/>
      <c r="N277" s="191"/>
      <c r="O277" s="191"/>
      <c r="P277" s="191"/>
      <c r="Q277" s="191"/>
      <c r="R277" s="191"/>
      <c r="S277" s="191"/>
      <c r="T277" s="12"/>
      <c r="U277" s="12"/>
      <c r="V277" s="12"/>
      <c r="W277" s="12"/>
    </row>
    <row r="278" spans="1:29" ht="12" customHeight="1" x14ac:dyDescent="0.15">
      <c r="A278" s="369" t="s">
        <v>218</v>
      </c>
      <c r="B278" s="12"/>
      <c r="C278" s="12"/>
      <c r="D278" s="12"/>
      <c r="E278" s="12"/>
      <c r="F278" s="12"/>
      <c r="G278" s="12"/>
      <c r="H278" s="12"/>
      <c r="I278" s="12"/>
      <c r="J278" s="12"/>
      <c r="K278" s="12"/>
      <c r="L278" s="12"/>
      <c r="M278" s="12"/>
      <c r="N278" s="12"/>
      <c r="O278" s="12"/>
      <c r="P278" s="12"/>
      <c r="Q278" s="12"/>
      <c r="R278" s="12"/>
      <c r="S278" s="12"/>
      <c r="T278" s="12"/>
      <c r="U278" s="12"/>
      <c r="V278" s="12"/>
      <c r="W278" s="12"/>
    </row>
    <row r="279" spans="1:29" ht="12" customHeight="1" x14ac:dyDescent="0.2">
      <c r="A279" s="12"/>
      <c r="B279" s="12"/>
      <c r="C279" s="12"/>
      <c r="D279" s="12"/>
      <c r="E279" s="12"/>
      <c r="F279" s="256"/>
      <c r="G279" s="256"/>
      <c r="H279" s="256"/>
      <c r="I279" s="256"/>
      <c r="J279" s="256"/>
      <c r="K279" s="256"/>
      <c r="L279" s="256"/>
      <c r="M279" s="256"/>
      <c r="N279" s="256"/>
      <c r="O279" s="256"/>
      <c r="P279" s="256"/>
      <c r="Q279" s="256"/>
      <c r="R279" s="256"/>
      <c r="S279" s="256"/>
      <c r="T279" s="271"/>
      <c r="U279" s="271"/>
      <c r="V279" s="271"/>
      <c r="W279" s="271"/>
    </row>
    <row r="280" spans="1:29" ht="12" customHeight="1" x14ac:dyDescent="0.15">
      <c r="A280" s="2" t="s">
        <v>124</v>
      </c>
      <c r="B280" s="3"/>
      <c r="C280" s="3"/>
      <c r="D280" s="3"/>
      <c r="E280" s="3"/>
      <c r="F280" s="3"/>
      <c r="G280" s="3"/>
      <c r="H280" s="3"/>
      <c r="I280" s="3"/>
      <c r="J280" s="3"/>
      <c r="K280" s="3"/>
      <c r="L280" s="3"/>
      <c r="M280" s="3"/>
      <c r="N280" s="3"/>
      <c r="O280" s="3"/>
      <c r="P280" s="3"/>
      <c r="Q280" s="3"/>
      <c r="R280" s="3"/>
      <c r="S280" s="3"/>
      <c r="T280" s="3"/>
      <c r="U280" s="3"/>
      <c r="V280" s="3"/>
      <c r="W280" s="3"/>
    </row>
    <row r="281" spans="1:29" ht="12" customHeight="1" thickBot="1" x14ac:dyDescent="0.2">
      <c r="A281" s="17" t="s">
        <v>3</v>
      </c>
      <c r="B281" s="20">
        <v>2003</v>
      </c>
      <c r="C281" s="20">
        <v>2004</v>
      </c>
      <c r="D281" s="20">
        <v>2005</v>
      </c>
      <c r="E281" s="20">
        <v>2006</v>
      </c>
      <c r="F281" s="20">
        <v>2007</v>
      </c>
      <c r="G281" s="20">
        <v>2008</v>
      </c>
      <c r="H281" s="20">
        <v>2009</v>
      </c>
      <c r="I281" s="20">
        <v>2010</v>
      </c>
      <c r="J281" s="20">
        <v>2011</v>
      </c>
      <c r="K281" s="20">
        <v>2012</v>
      </c>
      <c r="L281" s="20">
        <v>2013</v>
      </c>
      <c r="M281" s="20">
        <v>2014</v>
      </c>
      <c r="N281" s="20">
        <v>2015</v>
      </c>
      <c r="O281" s="20">
        <v>2016</v>
      </c>
      <c r="P281" s="20">
        <v>2017</v>
      </c>
      <c r="Q281" s="20">
        <v>2018</v>
      </c>
      <c r="R281" s="20">
        <v>2019</v>
      </c>
      <c r="S281" s="20">
        <v>2020</v>
      </c>
      <c r="T281" s="20">
        <v>2021</v>
      </c>
      <c r="U281" s="20">
        <v>2022</v>
      </c>
      <c r="V281" s="20">
        <v>2023</v>
      </c>
      <c r="W281" s="20">
        <v>2024</v>
      </c>
    </row>
    <row r="282" spans="1:29" ht="12" customHeight="1" thickTop="1" x14ac:dyDescent="0.15">
      <c r="A282" s="58" t="s">
        <v>4</v>
      </c>
      <c r="B282" s="69"/>
      <c r="C282" s="69"/>
      <c r="D282" s="69"/>
      <c r="E282" s="69"/>
      <c r="F282" s="69"/>
      <c r="G282" s="69"/>
      <c r="H282" s="69"/>
      <c r="I282" s="69"/>
      <c r="J282" s="69"/>
      <c r="K282" s="69"/>
      <c r="L282" s="332"/>
      <c r="M282" s="332"/>
      <c r="N282" s="332"/>
      <c r="O282" s="332"/>
      <c r="P282" s="332"/>
      <c r="Q282" s="332"/>
      <c r="R282" s="332"/>
      <c r="S282" s="332"/>
      <c r="T282" s="332"/>
      <c r="U282" s="332"/>
      <c r="V282" s="333"/>
      <c r="W282" s="333"/>
    </row>
    <row r="283" spans="1:29" ht="12" customHeight="1" x14ac:dyDescent="0.15">
      <c r="A283" s="125" t="s">
        <v>5</v>
      </c>
      <c r="B283" s="119" t="s">
        <v>6</v>
      </c>
      <c r="C283" s="119" t="s">
        <v>6</v>
      </c>
      <c r="D283" s="119" t="s">
        <v>6</v>
      </c>
      <c r="E283" s="119" t="s">
        <v>6</v>
      </c>
      <c r="F283" s="119" t="s">
        <v>6</v>
      </c>
      <c r="G283" s="119" t="s">
        <v>6</v>
      </c>
      <c r="H283" s="119" t="s">
        <v>6</v>
      </c>
      <c r="I283" s="119" t="s">
        <v>6</v>
      </c>
      <c r="J283" s="119" t="s">
        <v>6</v>
      </c>
      <c r="K283" s="119" t="s">
        <v>6</v>
      </c>
      <c r="L283" s="119" t="s">
        <v>6</v>
      </c>
      <c r="M283" s="119" t="s">
        <v>6</v>
      </c>
      <c r="N283" s="119" t="s">
        <v>6</v>
      </c>
      <c r="O283" s="119" t="s">
        <v>6</v>
      </c>
      <c r="P283" s="119" t="s">
        <v>6</v>
      </c>
      <c r="Q283" s="119" t="s">
        <v>6</v>
      </c>
      <c r="R283" s="119" t="s">
        <v>6</v>
      </c>
      <c r="S283" s="119">
        <v>0.24</v>
      </c>
      <c r="T283" s="119">
        <v>0.69</v>
      </c>
      <c r="U283" s="119">
        <v>2.5186546124929623</v>
      </c>
      <c r="V283" s="119">
        <v>2.1872860361302684</v>
      </c>
      <c r="W283" s="119">
        <v>8</v>
      </c>
    </row>
    <row r="284" spans="1:29" ht="12" customHeight="1" x14ac:dyDescent="0.15">
      <c r="A284" s="127" t="s">
        <v>7</v>
      </c>
      <c r="B284" s="30" t="s">
        <v>6</v>
      </c>
      <c r="C284" s="30" t="s">
        <v>6</v>
      </c>
      <c r="D284" s="30" t="s">
        <v>6</v>
      </c>
      <c r="E284" s="30" t="s">
        <v>6</v>
      </c>
      <c r="F284" s="30" t="s">
        <v>6</v>
      </c>
      <c r="G284" s="30" t="s">
        <v>6</v>
      </c>
      <c r="H284" s="30" t="s">
        <v>6</v>
      </c>
      <c r="I284" s="30" t="s">
        <v>6</v>
      </c>
      <c r="J284" s="30" t="s">
        <v>6</v>
      </c>
      <c r="K284" s="30" t="s">
        <v>6</v>
      </c>
      <c r="L284" s="30" t="s">
        <v>6</v>
      </c>
      <c r="M284" s="30" t="s">
        <v>6</v>
      </c>
      <c r="N284" s="30" t="s">
        <v>6</v>
      </c>
      <c r="O284" s="30" t="s">
        <v>6</v>
      </c>
      <c r="P284" s="30" t="s">
        <v>6</v>
      </c>
      <c r="Q284" s="30" t="s">
        <v>6</v>
      </c>
      <c r="R284" s="30" t="s">
        <v>6</v>
      </c>
      <c r="S284" s="30" t="s">
        <v>6</v>
      </c>
      <c r="T284" s="30" t="s">
        <v>6</v>
      </c>
      <c r="U284" s="30" t="s">
        <v>17</v>
      </c>
      <c r="V284" s="82" t="s">
        <v>6</v>
      </c>
      <c r="W284" s="82" t="s">
        <v>6</v>
      </c>
    </row>
    <row r="285" spans="1:29" ht="12" customHeight="1" x14ac:dyDescent="0.15">
      <c r="A285" s="127" t="s">
        <v>8</v>
      </c>
      <c r="B285" s="30" t="s">
        <v>6</v>
      </c>
      <c r="C285" s="30" t="s">
        <v>6</v>
      </c>
      <c r="D285" s="30" t="s">
        <v>6</v>
      </c>
      <c r="E285" s="30" t="s">
        <v>6</v>
      </c>
      <c r="F285" s="30" t="s">
        <v>6</v>
      </c>
      <c r="G285" s="30" t="s">
        <v>6</v>
      </c>
      <c r="H285" s="30" t="s">
        <v>6</v>
      </c>
      <c r="I285" s="30" t="s">
        <v>6</v>
      </c>
      <c r="J285" s="30">
        <v>3.4210457390803293</v>
      </c>
      <c r="K285" s="30">
        <v>3.2315913654523105</v>
      </c>
      <c r="L285" s="30">
        <v>3.2054457535277083</v>
      </c>
      <c r="M285" s="30">
        <v>4.134611735156752</v>
      </c>
      <c r="N285" s="30">
        <v>4.2</v>
      </c>
      <c r="O285" s="30">
        <v>4.1500000000000004</v>
      </c>
      <c r="P285" s="30">
        <v>4.09</v>
      </c>
      <c r="Q285" s="30">
        <v>3.44</v>
      </c>
      <c r="R285" s="30">
        <v>3.61</v>
      </c>
      <c r="S285" s="30">
        <v>4</v>
      </c>
      <c r="T285" s="30">
        <v>3.8</v>
      </c>
      <c r="U285" s="30">
        <v>3.4</v>
      </c>
      <c r="V285" s="473">
        <v>3.70688</v>
      </c>
      <c r="W285" s="82" t="s">
        <v>6</v>
      </c>
    </row>
    <row r="286" spans="1:29" ht="12" customHeight="1" x14ac:dyDescent="0.15">
      <c r="A286" s="127" t="s">
        <v>10</v>
      </c>
      <c r="B286" s="30" t="s">
        <v>6</v>
      </c>
      <c r="C286" s="30" t="s">
        <v>6</v>
      </c>
      <c r="D286" s="30" t="s">
        <v>6</v>
      </c>
      <c r="E286" s="30" t="s">
        <v>6</v>
      </c>
      <c r="F286" s="30" t="s">
        <v>6</v>
      </c>
      <c r="G286" s="30" t="s">
        <v>6</v>
      </c>
      <c r="H286" s="30" t="s">
        <v>6</v>
      </c>
      <c r="I286" s="30" t="s">
        <v>6</v>
      </c>
      <c r="J286" s="30" t="s">
        <v>6</v>
      </c>
      <c r="K286" s="30" t="s">
        <v>6</v>
      </c>
      <c r="L286" s="30" t="s">
        <v>6</v>
      </c>
      <c r="M286" s="30" t="s">
        <v>6</v>
      </c>
      <c r="N286" s="30" t="s">
        <v>6</v>
      </c>
      <c r="O286" s="30" t="s">
        <v>6</v>
      </c>
      <c r="P286" s="30" t="s">
        <v>6</v>
      </c>
      <c r="Q286" s="30" t="s">
        <v>6</v>
      </c>
      <c r="R286" s="30" t="s">
        <v>6</v>
      </c>
      <c r="S286" s="30" t="s">
        <v>6</v>
      </c>
      <c r="T286" s="30" t="s">
        <v>6</v>
      </c>
      <c r="U286" s="30" t="s">
        <v>6</v>
      </c>
      <c r="V286" s="82" t="s">
        <v>6</v>
      </c>
      <c r="W286" s="82" t="s">
        <v>6</v>
      </c>
    </row>
    <row r="287" spans="1:29" ht="12" customHeight="1" x14ac:dyDescent="0.15">
      <c r="A287" s="127" t="s">
        <v>11</v>
      </c>
      <c r="B287" s="30" t="s">
        <v>6</v>
      </c>
      <c r="C287" s="30" t="s">
        <v>6</v>
      </c>
      <c r="D287" s="30" t="s">
        <v>6</v>
      </c>
      <c r="E287" s="30" t="s">
        <v>6</v>
      </c>
      <c r="F287" s="30">
        <v>9.4410423022340595</v>
      </c>
      <c r="G287" s="30">
        <v>7.1168651867496546</v>
      </c>
      <c r="H287" s="30">
        <v>6.2813290883716473</v>
      </c>
      <c r="I287" s="30">
        <v>7.5023522449558362</v>
      </c>
      <c r="J287" s="30">
        <v>5.7777694186880533</v>
      </c>
      <c r="K287" s="30">
        <v>4.5841997902064779</v>
      </c>
      <c r="L287" s="30">
        <v>3.8931581826905171</v>
      </c>
      <c r="M287" s="30">
        <v>3.5096531864811373</v>
      </c>
      <c r="N287" s="30">
        <v>3.2361496832837053</v>
      </c>
      <c r="O287" s="30">
        <v>2.9605638523833568</v>
      </c>
      <c r="P287" s="30">
        <v>3.1885145293070813</v>
      </c>
      <c r="Q287" s="30">
        <v>3.4478480735654715</v>
      </c>
      <c r="R287" s="30">
        <v>3.3334885941082875</v>
      </c>
      <c r="S287" s="30">
        <v>3.1361410443839022</v>
      </c>
      <c r="T287" s="30">
        <v>3.1878003243563406</v>
      </c>
      <c r="U287" s="30">
        <v>3.5924010341299084</v>
      </c>
      <c r="V287" s="30">
        <v>3.7961453014915998</v>
      </c>
      <c r="W287" s="30">
        <v>3.5195283910584019</v>
      </c>
    </row>
    <row r="288" spans="1:29" ht="12" customHeight="1" x14ac:dyDescent="0.15">
      <c r="A288" s="127" t="s">
        <v>45</v>
      </c>
      <c r="B288" s="30" t="s">
        <v>6</v>
      </c>
      <c r="C288" s="30" t="s">
        <v>6</v>
      </c>
      <c r="D288" s="30" t="s">
        <v>6</v>
      </c>
      <c r="E288" s="30" t="s">
        <v>6</v>
      </c>
      <c r="F288" s="30" t="s">
        <v>6</v>
      </c>
      <c r="G288" s="30" t="s">
        <v>6</v>
      </c>
      <c r="H288" s="30" t="s">
        <v>6</v>
      </c>
      <c r="I288" s="30" t="s">
        <v>6</v>
      </c>
      <c r="J288" s="30" t="s">
        <v>6</v>
      </c>
      <c r="K288" s="30" t="s">
        <v>6</v>
      </c>
      <c r="L288" s="30" t="s">
        <v>6</v>
      </c>
      <c r="M288" s="30" t="s">
        <v>6</v>
      </c>
      <c r="N288" s="30" t="s">
        <v>6</v>
      </c>
      <c r="O288" s="30" t="s">
        <v>6</v>
      </c>
      <c r="P288" s="30" t="s">
        <v>6</v>
      </c>
      <c r="Q288" s="30" t="s">
        <v>6</v>
      </c>
      <c r="R288" s="30" t="s">
        <v>6</v>
      </c>
      <c r="S288" s="30" t="s">
        <v>6</v>
      </c>
      <c r="T288" s="30" t="s">
        <v>6</v>
      </c>
      <c r="U288" s="30" t="s">
        <v>17</v>
      </c>
      <c r="V288" s="82" t="s">
        <v>6</v>
      </c>
      <c r="W288" s="82" t="s">
        <v>6</v>
      </c>
    </row>
    <row r="289" spans="1:23" ht="12" customHeight="1" x14ac:dyDescent="0.15">
      <c r="A289" s="127" t="s">
        <v>13</v>
      </c>
      <c r="B289" s="30" t="s">
        <v>6</v>
      </c>
      <c r="C289" s="30" t="s">
        <v>6</v>
      </c>
      <c r="D289" s="30" t="s">
        <v>6</v>
      </c>
      <c r="E289" s="30" t="s">
        <v>6</v>
      </c>
      <c r="F289" s="30" t="s">
        <v>6</v>
      </c>
      <c r="G289" s="30" t="s">
        <v>6</v>
      </c>
      <c r="H289" s="30" t="s">
        <v>6</v>
      </c>
      <c r="I289" s="30">
        <v>7.5952844739216037</v>
      </c>
      <c r="J289" s="30">
        <v>7.4151089925098139</v>
      </c>
      <c r="K289" s="30">
        <v>6.5992385982208228</v>
      </c>
      <c r="L289" s="30">
        <v>6.4581511824984812</v>
      </c>
      <c r="M289" s="30">
        <v>5.9029431809359272</v>
      </c>
      <c r="N289" s="30">
        <v>5.4605971780203655</v>
      </c>
      <c r="O289" s="30">
        <v>5.2764660913168955</v>
      </c>
      <c r="P289" s="30">
        <v>4.88</v>
      </c>
      <c r="Q289" s="30">
        <v>5.2</v>
      </c>
      <c r="R289" s="30">
        <v>5.5</v>
      </c>
      <c r="S289" s="30">
        <v>9.9</v>
      </c>
      <c r="T289" s="30">
        <v>11.2</v>
      </c>
      <c r="U289" s="30">
        <v>9.3216509728496497</v>
      </c>
      <c r="V289" s="30">
        <v>10.314310106929444</v>
      </c>
      <c r="W289" s="30">
        <v>9.6</v>
      </c>
    </row>
    <row r="290" spans="1:23" ht="12" customHeight="1" x14ac:dyDescent="0.15">
      <c r="A290" s="127" t="s">
        <v>14</v>
      </c>
      <c r="B290" s="30" t="s">
        <v>6</v>
      </c>
      <c r="C290" s="30" t="s">
        <v>6</v>
      </c>
      <c r="D290" s="30" t="s">
        <v>6</v>
      </c>
      <c r="E290" s="30" t="s">
        <v>6</v>
      </c>
      <c r="F290" s="30" t="s">
        <v>6</v>
      </c>
      <c r="G290" s="30" t="s">
        <v>6</v>
      </c>
      <c r="H290" s="30" t="s">
        <v>6</v>
      </c>
      <c r="I290" s="30">
        <v>1.5000165746778549</v>
      </c>
      <c r="J290" s="30">
        <v>1.3772042834220499</v>
      </c>
      <c r="K290" s="30">
        <v>1.0120455427131201</v>
      </c>
      <c r="L290" s="30">
        <v>0.83968310011254299</v>
      </c>
      <c r="M290" s="30">
        <v>0.84493065970332903</v>
      </c>
      <c r="N290" s="30">
        <v>1.9175202745577999</v>
      </c>
      <c r="O290" s="30">
        <v>2.9883281198473801</v>
      </c>
      <c r="P290" s="30">
        <v>5.9</v>
      </c>
      <c r="Q290" s="30">
        <v>6.3</v>
      </c>
      <c r="R290" s="30">
        <v>4.5</v>
      </c>
      <c r="S290" s="30">
        <v>4.5999999999999996</v>
      </c>
      <c r="T290" s="30">
        <v>3.4</v>
      </c>
      <c r="U290" s="30">
        <v>3.1</v>
      </c>
      <c r="V290" s="30">
        <v>3.4</v>
      </c>
      <c r="W290" s="30">
        <v>2.5</v>
      </c>
    </row>
    <row r="291" spans="1:23" ht="12" customHeight="1" x14ac:dyDescent="0.15">
      <c r="A291" s="127" t="s">
        <v>15</v>
      </c>
      <c r="B291" s="30" t="s">
        <v>6</v>
      </c>
      <c r="C291" s="30" t="s">
        <v>6</v>
      </c>
      <c r="D291" s="30" t="s">
        <v>6</v>
      </c>
      <c r="E291" s="30" t="s">
        <v>6</v>
      </c>
      <c r="F291" s="30" t="s">
        <v>6</v>
      </c>
      <c r="G291" s="30" t="s">
        <v>6</v>
      </c>
      <c r="H291" s="30">
        <v>7.1276328259482051</v>
      </c>
      <c r="I291" s="30">
        <v>5.4409226423976156</v>
      </c>
      <c r="J291" s="30">
        <v>4.0087695699632953</v>
      </c>
      <c r="K291" s="30">
        <v>3.4902595134925223</v>
      </c>
      <c r="L291" s="30">
        <v>3.3171960617585645</v>
      </c>
      <c r="M291" s="30">
        <v>3.1240112987920492</v>
      </c>
      <c r="N291" s="30">
        <v>3.533966411448954</v>
      </c>
      <c r="O291" s="30">
        <v>4.3629861611632359</v>
      </c>
      <c r="P291" s="30">
        <v>4.5469222839968699</v>
      </c>
      <c r="Q291" s="30">
        <v>4.5995524651477728</v>
      </c>
      <c r="R291" s="30">
        <v>4.6813559733859238</v>
      </c>
      <c r="S291" s="30">
        <v>7.7</v>
      </c>
      <c r="T291" s="30">
        <v>7.5</v>
      </c>
      <c r="U291" s="30">
        <v>7.4578277596922167</v>
      </c>
      <c r="V291" s="30">
        <v>7.3571203031259866</v>
      </c>
      <c r="W291" s="30">
        <v>7.4</v>
      </c>
    </row>
    <row r="292" spans="1:23" ht="12" customHeight="1" x14ac:dyDescent="0.15">
      <c r="A292" s="128" t="s">
        <v>16</v>
      </c>
      <c r="B292" s="67" t="s">
        <v>6</v>
      </c>
      <c r="C292" s="67" t="s">
        <v>6</v>
      </c>
      <c r="D292" s="67" t="s">
        <v>6</v>
      </c>
      <c r="E292" s="67" t="s">
        <v>6</v>
      </c>
      <c r="F292" s="67" t="s">
        <v>6</v>
      </c>
      <c r="G292" s="67" t="s">
        <v>6</v>
      </c>
      <c r="H292" s="67" t="s">
        <v>6</v>
      </c>
      <c r="I292" s="67" t="s">
        <v>6</v>
      </c>
      <c r="J292" s="67" t="s">
        <v>6</v>
      </c>
      <c r="K292" s="67" t="s">
        <v>6</v>
      </c>
      <c r="L292" s="67" t="s">
        <v>6</v>
      </c>
      <c r="M292" s="67" t="s">
        <v>6</v>
      </c>
      <c r="N292" s="67" t="s">
        <v>6</v>
      </c>
      <c r="O292" s="67" t="s">
        <v>6</v>
      </c>
      <c r="P292" s="67" t="s">
        <v>6</v>
      </c>
      <c r="Q292" s="67" t="s">
        <v>6</v>
      </c>
      <c r="R292" s="67" t="s">
        <v>6</v>
      </c>
      <c r="S292" s="67">
        <v>11.324738494673095</v>
      </c>
      <c r="T292" s="30" t="s">
        <v>6</v>
      </c>
      <c r="U292" s="30" t="s">
        <v>6</v>
      </c>
      <c r="V292" s="30" t="s">
        <v>6</v>
      </c>
      <c r="W292" s="30" t="s">
        <v>6</v>
      </c>
    </row>
    <row r="293" spans="1:23" ht="12" customHeight="1" x14ac:dyDescent="0.15">
      <c r="A293" s="61" t="s">
        <v>18</v>
      </c>
      <c r="B293" s="103"/>
      <c r="C293" s="103"/>
      <c r="D293" s="103"/>
      <c r="E293" s="103"/>
      <c r="F293" s="103"/>
      <c r="G293" s="103"/>
      <c r="H293" s="103"/>
      <c r="I293" s="103"/>
      <c r="J293" s="103"/>
      <c r="K293" s="103"/>
      <c r="L293" s="103"/>
      <c r="M293" s="103"/>
      <c r="N293" s="103"/>
      <c r="O293" s="103"/>
      <c r="P293" s="103"/>
      <c r="Q293" s="103"/>
      <c r="R293" s="103"/>
      <c r="S293" s="103"/>
      <c r="T293" s="103"/>
      <c r="U293" s="103"/>
      <c r="V293" s="104"/>
      <c r="W293" s="104"/>
    </row>
    <row r="294" spans="1:23" ht="12" customHeight="1" x14ac:dyDescent="0.15">
      <c r="A294" s="57" t="s">
        <v>19</v>
      </c>
      <c r="B294" s="41" t="s">
        <v>6</v>
      </c>
      <c r="C294" s="41" t="s">
        <v>6</v>
      </c>
      <c r="D294" s="41" t="s">
        <v>6</v>
      </c>
      <c r="E294" s="41" t="s">
        <v>6</v>
      </c>
      <c r="F294" s="119" t="s">
        <v>6</v>
      </c>
      <c r="G294" s="119" t="s">
        <v>6</v>
      </c>
      <c r="H294" s="119" t="s">
        <v>6</v>
      </c>
      <c r="I294" s="93">
        <v>3.6</v>
      </c>
      <c r="J294" s="93">
        <v>3.6</v>
      </c>
      <c r="K294" s="93">
        <v>6.4</v>
      </c>
      <c r="L294" s="93">
        <v>7.9</v>
      </c>
      <c r="M294" s="93">
        <v>11.8</v>
      </c>
      <c r="N294" s="119" t="s">
        <v>6</v>
      </c>
      <c r="O294" s="119" t="s">
        <v>6</v>
      </c>
      <c r="P294" s="119" t="s">
        <v>6</v>
      </c>
      <c r="Q294" s="119" t="s">
        <v>6</v>
      </c>
      <c r="R294" s="119" t="s">
        <v>6</v>
      </c>
      <c r="S294" s="119" t="s">
        <v>6</v>
      </c>
      <c r="T294" s="119">
        <v>14.234220766007629</v>
      </c>
      <c r="U294" s="32">
        <v>14.160520189927055</v>
      </c>
      <c r="V294" s="30">
        <v>18.98</v>
      </c>
      <c r="W294" s="30">
        <v>20.7</v>
      </c>
    </row>
    <row r="295" spans="1:23" ht="12" customHeight="1" x14ac:dyDescent="0.15">
      <c r="A295" s="33" t="s">
        <v>40</v>
      </c>
      <c r="B295" s="32" t="s">
        <v>6</v>
      </c>
      <c r="C295" s="32" t="s">
        <v>6</v>
      </c>
      <c r="D295" s="32" t="s">
        <v>6</v>
      </c>
      <c r="E295" s="32" t="s">
        <v>6</v>
      </c>
      <c r="F295" s="32" t="s">
        <v>6</v>
      </c>
      <c r="G295" s="32" t="s">
        <v>6</v>
      </c>
      <c r="H295" s="32" t="s">
        <v>6</v>
      </c>
      <c r="I295" s="32" t="s">
        <v>6</v>
      </c>
      <c r="J295" s="32" t="s">
        <v>6</v>
      </c>
      <c r="K295" s="32" t="s">
        <v>6</v>
      </c>
      <c r="L295" s="32" t="s">
        <v>6</v>
      </c>
      <c r="M295" s="32" t="s">
        <v>6</v>
      </c>
      <c r="N295" s="32">
        <v>9.5949682707902397</v>
      </c>
      <c r="O295" s="32">
        <v>10.331919160634801</v>
      </c>
      <c r="P295" s="32">
        <v>10.909790810907699</v>
      </c>
      <c r="Q295" s="32">
        <v>10.3535803604683</v>
      </c>
      <c r="R295" s="32">
        <v>9.1034653367799905</v>
      </c>
      <c r="S295" s="32">
        <v>9.5584080692403148</v>
      </c>
      <c r="T295" s="32">
        <v>9.8685390237254378</v>
      </c>
      <c r="U295" s="32">
        <v>7.3692813666044916</v>
      </c>
      <c r="V295" s="32">
        <v>5.5136687987549022</v>
      </c>
      <c r="W295" s="32">
        <v>4.5</v>
      </c>
    </row>
    <row r="296" spans="1:23" ht="12" customHeight="1" x14ac:dyDescent="0.15">
      <c r="A296" s="33" t="s">
        <v>41</v>
      </c>
      <c r="B296" s="32" t="s">
        <v>6</v>
      </c>
      <c r="C296" s="32" t="s">
        <v>6</v>
      </c>
      <c r="D296" s="32" t="s">
        <v>6</v>
      </c>
      <c r="E296" s="32" t="s">
        <v>6</v>
      </c>
      <c r="F296" s="32" t="s">
        <v>6</v>
      </c>
      <c r="G296" s="32" t="s">
        <v>6</v>
      </c>
      <c r="H296" s="32" t="s">
        <v>6</v>
      </c>
      <c r="I296" s="32" t="s">
        <v>6</v>
      </c>
      <c r="J296" s="32" t="s">
        <v>6</v>
      </c>
      <c r="K296" s="32" t="s">
        <v>6</v>
      </c>
      <c r="L296" s="32" t="s">
        <v>6</v>
      </c>
      <c r="M296" s="32" t="s">
        <v>6</v>
      </c>
      <c r="N296" s="32" t="s">
        <v>6</v>
      </c>
      <c r="O296" s="32" t="s">
        <v>6</v>
      </c>
      <c r="P296" s="32" t="s">
        <v>6</v>
      </c>
      <c r="Q296" s="32" t="s">
        <v>6</v>
      </c>
      <c r="R296" s="32" t="s">
        <v>6</v>
      </c>
      <c r="S296" s="32" t="s">
        <v>6</v>
      </c>
      <c r="T296" s="32" t="s">
        <v>6</v>
      </c>
      <c r="U296" s="32" t="s">
        <v>6</v>
      </c>
      <c r="V296" s="32" t="s">
        <v>6</v>
      </c>
      <c r="W296" s="32" t="s">
        <v>6</v>
      </c>
    </row>
    <row r="297" spans="1:23" ht="12" customHeight="1" x14ac:dyDescent="0.15">
      <c r="A297" s="33" t="s">
        <v>22</v>
      </c>
      <c r="B297" s="32" t="s">
        <v>6</v>
      </c>
      <c r="C297" s="32" t="s">
        <v>6</v>
      </c>
      <c r="D297" s="32" t="s">
        <v>6</v>
      </c>
      <c r="E297" s="32" t="s">
        <v>6</v>
      </c>
      <c r="F297" s="32">
        <v>8.5025525972724409</v>
      </c>
      <c r="G297" s="32">
        <v>15.817740666253505</v>
      </c>
      <c r="H297" s="32">
        <v>22.728680894786915</v>
      </c>
      <c r="I297" s="32">
        <v>28.84871049927839</v>
      </c>
      <c r="J297" s="32">
        <v>32.43948648779061</v>
      </c>
      <c r="K297" s="32">
        <v>35.860179999544911</v>
      </c>
      <c r="L297" s="32">
        <v>31.782169538542831</v>
      </c>
      <c r="M297" s="32">
        <v>30.239927618412349</v>
      </c>
      <c r="N297" s="32">
        <v>25.294175489199912</v>
      </c>
      <c r="O297" s="32">
        <v>16.588871176646407</v>
      </c>
      <c r="P297" s="32">
        <v>15.401968098333866</v>
      </c>
      <c r="Q297" s="32">
        <v>14.692507094042561</v>
      </c>
      <c r="R297" s="32">
        <v>16.763544774868407</v>
      </c>
      <c r="S297" s="32">
        <v>16.901628000399686</v>
      </c>
      <c r="T297" s="32">
        <v>15.9</v>
      </c>
      <c r="U297" s="32">
        <v>14.63</v>
      </c>
      <c r="V297" s="32">
        <v>15</v>
      </c>
      <c r="W297" s="32">
        <v>14.165095729702168</v>
      </c>
    </row>
    <row r="298" spans="1:23" ht="12" customHeight="1" x14ac:dyDescent="0.15">
      <c r="A298" s="40" t="s">
        <v>23</v>
      </c>
      <c r="B298" s="44" t="s">
        <v>6</v>
      </c>
      <c r="C298" s="44" t="s">
        <v>6</v>
      </c>
      <c r="D298" s="44" t="s">
        <v>6</v>
      </c>
      <c r="E298" s="44" t="s">
        <v>6</v>
      </c>
      <c r="F298" s="44" t="s">
        <v>6</v>
      </c>
      <c r="G298" s="44" t="s">
        <v>6</v>
      </c>
      <c r="H298" s="44" t="s">
        <v>6</v>
      </c>
      <c r="I298" s="44" t="s">
        <v>6</v>
      </c>
      <c r="J298" s="44" t="s">
        <v>6</v>
      </c>
      <c r="K298" s="44" t="s">
        <v>6</v>
      </c>
      <c r="L298" s="44" t="s">
        <v>6</v>
      </c>
      <c r="M298" s="44" t="s">
        <v>6</v>
      </c>
      <c r="N298" s="44" t="s">
        <v>6</v>
      </c>
      <c r="O298" s="44" t="s">
        <v>6</v>
      </c>
      <c r="P298" s="44" t="s">
        <v>6</v>
      </c>
      <c r="Q298" s="44" t="s">
        <v>6</v>
      </c>
      <c r="R298" s="44" t="s">
        <v>6</v>
      </c>
      <c r="S298" s="44" t="s">
        <v>6</v>
      </c>
      <c r="T298" s="44" t="s">
        <v>6</v>
      </c>
      <c r="U298" s="44" t="s">
        <v>6</v>
      </c>
      <c r="V298" s="82" t="s">
        <v>6</v>
      </c>
      <c r="W298" s="82" t="s">
        <v>6</v>
      </c>
    </row>
    <row r="299" spans="1:23" ht="12" customHeight="1" x14ac:dyDescent="0.15">
      <c r="A299" s="61" t="s">
        <v>24</v>
      </c>
      <c r="B299" s="62"/>
      <c r="C299" s="62"/>
      <c r="D299" s="62"/>
      <c r="E299" s="62"/>
      <c r="F299" s="62"/>
      <c r="G299" s="62"/>
      <c r="H299" s="62"/>
      <c r="I299" s="62"/>
      <c r="J299" s="62"/>
      <c r="K299" s="62"/>
      <c r="L299" s="334"/>
      <c r="M299" s="334"/>
      <c r="N299" s="334"/>
      <c r="O299" s="334"/>
      <c r="P299" s="334"/>
      <c r="Q299" s="334"/>
      <c r="R299" s="334"/>
      <c r="S299" s="334"/>
      <c r="T299" s="334"/>
      <c r="U299" s="334"/>
      <c r="V299" s="335"/>
      <c r="W299" s="335"/>
    </row>
    <row r="300" spans="1:23" ht="12" customHeight="1" x14ac:dyDescent="0.15">
      <c r="A300" s="37" t="s">
        <v>25</v>
      </c>
      <c r="B300" s="41" t="s">
        <v>6</v>
      </c>
      <c r="C300" s="41" t="s">
        <v>6</v>
      </c>
      <c r="D300" s="41" t="s">
        <v>6</v>
      </c>
      <c r="E300" s="41" t="s">
        <v>6</v>
      </c>
      <c r="F300" s="41" t="s">
        <v>6</v>
      </c>
      <c r="G300" s="41" t="s">
        <v>6</v>
      </c>
      <c r="H300" s="41" t="s">
        <v>6</v>
      </c>
      <c r="I300" s="423" t="s">
        <v>6</v>
      </c>
      <c r="J300" s="423" t="s">
        <v>6</v>
      </c>
      <c r="K300" s="423" t="s">
        <v>6</v>
      </c>
      <c r="L300" s="423" t="s">
        <v>6</v>
      </c>
      <c r="M300" s="423" t="s">
        <v>6</v>
      </c>
      <c r="N300" s="423" t="s">
        <v>6</v>
      </c>
      <c r="O300" s="423" t="s">
        <v>6</v>
      </c>
      <c r="P300" s="423" t="s">
        <v>6</v>
      </c>
      <c r="Q300" s="423" t="s">
        <v>6</v>
      </c>
      <c r="R300" s="423">
        <v>3.5970821251682863</v>
      </c>
      <c r="S300" s="404">
        <v>5.3310928531778625</v>
      </c>
      <c r="T300" s="404">
        <v>2.142981747673014</v>
      </c>
      <c r="U300" s="404">
        <v>1.5</v>
      </c>
      <c r="V300" s="404">
        <v>1.8132613620254601</v>
      </c>
      <c r="W300" s="49">
        <v>2.0111960485589897</v>
      </c>
    </row>
    <row r="301" spans="1:23" ht="12" customHeight="1" x14ac:dyDescent="0.15">
      <c r="A301" s="33" t="s">
        <v>26</v>
      </c>
      <c r="B301" s="32" t="s">
        <v>6</v>
      </c>
      <c r="C301" s="32" t="s">
        <v>6</v>
      </c>
      <c r="D301" s="32" t="s">
        <v>6</v>
      </c>
      <c r="E301" s="32" t="s">
        <v>6</v>
      </c>
      <c r="F301" s="32" t="s">
        <v>6</v>
      </c>
      <c r="G301" s="32" t="s">
        <v>6</v>
      </c>
      <c r="H301" s="32" t="s">
        <v>6</v>
      </c>
      <c r="I301" s="420" t="s">
        <v>6</v>
      </c>
      <c r="J301" s="420" t="s">
        <v>6</v>
      </c>
      <c r="K301" s="420" t="s">
        <v>6</v>
      </c>
      <c r="L301" s="420" t="s">
        <v>6</v>
      </c>
      <c r="M301" s="420" t="s">
        <v>6</v>
      </c>
      <c r="N301" s="420" t="s">
        <v>6</v>
      </c>
      <c r="O301" s="420" t="s">
        <v>6</v>
      </c>
      <c r="P301" s="420" t="s">
        <v>6</v>
      </c>
      <c r="Q301" s="420">
        <v>33.3652729743959</v>
      </c>
      <c r="R301" s="404">
        <v>21.475395358148138</v>
      </c>
      <c r="S301" s="404">
        <v>11.962113586767673</v>
      </c>
      <c r="T301" s="404">
        <v>6.7555271977297577</v>
      </c>
      <c r="U301" s="404">
        <v>5.6</v>
      </c>
      <c r="V301" s="404">
        <v>3.7</v>
      </c>
      <c r="W301" s="49">
        <v>4.7195685670261946</v>
      </c>
    </row>
    <row r="302" spans="1:23" ht="12" customHeight="1" x14ac:dyDescent="0.15">
      <c r="A302" s="33" t="s">
        <v>27</v>
      </c>
      <c r="B302" s="32" t="s">
        <v>6</v>
      </c>
      <c r="C302" s="32" t="s">
        <v>6</v>
      </c>
      <c r="D302" s="32" t="s">
        <v>6</v>
      </c>
      <c r="E302" s="32" t="s">
        <v>6</v>
      </c>
      <c r="F302" s="32" t="s">
        <v>6</v>
      </c>
      <c r="G302" s="32" t="s">
        <v>6</v>
      </c>
      <c r="H302" s="32" t="s">
        <v>6</v>
      </c>
      <c r="I302" s="436">
        <v>6.5</v>
      </c>
      <c r="J302" s="436">
        <v>4</v>
      </c>
      <c r="K302" s="436">
        <v>4</v>
      </c>
      <c r="L302" s="436">
        <v>3</v>
      </c>
      <c r="M302" s="436">
        <v>2.2000000000000002</v>
      </c>
      <c r="N302" s="436">
        <v>2.2999999999999998</v>
      </c>
      <c r="O302" s="436">
        <v>2.6</v>
      </c>
      <c r="P302" s="436">
        <v>1.6</v>
      </c>
      <c r="Q302" s="436">
        <v>3.1</v>
      </c>
      <c r="R302" s="436">
        <v>2.6</v>
      </c>
      <c r="S302" s="404">
        <v>2.9</v>
      </c>
      <c r="T302" s="404">
        <v>2.6</v>
      </c>
      <c r="U302" s="404">
        <v>2.4</v>
      </c>
      <c r="V302" s="404">
        <v>2.1</v>
      </c>
      <c r="W302" s="49">
        <v>2.35</v>
      </c>
    </row>
    <row r="303" spans="1:23" ht="12" customHeight="1" x14ac:dyDescent="0.15">
      <c r="A303" s="33" t="s">
        <v>28</v>
      </c>
      <c r="B303" s="32" t="s">
        <v>6</v>
      </c>
      <c r="C303" s="32" t="s">
        <v>6</v>
      </c>
      <c r="D303" s="32" t="s">
        <v>6</v>
      </c>
      <c r="E303" s="32" t="s">
        <v>6</v>
      </c>
      <c r="F303" s="32" t="s">
        <v>6</v>
      </c>
      <c r="G303" s="32" t="s">
        <v>6</v>
      </c>
      <c r="H303" s="32" t="s">
        <v>6</v>
      </c>
      <c r="I303" s="420" t="s">
        <v>6</v>
      </c>
      <c r="J303" s="420" t="s">
        <v>6</v>
      </c>
      <c r="K303" s="420" t="s">
        <v>6</v>
      </c>
      <c r="L303" s="420" t="s">
        <v>6</v>
      </c>
      <c r="M303" s="420" t="s">
        <v>6</v>
      </c>
      <c r="N303" s="420" t="s">
        <v>6</v>
      </c>
      <c r="O303" s="420" t="s">
        <v>6</v>
      </c>
      <c r="P303" s="420" t="s">
        <v>6</v>
      </c>
      <c r="Q303" s="420" t="s">
        <v>6</v>
      </c>
      <c r="R303" s="420" t="s">
        <v>6</v>
      </c>
      <c r="S303" s="420" t="s">
        <v>6</v>
      </c>
      <c r="T303" s="420">
        <v>4.5999999999999996</v>
      </c>
      <c r="U303" s="420">
        <v>4.0999999999999996</v>
      </c>
      <c r="V303" s="420">
        <v>3.4</v>
      </c>
      <c r="W303" s="32">
        <v>2.9431519785364002</v>
      </c>
    </row>
    <row r="304" spans="1:23" ht="12" customHeight="1" x14ac:dyDescent="0.15">
      <c r="A304" s="33" t="s">
        <v>29</v>
      </c>
      <c r="B304" s="32" t="s">
        <v>6</v>
      </c>
      <c r="C304" s="32" t="s">
        <v>6</v>
      </c>
      <c r="D304" s="32" t="s">
        <v>6</v>
      </c>
      <c r="E304" s="32" t="s">
        <v>6</v>
      </c>
      <c r="F304" s="32" t="s">
        <v>6</v>
      </c>
      <c r="G304" s="32" t="s">
        <v>6</v>
      </c>
      <c r="H304" s="32" t="s">
        <v>6</v>
      </c>
      <c r="I304" s="420" t="s">
        <v>6</v>
      </c>
      <c r="J304" s="420" t="s">
        <v>6</v>
      </c>
      <c r="K304" s="420" t="s">
        <v>6</v>
      </c>
      <c r="L304" s="420" t="s">
        <v>6</v>
      </c>
      <c r="M304" s="420" t="s">
        <v>6</v>
      </c>
      <c r="N304" s="420" t="s">
        <v>6</v>
      </c>
      <c r="O304" s="420" t="s">
        <v>6</v>
      </c>
      <c r="P304" s="420" t="s">
        <v>6</v>
      </c>
      <c r="Q304" s="420" t="s">
        <v>6</v>
      </c>
      <c r="R304" s="420" t="s">
        <v>6</v>
      </c>
      <c r="S304" s="420" t="s">
        <v>6</v>
      </c>
      <c r="T304" s="420" t="s">
        <v>6</v>
      </c>
      <c r="U304" s="420" t="s">
        <v>6</v>
      </c>
      <c r="V304" s="420" t="s">
        <v>6</v>
      </c>
      <c r="W304" s="32" t="s">
        <v>6</v>
      </c>
    </row>
    <row r="305" spans="1:29" ht="12" customHeight="1" x14ac:dyDescent="0.15">
      <c r="A305" s="33" t="s">
        <v>30</v>
      </c>
      <c r="B305" s="32" t="s">
        <v>6</v>
      </c>
      <c r="C305" s="32" t="s">
        <v>6</v>
      </c>
      <c r="D305" s="32" t="s">
        <v>6</v>
      </c>
      <c r="E305" s="32" t="s">
        <v>6</v>
      </c>
      <c r="F305" s="32" t="s">
        <v>6</v>
      </c>
      <c r="G305" s="32" t="s">
        <v>6</v>
      </c>
      <c r="H305" s="32" t="s">
        <v>6</v>
      </c>
      <c r="I305" s="378"/>
      <c r="J305" s="404">
        <v>9.0440051749799242</v>
      </c>
      <c r="K305" s="404">
        <v>9.9876280537062758</v>
      </c>
      <c r="L305" s="404">
        <v>7.2168211102318818</v>
      </c>
      <c r="M305" s="404">
        <v>23.388836670282096</v>
      </c>
      <c r="N305" s="404">
        <v>19.819576275126831</v>
      </c>
      <c r="O305" s="49">
        <v>45.604039722614964</v>
      </c>
      <c r="P305" s="49">
        <v>42.552602861887593</v>
      </c>
      <c r="Q305" s="49">
        <v>40.180508548121153</v>
      </c>
      <c r="R305" s="49">
        <v>24.773677352984414</v>
      </c>
      <c r="S305" s="32">
        <v>6.8406561153239096</v>
      </c>
      <c r="T305" s="32">
        <v>4.6231294210335383</v>
      </c>
      <c r="U305" s="32">
        <v>3.9254064046104502</v>
      </c>
      <c r="V305" s="32">
        <v>3.5166525029339168</v>
      </c>
      <c r="W305" s="32">
        <v>3.3109239468537957</v>
      </c>
    </row>
    <row r="306" spans="1:29" ht="12" customHeight="1" x14ac:dyDescent="0.15">
      <c r="A306" s="40" t="s">
        <v>31</v>
      </c>
      <c r="B306" s="44" t="s">
        <v>6</v>
      </c>
      <c r="C306" s="44" t="s">
        <v>6</v>
      </c>
      <c r="D306" s="44" t="s">
        <v>6</v>
      </c>
      <c r="E306" s="44" t="s">
        <v>6</v>
      </c>
      <c r="F306" s="44" t="s">
        <v>6</v>
      </c>
      <c r="G306" s="44" t="s">
        <v>6</v>
      </c>
      <c r="H306" s="44" t="s">
        <v>6</v>
      </c>
      <c r="I306" s="422" t="s">
        <v>6</v>
      </c>
      <c r="J306" s="422" t="s">
        <v>6</v>
      </c>
      <c r="K306" s="422" t="s">
        <v>6</v>
      </c>
      <c r="L306" s="422" t="s">
        <v>6</v>
      </c>
      <c r="M306" s="422" t="s">
        <v>6</v>
      </c>
      <c r="N306" s="422" t="s">
        <v>6</v>
      </c>
      <c r="O306" s="422" t="s">
        <v>6</v>
      </c>
      <c r="P306" s="422" t="s">
        <v>6</v>
      </c>
      <c r="Q306" s="422" t="s">
        <v>6</v>
      </c>
      <c r="R306" s="422" t="s">
        <v>6</v>
      </c>
      <c r="S306" s="422" t="s">
        <v>6</v>
      </c>
      <c r="T306" s="422" t="s">
        <v>6</v>
      </c>
      <c r="U306" s="420" t="s">
        <v>6</v>
      </c>
      <c r="V306" s="420" t="s">
        <v>6</v>
      </c>
      <c r="W306" s="32" t="s">
        <v>6</v>
      </c>
    </row>
    <row r="307" spans="1:29" ht="12" customHeight="1" x14ac:dyDescent="0.15">
      <c r="A307" s="61" t="s">
        <v>32</v>
      </c>
      <c r="B307" s="62"/>
      <c r="C307" s="62"/>
      <c r="D307" s="62"/>
      <c r="E307" s="62"/>
      <c r="F307" s="62"/>
      <c r="G307" s="62"/>
      <c r="H307" s="62"/>
      <c r="I307" s="62"/>
      <c r="J307" s="62"/>
      <c r="K307" s="62"/>
      <c r="L307" s="62"/>
      <c r="M307" s="62"/>
      <c r="N307" s="62"/>
      <c r="O307" s="62"/>
      <c r="P307" s="62"/>
      <c r="Q307" s="62"/>
      <c r="R307" s="62"/>
      <c r="S307" s="62"/>
      <c r="T307" s="62"/>
      <c r="U307" s="62"/>
      <c r="V307" s="63"/>
      <c r="W307" s="63"/>
    </row>
    <row r="308" spans="1:29" ht="12" customHeight="1" x14ac:dyDescent="0.15">
      <c r="A308" s="37" t="s">
        <v>33</v>
      </c>
      <c r="B308" s="289" t="s">
        <v>6</v>
      </c>
      <c r="C308" s="289" t="s">
        <v>6</v>
      </c>
      <c r="D308" s="289" t="s">
        <v>6</v>
      </c>
      <c r="E308" s="289" t="s">
        <v>6</v>
      </c>
      <c r="F308" s="289" t="s">
        <v>6</v>
      </c>
      <c r="G308" s="289" t="s">
        <v>6</v>
      </c>
      <c r="H308" s="289" t="s">
        <v>6</v>
      </c>
      <c r="I308" s="289" t="s">
        <v>6</v>
      </c>
      <c r="J308" s="289" t="s">
        <v>6</v>
      </c>
      <c r="K308" s="289" t="s">
        <v>6</v>
      </c>
      <c r="L308" s="289" t="s">
        <v>6</v>
      </c>
      <c r="M308" s="289" t="s">
        <v>6</v>
      </c>
      <c r="N308" s="289" t="s">
        <v>6</v>
      </c>
      <c r="O308" s="289" t="s">
        <v>6</v>
      </c>
      <c r="P308" s="289" t="s">
        <v>6</v>
      </c>
      <c r="Q308" s="289" t="s">
        <v>6</v>
      </c>
      <c r="R308" s="289" t="s">
        <v>6</v>
      </c>
      <c r="S308" s="289" t="s">
        <v>6</v>
      </c>
      <c r="T308" s="289" t="s">
        <v>6</v>
      </c>
      <c r="U308" s="289" t="s">
        <v>6</v>
      </c>
      <c r="V308" s="392" t="s">
        <v>6</v>
      </c>
      <c r="W308" s="392" t="s">
        <v>6</v>
      </c>
    </row>
    <row r="309" spans="1:29" ht="12" customHeight="1" x14ac:dyDescent="0.15">
      <c r="A309" s="508" t="s">
        <v>34</v>
      </c>
      <c r="B309" s="48" t="s">
        <v>6</v>
      </c>
      <c r="C309" s="48" t="s">
        <v>6</v>
      </c>
      <c r="D309" s="48" t="s">
        <v>6</v>
      </c>
      <c r="E309" s="48" t="s">
        <v>6</v>
      </c>
      <c r="F309" s="48" t="s">
        <v>6</v>
      </c>
      <c r="G309" s="48" t="s">
        <v>6</v>
      </c>
      <c r="H309" s="48" t="s">
        <v>6</v>
      </c>
      <c r="I309" s="48" t="s">
        <v>6</v>
      </c>
      <c r="J309" s="48" t="s">
        <v>6</v>
      </c>
      <c r="K309" s="48" t="s">
        <v>6</v>
      </c>
      <c r="L309" s="48" t="s">
        <v>6</v>
      </c>
      <c r="M309" s="48" t="s">
        <v>6</v>
      </c>
      <c r="N309" s="48" t="s">
        <v>6</v>
      </c>
      <c r="O309" s="48" t="s">
        <v>6</v>
      </c>
      <c r="P309" s="48" t="s">
        <v>6</v>
      </c>
      <c r="Q309" s="48" t="s">
        <v>6</v>
      </c>
      <c r="R309" s="48" t="s">
        <v>6</v>
      </c>
      <c r="S309" s="48" t="s">
        <v>6</v>
      </c>
      <c r="T309" s="48" t="s">
        <v>6</v>
      </c>
      <c r="U309" s="48" t="s">
        <v>6</v>
      </c>
      <c r="V309" s="48" t="s">
        <v>6</v>
      </c>
      <c r="W309" s="48" t="s">
        <v>6</v>
      </c>
    </row>
    <row r="310" spans="1:29" ht="12" customHeight="1" x14ac:dyDescent="0.15">
      <c r="A310" s="508" t="s">
        <v>35</v>
      </c>
      <c r="B310" s="48" t="s">
        <v>6</v>
      </c>
      <c r="C310" s="48" t="s">
        <v>6</v>
      </c>
      <c r="D310" s="48" t="s">
        <v>6</v>
      </c>
      <c r="E310" s="48" t="s">
        <v>6</v>
      </c>
      <c r="F310" s="48" t="s">
        <v>6</v>
      </c>
      <c r="G310" s="48" t="s">
        <v>6</v>
      </c>
      <c r="H310" s="48" t="s">
        <v>6</v>
      </c>
      <c r="I310" s="48" t="s">
        <v>6</v>
      </c>
      <c r="J310" s="48" t="s">
        <v>6</v>
      </c>
      <c r="K310" s="48" t="s">
        <v>6</v>
      </c>
      <c r="L310" s="48" t="s">
        <v>6</v>
      </c>
      <c r="M310" s="48" t="s">
        <v>6</v>
      </c>
      <c r="N310" s="48" t="s">
        <v>6</v>
      </c>
      <c r="O310" s="48" t="s">
        <v>6</v>
      </c>
      <c r="P310" s="48" t="s">
        <v>6</v>
      </c>
      <c r="Q310" s="48" t="s">
        <v>6</v>
      </c>
      <c r="R310" s="48" t="s">
        <v>6</v>
      </c>
      <c r="S310" s="48" t="s">
        <v>6</v>
      </c>
      <c r="T310" s="48" t="s">
        <v>6</v>
      </c>
      <c r="U310" s="48" t="s">
        <v>6</v>
      </c>
      <c r="V310" s="48" t="s">
        <v>6</v>
      </c>
      <c r="W310" s="48" t="s">
        <v>6</v>
      </c>
    </row>
    <row r="311" spans="1:29" ht="12" customHeight="1" x14ac:dyDescent="0.15">
      <c r="A311" s="520" t="s">
        <v>36</v>
      </c>
      <c r="B311" s="48" t="s">
        <v>6</v>
      </c>
      <c r="C311" s="48" t="s">
        <v>6</v>
      </c>
      <c r="D311" s="48" t="s">
        <v>6</v>
      </c>
      <c r="E311" s="48" t="s">
        <v>6</v>
      </c>
      <c r="F311" s="48" t="s">
        <v>6</v>
      </c>
      <c r="G311" s="48" t="s">
        <v>6</v>
      </c>
      <c r="H311" s="48" t="s">
        <v>6</v>
      </c>
      <c r="I311" s="48" t="s">
        <v>6</v>
      </c>
      <c r="J311" s="48" t="s">
        <v>6</v>
      </c>
      <c r="K311" s="48" t="s">
        <v>6</v>
      </c>
      <c r="L311" s="48" t="s">
        <v>6</v>
      </c>
      <c r="M311" s="48" t="s">
        <v>6</v>
      </c>
      <c r="N311" s="48" t="s">
        <v>6</v>
      </c>
      <c r="O311" s="48" t="s">
        <v>6</v>
      </c>
      <c r="P311" s="48" t="s">
        <v>6</v>
      </c>
      <c r="Q311" s="48" t="s">
        <v>6</v>
      </c>
      <c r="R311" s="48" t="s">
        <v>6</v>
      </c>
      <c r="S311" s="48" t="s">
        <v>6</v>
      </c>
      <c r="T311" s="49">
        <v>12.855691056910571</v>
      </c>
      <c r="U311" s="49">
        <v>9.5321007977713048</v>
      </c>
      <c r="V311" s="49">
        <v>30.196486361534909</v>
      </c>
      <c r="W311" s="49">
        <v>31.304916424864114</v>
      </c>
      <c r="Y311" s="499"/>
      <c r="Z311" s="499"/>
      <c r="AA311" s="499"/>
      <c r="AB311" s="499"/>
      <c r="AC311" s="499"/>
    </row>
    <row r="312" spans="1:29" ht="12" customHeight="1" x14ac:dyDescent="0.15">
      <c r="A312" s="511" t="s">
        <v>37</v>
      </c>
      <c r="B312" s="64"/>
      <c r="C312" s="64"/>
      <c r="D312" s="64"/>
      <c r="E312" s="64"/>
      <c r="F312" s="64"/>
      <c r="G312" s="64"/>
      <c r="H312" s="64"/>
      <c r="I312" s="64"/>
      <c r="J312" s="64"/>
      <c r="K312" s="64"/>
      <c r="L312" s="64"/>
      <c r="M312" s="64"/>
      <c r="N312" s="64"/>
      <c r="O312" s="44">
        <v>23.7</v>
      </c>
      <c r="P312" s="44">
        <v>19.2</v>
      </c>
      <c r="Q312" s="44">
        <v>4.5999999999999996</v>
      </c>
      <c r="R312" s="44">
        <v>2.7</v>
      </c>
      <c r="S312" s="44">
        <v>2.9</v>
      </c>
      <c r="T312" s="44">
        <v>3.9</v>
      </c>
      <c r="U312" s="44">
        <v>7.3</v>
      </c>
      <c r="V312" s="44">
        <v>21</v>
      </c>
      <c r="W312" s="44">
        <v>27.1</v>
      </c>
      <c r="Y312" s="499"/>
      <c r="Z312" s="499"/>
      <c r="AA312" s="499"/>
      <c r="AB312" s="499"/>
      <c r="AC312" s="499"/>
    </row>
    <row r="313" spans="1:29" ht="12" customHeight="1" x14ac:dyDescent="0.15">
      <c r="A313" s="252" t="s">
        <v>125</v>
      </c>
      <c r="B313" s="191"/>
      <c r="C313" s="191"/>
      <c r="D313" s="191"/>
      <c r="E313" s="191"/>
      <c r="F313" s="191"/>
      <c r="G313" s="191"/>
      <c r="H313" s="191"/>
      <c r="I313" s="191"/>
      <c r="J313" s="191"/>
      <c r="K313" s="191"/>
      <c r="L313" s="247"/>
      <c r="M313" s="191"/>
      <c r="N313" s="191"/>
      <c r="O313" s="191"/>
      <c r="P313" s="191"/>
      <c r="Q313" s="191"/>
      <c r="R313" s="191"/>
      <c r="S313" s="191"/>
      <c r="T313" s="191"/>
      <c r="U313" s="191"/>
      <c r="V313" s="191"/>
      <c r="W313" s="191"/>
    </row>
    <row r="314" spans="1:29" ht="12" customHeight="1" x14ac:dyDescent="0.15">
      <c r="A314" s="369" t="s">
        <v>217</v>
      </c>
      <c r="B314" s="12"/>
      <c r="C314" s="12"/>
      <c r="D314" s="12"/>
      <c r="E314" s="12"/>
      <c r="F314" s="12"/>
      <c r="G314" s="12"/>
      <c r="H314" s="12"/>
      <c r="I314" s="12"/>
      <c r="J314" s="12"/>
      <c r="K314" s="12"/>
      <c r="L314" s="12"/>
      <c r="M314" s="12"/>
      <c r="N314" s="12"/>
      <c r="O314" s="12"/>
      <c r="P314" s="12"/>
      <c r="Q314" s="12"/>
      <c r="R314" s="12"/>
      <c r="S314" s="12"/>
      <c r="T314" s="12"/>
      <c r="U314" s="12"/>
      <c r="V314" s="12"/>
      <c r="W314" s="12"/>
    </row>
    <row r="315" spans="1:29" ht="12" customHeight="1" x14ac:dyDescent="0.15">
      <c r="A315" s="12"/>
      <c r="B315" s="12"/>
      <c r="C315" s="12"/>
      <c r="D315" s="12"/>
      <c r="E315" s="12"/>
      <c r="F315" s="12"/>
      <c r="G315" s="12"/>
      <c r="H315" s="12"/>
      <c r="I315" s="12"/>
      <c r="J315" s="12"/>
      <c r="K315" s="12"/>
      <c r="L315" s="12"/>
      <c r="M315" s="12"/>
      <c r="N315" s="12"/>
      <c r="O315" s="12"/>
      <c r="P315" s="12"/>
      <c r="Q315" s="12"/>
      <c r="R315" s="12"/>
      <c r="S315" s="12"/>
      <c r="T315" s="12"/>
      <c r="U315" s="12"/>
      <c r="V315" s="12"/>
      <c r="W315" s="12"/>
    </row>
    <row r="316" spans="1:29" ht="12" customHeight="1" x14ac:dyDescent="0.15">
      <c r="A316" s="2" t="s">
        <v>126</v>
      </c>
      <c r="B316" s="3"/>
      <c r="C316" s="3"/>
      <c r="D316" s="3"/>
      <c r="E316" s="3"/>
      <c r="F316" s="3"/>
      <c r="G316" s="3"/>
      <c r="H316" s="3"/>
      <c r="I316" s="3"/>
      <c r="J316" s="3"/>
      <c r="K316" s="3"/>
      <c r="L316" s="3"/>
      <c r="M316" s="3"/>
      <c r="N316" s="3"/>
      <c r="O316" s="3"/>
      <c r="P316" s="3"/>
      <c r="Q316" s="3"/>
      <c r="R316" s="3"/>
      <c r="S316" s="3"/>
      <c r="T316" s="3"/>
      <c r="U316" s="3"/>
      <c r="V316" s="3"/>
      <c r="W316" s="3"/>
      <c r="X316" s="3"/>
    </row>
    <row r="317" spans="1:29" ht="12" customHeight="1" thickBot="1" x14ac:dyDescent="0.2">
      <c r="A317" s="17" t="s">
        <v>3</v>
      </c>
      <c r="B317" s="20">
        <v>2003</v>
      </c>
      <c r="C317" s="20">
        <v>2004</v>
      </c>
      <c r="D317" s="20">
        <v>2005</v>
      </c>
      <c r="E317" s="20">
        <v>2006</v>
      </c>
      <c r="F317" s="20">
        <v>2007</v>
      </c>
      <c r="G317" s="20">
        <v>2008</v>
      </c>
      <c r="H317" s="20">
        <v>2009</v>
      </c>
      <c r="I317" s="20">
        <v>2010</v>
      </c>
      <c r="J317" s="20">
        <v>2011</v>
      </c>
      <c r="K317" s="20">
        <v>2012</v>
      </c>
      <c r="L317" s="20">
        <v>2013</v>
      </c>
      <c r="M317" s="20">
        <v>2014</v>
      </c>
      <c r="N317" s="20">
        <v>2015</v>
      </c>
      <c r="O317" s="20">
        <v>2016</v>
      </c>
      <c r="P317" s="20">
        <v>2017</v>
      </c>
      <c r="Q317" s="20">
        <v>2018</v>
      </c>
      <c r="R317" s="20">
        <v>2019</v>
      </c>
      <c r="S317" s="20">
        <v>2020</v>
      </c>
      <c r="T317" s="20">
        <v>2021</v>
      </c>
      <c r="U317" s="20">
        <v>2022</v>
      </c>
      <c r="V317" s="20">
        <v>2023</v>
      </c>
      <c r="W317" s="20" t="s">
        <v>127</v>
      </c>
      <c r="X317" s="20" t="s">
        <v>128</v>
      </c>
    </row>
    <row r="318" spans="1:29" ht="12" customHeight="1" thickTop="1" x14ac:dyDescent="0.15">
      <c r="A318" s="58" t="s">
        <v>4</v>
      </c>
      <c r="B318" s="69"/>
      <c r="C318" s="69"/>
      <c r="D318" s="69"/>
      <c r="E318" s="69"/>
      <c r="F318" s="69"/>
      <c r="G318" s="69"/>
      <c r="H318" s="69"/>
      <c r="I318" s="69"/>
      <c r="J318" s="69"/>
      <c r="K318" s="69"/>
      <c r="L318" s="69"/>
      <c r="M318" s="69"/>
      <c r="N318" s="69"/>
      <c r="O318" s="69"/>
      <c r="P318" s="69"/>
      <c r="Q318" s="69"/>
      <c r="R318" s="69"/>
      <c r="S318" s="69"/>
      <c r="T318" s="69"/>
      <c r="U318" s="69"/>
      <c r="V318" s="60"/>
      <c r="W318" s="60"/>
      <c r="X318" s="60"/>
    </row>
    <row r="319" spans="1:29" ht="12" customHeight="1" x14ac:dyDescent="0.15">
      <c r="A319" s="57" t="s">
        <v>5</v>
      </c>
      <c r="B319" s="38" t="s">
        <v>6</v>
      </c>
      <c r="C319" s="38" t="s">
        <v>6</v>
      </c>
      <c r="D319" s="38" t="s">
        <v>6</v>
      </c>
      <c r="E319" s="38" t="s">
        <v>6</v>
      </c>
      <c r="F319" s="38" t="s">
        <v>6</v>
      </c>
      <c r="G319" s="38" t="s">
        <v>6</v>
      </c>
      <c r="H319" s="38" t="s">
        <v>6</v>
      </c>
      <c r="I319" s="38" t="s">
        <v>6</v>
      </c>
      <c r="J319" s="38" t="s">
        <v>6</v>
      </c>
      <c r="K319" s="38" t="s">
        <v>6</v>
      </c>
      <c r="L319" s="38" t="s">
        <v>6</v>
      </c>
      <c r="M319" s="38" t="s">
        <v>6</v>
      </c>
      <c r="N319" s="38" t="s">
        <v>6</v>
      </c>
      <c r="O319" s="38" t="s">
        <v>6</v>
      </c>
      <c r="P319" s="38" t="s">
        <v>6</v>
      </c>
      <c r="Q319" s="38" t="s">
        <v>6</v>
      </c>
      <c r="R319" s="38" t="s">
        <v>6</v>
      </c>
      <c r="S319" s="38" t="s">
        <v>6</v>
      </c>
      <c r="T319" s="38" t="s">
        <v>6</v>
      </c>
      <c r="U319" s="38" t="s">
        <v>17</v>
      </c>
      <c r="V319" s="82" t="s">
        <v>6</v>
      </c>
      <c r="W319" s="82" t="s">
        <v>6</v>
      </c>
      <c r="X319" s="82" t="s">
        <v>6</v>
      </c>
    </row>
    <row r="320" spans="1:29" ht="12" customHeight="1" x14ac:dyDescent="0.15">
      <c r="A320" s="33" t="s">
        <v>7</v>
      </c>
      <c r="B320" s="34" t="s">
        <v>6</v>
      </c>
      <c r="C320" s="34" t="s">
        <v>6</v>
      </c>
      <c r="D320" s="34" t="s">
        <v>6</v>
      </c>
      <c r="E320" s="34" t="s">
        <v>6</v>
      </c>
      <c r="F320" s="34" t="s">
        <v>6</v>
      </c>
      <c r="G320" s="34" t="s">
        <v>6</v>
      </c>
      <c r="H320" s="34" t="s">
        <v>6</v>
      </c>
      <c r="I320" s="34" t="s">
        <v>6</v>
      </c>
      <c r="J320" s="34" t="s">
        <v>6</v>
      </c>
      <c r="K320" s="34" t="s">
        <v>6</v>
      </c>
      <c r="L320" s="34" t="s">
        <v>6</v>
      </c>
      <c r="M320" s="34" t="s">
        <v>6</v>
      </c>
      <c r="N320" s="34" t="s">
        <v>6</v>
      </c>
      <c r="O320" s="34" t="s">
        <v>6</v>
      </c>
      <c r="P320" s="34" t="s">
        <v>6</v>
      </c>
      <c r="Q320" s="34" t="s">
        <v>6</v>
      </c>
      <c r="R320" s="34" t="s">
        <v>6</v>
      </c>
      <c r="S320" s="34" t="s">
        <v>6</v>
      </c>
      <c r="T320" s="34" t="s">
        <v>6</v>
      </c>
      <c r="U320" s="35" t="s">
        <v>17</v>
      </c>
      <c r="V320" s="82" t="s">
        <v>6</v>
      </c>
      <c r="W320" s="82" t="s">
        <v>6</v>
      </c>
      <c r="X320" s="82" t="s">
        <v>6</v>
      </c>
    </row>
    <row r="321" spans="1:24" ht="12" customHeight="1" x14ac:dyDescent="0.15">
      <c r="A321" s="33" t="s">
        <v>8</v>
      </c>
      <c r="B321" s="35" t="s">
        <v>6</v>
      </c>
      <c r="C321" s="35" t="s">
        <v>6</v>
      </c>
      <c r="D321" s="35" t="s">
        <v>6</v>
      </c>
      <c r="E321" s="35" t="s">
        <v>6</v>
      </c>
      <c r="F321" s="35" t="s">
        <v>6</v>
      </c>
      <c r="G321" s="35" t="s">
        <v>6</v>
      </c>
      <c r="H321" s="35">
        <v>8154300</v>
      </c>
      <c r="I321" s="35">
        <v>5009500</v>
      </c>
      <c r="J321" s="35">
        <v>30486000</v>
      </c>
      <c r="K321" s="35">
        <v>40759800</v>
      </c>
      <c r="L321" s="35">
        <v>47422100</v>
      </c>
      <c r="M321" s="35">
        <v>49546200</v>
      </c>
      <c r="N321" s="35">
        <v>22757000</v>
      </c>
      <c r="O321" s="35">
        <v>70669000</v>
      </c>
      <c r="P321" s="35">
        <v>75004000</v>
      </c>
      <c r="Q321" s="35">
        <v>125912000</v>
      </c>
      <c r="R321" s="35">
        <v>163200009.66562399</v>
      </c>
      <c r="S321" s="35">
        <v>178060823.201837</v>
      </c>
      <c r="T321" s="35">
        <v>306543363.99650604</v>
      </c>
      <c r="U321" s="35">
        <v>440706975.36728197</v>
      </c>
      <c r="V321" s="82">
        <v>435145000</v>
      </c>
      <c r="W321" s="35">
        <v>442487000</v>
      </c>
      <c r="X321" s="82" t="s">
        <v>6</v>
      </c>
    </row>
    <row r="322" spans="1:24" ht="12" customHeight="1" x14ac:dyDescent="0.15">
      <c r="A322" s="33" t="s">
        <v>10</v>
      </c>
      <c r="B322" s="35" t="s">
        <v>6</v>
      </c>
      <c r="C322" s="35" t="s">
        <v>6</v>
      </c>
      <c r="D322" s="35" t="s">
        <v>6</v>
      </c>
      <c r="E322" s="35" t="s">
        <v>6</v>
      </c>
      <c r="F322" s="35" t="s">
        <v>6</v>
      </c>
      <c r="G322" s="35" t="s">
        <v>6</v>
      </c>
      <c r="H322" s="35" t="s">
        <v>6</v>
      </c>
      <c r="I322" s="35" t="s">
        <v>6</v>
      </c>
      <c r="J322" s="35" t="s">
        <v>6</v>
      </c>
      <c r="K322" s="35" t="s">
        <v>6</v>
      </c>
      <c r="L322" s="35" t="s">
        <v>6</v>
      </c>
      <c r="M322" s="35" t="s">
        <v>6</v>
      </c>
      <c r="N322" s="35" t="s">
        <v>6</v>
      </c>
      <c r="O322" s="35" t="s">
        <v>6</v>
      </c>
      <c r="P322" s="35" t="s">
        <v>6</v>
      </c>
      <c r="Q322" s="35" t="s">
        <v>6</v>
      </c>
      <c r="R322" s="35" t="s">
        <v>6</v>
      </c>
      <c r="S322" s="35" t="s">
        <v>6</v>
      </c>
      <c r="T322" s="35" t="s">
        <v>6</v>
      </c>
      <c r="U322" s="35" t="s">
        <v>17</v>
      </c>
      <c r="V322" s="82" t="s">
        <v>6</v>
      </c>
      <c r="W322" s="82" t="s">
        <v>6</v>
      </c>
      <c r="X322" s="82" t="s">
        <v>6</v>
      </c>
    </row>
    <row r="323" spans="1:24" ht="12" customHeight="1" x14ac:dyDescent="0.15">
      <c r="A323" s="33" t="s">
        <v>11</v>
      </c>
      <c r="B323" s="35" t="s">
        <v>6</v>
      </c>
      <c r="C323" s="35" t="s">
        <v>6</v>
      </c>
      <c r="D323" s="35" t="s">
        <v>6</v>
      </c>
      <c r="E323" s="35" t="s">
        <v>6</v>
      </c>
      <c r="F323" s="35">
        <v>38800</v>
      </c>
      <c r="G323" s="35">
        <v>41800</v>
      </c>
      <c r="H323" s="35">
        <v>44900</v>
      </c>
      <c r="I323" s="35">
        <v>47395.299999999996</v>
      </c>
      <c r="J323" s="35">
        <v>50256.1</v>
      </c>
      <c r="K323" s="35">
        <v>51400</v>
      </c>
      <c r="L323" s="35">
        <v>52900</v>
      </c>
      <c r="M323" s="35">
        <v>56100</v>
      </c>
      <c r="N323" s="35">
        <v>59500</v>
      </c>
      <c r="O323" s="35">
        <v>63700</v>
      </c>
      <c r="P323" s="35">
        <v>67080.3</v>
      </c>
      <c r="Q323" s="35">
        <v>70762.300000000017</v>
      </c>
      <c r="R323" s="35">
        <v>74800</v>
      </c>
      <c r="S323" s="35">
        <v>80722.057441500001</v>
      </c>
      <c r="T323" s="35">
        <v>86800</v>
      </c>
      <c r="U323" s="35">
        <v>90349</v>
      </c>
      <c r="V323" s="82">
        <v>95478</v>
      </c>
      <c r="W323" s="82">
        <v>99400</v>
      </c>
      <c r="X323" s="82" t="s">
        <v>6</v>
      </c>
    </row>
    <row r="324" spans="1:24" ht="12" customHeight="1" x14ac:dyDescent="0.15">
      <c r="A324" s="33" t="s">
        <v>45</v>
      </c>
      <c r="B324" s="34" t="s">
        <v>6</v>
      </c>
      <c r="C324" s="34" t="s">
        <v>6</v>
      </c>
      <c r="D324" s="34" t="s">
        <v>6</v>
      </c>
      <c r="E324" s="34" t="s">
        <v>6</v>
      </c>
      <c r="F324" s="34" t="s">
        <v>6</v>
      </c>
      <c r="G324" s="34" t="s">
        <v>6</v>
      </c>
      <c r="H324" s="34" t="s">
        <v>6</v>
      </c>
      <c r="I324" s="34" t="s">
        <v>6</v>
      </c>
      <c r="J324" s="34" t="s">
        <v>6</v>
      </c>
      <c r="K324" s="34" t="s">
        <v>6</v>
      </c>
      <c r="L324" s="34" t="s">
        <v>6</v>
      </c>
      <c r="M324" s="34" t="s">
        <v>6</v>
      </c>
      <c r="N324" s="34" t="s">
        <v>6</v>
      </c>
      <c r="O324" s="34" t="s">
        <v>6</v>
      </c>
      <c r="P324" s="34" t="s">
        <v>6</v>
      </c>
      <c r="Q324" s="34" t="s">
        <v>6</v>
      </c>
      <c r="R324" s="34" t="s">
        <v>6</v>
      </c>
      <c r="S324" s="34" t="s">
        <v>6</v>
      </c>
      <c r="T324" s="34" t="s">
        <v>6</v>
      </c>
      <c r="U324" s="35" t="s">
        <v>17</v>
      </c>
      <c r="V324" s="82" t="s">
        <v>6</v>
      </c>
      <c r="W324" s="82" t="s">
        <v>6</v>
      </c>
      <c r="X324" s="82" t="s">
        <v>6</v>
      </c>
    </row>
    <row r="325" spans="1:24" ht="12" customHeight="1" x14ac:dyDescent="0.15">
      <c r="A325" s="33" t="s">
        <v>13</v>
      </c>
      <c r="B325" s="34" t="s">
        <v>6</v>
      </c>
      <c r="C325" s="34" t="s">
        <v>6</v>
      </c>
      <c r="D325" s="34" t="s">
        <v>6</v>
      </c>
      <c r="E325" s="34">
        <v>214.95574400000001</v>
      </c>
      <c r="F325" s="34">
        <v>131.34649999999999</v>
      </c>
      <c r="G325" s="34">
        <v>107.81017199999999</v>
      </c>
      <c r="H325" s="34">
        <v>58.3</v>
      </c>
      <c r="I325" s="34">
        <v>66.89</v>
      </c>
      <c r="J325" s="34">
        <v>26.39</v>
      </c>
      <c r="K325" s="34">
        <v>125.63500000000001</v>
      </c>
      <c r="L325" s="34">
        <v>80.312600000000003</v>
      </c>
      <c r="M325" s="34">
        <v>175.00614469999999</v>
      </c>
      <c r="N325" s="34">
        <v>229.72630799999999</v>
      </c>
      <c r="O325" s="34">
        <v>123.29130644</v>
      </c>
      <c r="P325" s="34">
        <v>594.93092652999997</v>
      </c>
      <c r="Q325" s="34">
        <v>185.22821268999999</v>
      </c>
      <c r="R325" s="34">
        <v>78.380125859999993</v>
      </c>
      <c r="S325" s="34">
        <v>348.6</v>
      </c>
      <c r="T325" s="34">
        <v>992</v>
      </c>
      <c r="U325" s="34">
        <v>1336</v>
      </c>
      <c r="V325" s="82">
        <v>1206</v>
      </c>
      <c r="W325" s="82">
        <v>2283</v>
      </c>
      <c r="X325" s="82" t="s">
        <v>6</v>
      </c>
    </row>
    <row r="326" spans="1:24" ht="12" customHeight="1" x14ac:dyDescent="0.15">
      <c r="A326" s="33" t="s">
        <v>14</v>
      </c>
      <c r="B326" s="35" t="s">
        <v>6</v>
      </c>
      <c r="C326" s="35" t="s">
        <v>6</v>
      </c>
      <c r="D326" s="35" t="s">
        <v>6</v>
      </c>
      <c r="E326" s="35" t="s">
        <v>6</v>
      </c>
      <c r="F326" s="35" t="s">
        <v>6</v>
      </c>
      <c r="G326" s="35" t="s">
        <v>6</v>
      </c>
      <c r="H326" s="35" t="s">
        <v>6</v>
      </c>
      <c r="I326" s="35" t="s">
        <v>6</v>
      </c>
      <c r="J326" s="35" t="s">
        <v>6</v>
      </c>
      <c r="K326" s="35" t="s">
        <v>6</v>
      </c>
      <c r="L326" s="35" t="s">
        <v>6</v>
      </c>
      <c r="M326" s="35" t="s">
        <v>6</v>
      </c>
      <c r="N326" s="35" t="s">
        <v>6</v>
      </c>
      <c r="O326" s="35" t="s">
        <v>6</v>
      </c>
      <c r="P326" s="35" t="s">
        <v>6</v>
      </c>
      <c r="Q326" s="35" t="s">
        <v>6</v>
      </c>
      <c r="R326" s="35" t="s">
        <v>6</v>
      </c>
      <c r="S326" s="35" t="s">
        <v>6</v>
      </c>
      <c r="T326" s="35" t="s">
        <v>6</v>
      </c>
      <c r="U326" s="35" t="s">
        <v>6</v>
      </c>
      <c r="V326" s="82" t="s">
        <v>6</v>
      </c>
      <c r="W326" s="82" t="s">
        <v>6</v>
      </c>
      <c r="X326" s="82" t="s">
        <v>6</v>
      </c>
    </row>
    <row r="327" spans="1:24" ht="12" customHeight="1" x14ac:dyDescent="0.15">
      <c r="A327" s="33" t="s">
        <v>15</v>
      </c>
      <c r="B327" s="35" t="s">
        <v>6</v>
      </c>
      <c r="C327" s="35" t="s">
        <v>6</v>
      </c>
      <c r="D327" s="35" t="s">
        <v>6</v>
      </c>
      <c r="E327" s="35" t="s">
        <v>6</v>
      </c>
      <c r="F327" s="35">
        <v>22266</v>
      </c>
      <c r="G327" s="35">
        <v>21855</v>
      </c>
      <c r="H327" s="35">
        <v>39884</v>
      </c>
      <c r="I327" s="35">
        <v>72894</v>
      </c>
      <c r="J327" s="35">
        <v>113047</v>
      </c>
      <c r="K327" s="35">
        <v>180463</v>
      </c>
      <c r="L327" s="35">
        <v>243626</v>
      </c>
      <c r="M327" s="35">
        <v>269535</v>
      </c>
      <c r="N327" s="35">
        <v>308940</v>
      </c>
      <c r="O327" s="35">
        <v>331020</v>
      </c>
      <c r="P327" s="35">
        <v>353870</v>
      </c>
      <c r="Q327" s="35">
        <v>373830</v>
      </c>
      <c r="R327" s="35">
        <v>388700</v>
      </c>
      <c r="S327" s="35">
        <v>451400</v>
      </c>
      <c r="T327" s="35">
        <v>626200</v>
      </c>
      <c r="U327" s="35">
        <v>651121</v>
      </c>
      <c r="V327" s="82">
        <v>625400</v>
      </c>
      <c r="W327" s="82">
        <v>535996</v>
      </c>
      <c r="X327" s="82" t="s">
        <v>6</v>
      </c>
    </row>
    <row r="328" spans="1:24" ht="12" customHeight="1" x14ac:dyDescent="0.15">
      <c r="A328" s="40" t="s">
        <v>16</v>
      </c>
      <c r="B328" s="36" t="s">
        <v>6</v>
      </c>
      <c r="C328" s="36" t="s">
        <v>6</v>
      </c>
      <c r="D328" s="36" t="s">
        <v>6</v>
      </c>
      <c r="E328" s="36" t="s">
        <v>6</v>
      </c>
      <c r="F328" s="36" t="s">
        <v>6</v>
      </c>
      <c r="G328" s="36" t="s">
        <v>6</v>
      </c>
      <c r="H328" s="36" t="s">
        <v>6</v>
      </c>
      <c r="I328" s="36" t="s">
        <v>6</v>
      </c>
      <c r="J328" s="36" t="s">
        <v>6</v>
      </c>
      <c r="K328" s="36" t="s">
        <v>6</v>
      </c>
      <c r="L328" s="36" t="s">
        <v>6</v>
      </c>
      <c r="M328" s="36" t="s">
        <v>6</v>
      </c>
      <c r="N328" s="36" t="s">
        <v>6</v>
      </c>
      <c r="O328" s="36" t="s">
        <v>6</v>
      </c>
      <c r="P328" s="36" t="s">
        <v>6</v>
      </c>
      <c r="Q328" s="36" t="s">
        <v>6</v>
      </c>
      <c r="R328" s="36" t="s">
        <v>6</v>
      </c>
      <c r="S328" s="36" t="s">
        <v>6</v>
      </c>
      <c r="T328" s="36" t="s">
        <v>6</v>
      </c>
      <c r="U328" s="36" t="s">
        <v>6</v>
      </c>
      <c r="V328" s="36" t="s">
        <v>6</v>
      </c>
      <c r="W328" s="36" t="s">
        <v>6</v>
      </c>
      <c r="X328" s="82" t="s">
        <v>6</v>
      </c>
    </row>
    <row r="329" spans="1:24" ht="12" customHeight="1" x14ac:dyDescent="0.15">
      <c r="A329" s="61" t="s">
        <v>18</v>
      </c>
      <c r="B329" s="106"/>
      <c r="C329" s="106"/>
      <c r="D329" s="106"/>
      <c r="E329" s="106"/>
      <c r="F329" s="106"/>
      <c r="G329" s="106"/>
      <c r="H329" s="106"/>
      <c r="I329" s="106"/>
      <c r="J329" s="106"/>
      <c r="K329" s="106"/>
      <c r="L329" s="106"/>
      <c r="M329" s="106"/>
      <c r="N329" s="106"/>
      <c r="O329" s="106"/>
      <c r="P329" s="106"/>
      <c r="Q329" s="106"/>
      <c r="R329" s="106"/>
      <c r="S329" s="106"/>
      <c r="T329" s="106"/>
      <c r="U329" s="106"/>
      <c r="V329" s="107"/>
      <c r="W329" s="107"/>
      <c r="X329" s="107"/>
    </row>
    <row r="330" spans="1:24" ht="12" customHeight="1" x14ac:dyDescent="0.15">
      <c r="A330" s="57" t="s">
        <v>19</v>
      </c>
      <c r="B330" s="39" t="s">
        <v>6</v>
      </c>
      <c r="C330" s="39" t="s">
        <v>6</v>
      </c>
      <c r="D330" s="39" t="s">
        <v>6</v>
      </c>
      <c r="E330" s="39" t="s">
        <v>6</v>
      </c>
      <c r="F330" s="39" t="s">
        <v>6</v>
      </c>
      <c r="G330" s="39" t="s">
        <v>6</v>
      </c>
      <c r="H330" s="39" t="s">
        <v>6</v>
      </c>
      <c r="I330" s="39" t="s">
        <v>6</v>
      </c>
      <c r="J330" s="39" t="s">
        <v>6</v>
      </c>
      <c r="K330" s="39" t="s">
        <v>6</v>
      </c>
      <c r="L330" s="39" t="s">
        <v>6</v>
      </c>
      <c r="M330" s="39" t="s">
        <v>6</v>
      </c>
      <c r="N330" s="39" t="s">
        <v>6</v>
      </c>
      <c r="O330" s="39" t="s">
        <v>6</v>
      </c>
      <c r="P330" s="39" t="s">
        <v>6</v>
      </c>
      <c r="Q330" s="39" t="s">
        <v>6</v>
      </c>
      <c r="R330" s="39" t="s">
        <v>6</v>
      </c>
      <c r="S330" s="39" t="s">
        <v>6</v>
      </c>
      <c r="T330" s="39" t="s">
        <v>6</v>
      </c>
      <c r="U330" s="34" t="s">
        <v>6</v>
      </c>
      <c r="V330" s="82" t="s">
        <v>6</v>
      </c>
      <c r="W330" s="82" t="s">
        <v>6</v>
      </c>
      <c r="X330" s="82" t="s">
        <v>6</v>
      </c>
    </row>
    <row r="331" spans="1:24" ht="12" customHeight="1" x14ac:dyDescent="0.15">
      <c r="A331" s="33" t="s">
        <v>20</v>
      </c>
      <c r="B331" s="34" t="s">
        <v>6</v>
      </c>
      <c r="C331" s="34" t="s">
        <v>6</v>
      </c>
      <c r="D331" s="34" t="s">
        <v>6</v>
      </c>
      <c r="E331" s="34" t="s">
        <v>6</v>
      </c>
      <c r="F331" s="34" t="s">
        <v>6</v>
      </c>
      <c r="G331" s="34">
        <v>10560</v>
      </c>
      <c r="H331" s="34">
        <v>21990</v>
      </c>
      <c r="I331" s="34">
        <v>68750</v>
      </c>
      <c r="J331" s="34">
        <v>125890</v>
      </c>
      <c r="K331" s="34">
        <v>137840</v>
      </c>
      <c r="L331" s="34">
        <v>160620</v>
      </c>
      <c r="M331" s="34">
        <v>181880</v>
      </c>
      <c r="N331" s="34">
        <v>212750</v>
      </c>
      <c r="O331" s="34">
        <v>199490</v>
      </c>
      <c r="P331" s="34">
        <v>199310</v>
      </c>
      <c r="Q331" s="34">
        <v>190660</v>
      </c>
      <c r="R331" s="34">
        <v>301680</v>
      </c>
      <c r="S331" s="34">
        <v>458510</v>
      </c>
      <c r="T331" s="34">
        <v>368990</v>
      </c>
      <c r="U331" s="34">
        <v>561720</v>
      </c>
      <c r="V331" s="34">
        <v>1047810</v>
      </c>
      <c r="W331" s="34">
        <v>2028070</v>
      </c>
      <c r="X331" s="34">
        <v>3055067.8351285602</v>
      </c>
    </row>
    <row r="332" spans="1:24" s="79" customFormat="1" ht="12" customHeight="1" x14ac:dyDescent="0.15">
      <c r="A332" s="33" t="s">
        <v>21</v>
      </c>
      <c r="B332" s="34" t="s">
        <v>6</v>
      </c>
      <c r="C332" s="34" t="s">
        <v>6</v>
      </c>
      <c r="D332" s="34" t="s">
        <v>6</v>
      </c>
      <c r="E332" s="34" t="s">
        <v>6</v>
      </c>
      <c r="F332" s="34" t="s">
        <v>6</v>
      </c>
      <c r="G332" s="34" t="s">
        <v>6</v>
      </c>
      <c r="H332" s="34" t="s">
        <v>6</v>
      </c>
      <c r="I332" s="34" t="s">
        <v>6</v>
      </c>
      <c r="J332" s="34" t="s">
        <v>6</v>
      </c>
      <c r="K332" s="34" t="s">
        <v>6</v>
      </c>
      <c r="L332" s="34" t="s">
        <v>6</v>
      </c>
      <c r="M332" s="34" t="s">
        <v>6</v>
      </c>
      <c r="N332" s="136">
        <v>350.47399999999999</v>
      </c>
      <c r="O332" s="136">
        <v>523.37199999999996</v>
      </c>
      <c r="P332" s="136">
        <v>578.37900000000002</v>
      </c>
      <c r="Q332" s="34">
        <v>809.55600000000004</v>
      </c>
      <c r="R332" s="34" t="s">
        <v>6</v>
      </c>
      <c r="S332" s="34" t="s">
        <v>6</v>
      </c>
      <c r="T332" s="34" t="s">
        <v>6</v>
      </c>
      <c r="U332" s="34" t="s">
        <v>6</v>
      </c>
      <c r="V332" s="34" t="s">
        <v>6</v>
      </c>
      <c r="W332" s="82" t="s">
        <v>6</v>
      </c>
      <c r="X332" s="82" t="s">
        <v>6</v>
      </c>
    </row>
    <row r="333" spans="1:24" ht="12" customHeight="1" x14ac:dyDescent="0.15">
      <c r="A333" s="33" t="s">
        <v>22</v>
      </c>
      <c r="B333" s="34" t="s">
        <v>6</v>
      </c>
      <c r="C333" s="34" t="s">
        <v>6</v>
      </c>
      <c r="D333" s="34" t="s">
        <v>6</v>
      </c>
      <c r="E333" s="34" t="s">
        <v>6</v>
      </c>
      <c r="F333" s="34" t="s">
        <v>6</v>
      </c>
      <c r="G333" s="34" t="s">
        <v>6</v>
      </c>
      <c r="H333" s="34" t="s">
        <v>6</v>
      </c>
      <c r="I333" s="34" t="s">
        <v>6</v>
      </c>
      <c r="J333" s="34" t="s">
        <v>6</v>
      </c>
      <c r="K333" s="34" t="s">
        <v>6</v>
      </c>
      <c r="L333" s="34" t="s">
        <v>6</v>
      </c>
      <c r="M333" s="34" t="s">
        <v>6</v>
      </c>
      <c r="N333" s="34" t="s">
        <v>6</v>
      </c>
      <c r="O333" s="34" t="s">
        <v>6</v>
      </c>
      <c r="P333" s="34" t="s">
        <v>6</v>
      </c>
      <c r="Q333" s="34" t="s">
        <v>6</v>
      </c>
      <c r="R333" s="34" t="s">
        <v>6</v>
      </c>
      <c r="S333" s="34" t="s">
        <v>6</v>
      </c>
      <c r="T333" s="34" t="s">
        <v>6</v>
      </c>
      <c r="U333" s="34" t="s">
        <v>6</v>
      </c>
      <c r="V333" s="82" t="s">
        <v>6</v>
      </c>
      <c r="W333" s="82" t="s">
        <v>6</v>
      </c>
      <c r="X333" s="82" t="s">
        <v>6</v>
      </c>
    </row>
    <row r="334" spans="1:24" ht="12" customHeight="1" x14ac:dyDescent="0.15">
      <c r="A334" s="40" t="s">
        <v>23</v>
      </c>
      <c r="B334" s="36" t="s">
        <v>6</v>
      </c>
      <c r="C334" s="36" t="s">
        <v>6</v>
      </c>
      <c r="D334" s="36" t="s">
        <v>6</v>
      </c>
      <c r="E334" s="36" t="s">
        <v>6</v>
      </c>
      <c r="F334" s="36" t="s">
        <v>6</v>
      </c>
      <c r="G334" s="36" t="s">
        <v>6</v>
      </c>
      <c r="H334" s="36" t="s">
        <v>6</v>
      </c>
      <c r="I334" s="36" t="s">
        <v>6</v>
      </c>
      <c r="J334" s="36" t="s">
        <v>6</v>
      </c>
      <c r="K334" s="36" t="s">
        <v>6</v>
      </c>
      <c r="L334" s="36" t="s">
        <v>6</v>
      </c>
      <c r="M334" s="36" t="s">
        <v>6</v>
      </c>
      <c r="N334" s="36" t="s">
        <v>6</v>
      </c>
      <c r="O334" s="36" t="s">
        <v>6</v>
      </c>
      <c r="P334" s="36" t="s">
        <v>6</v>
      </c>
      <c r="Q334" s="36" t="s">
        <v>6</v>
      </c>
      <c r="R334" s="36" t="s">
        <v>6</v>
      </c>
      <c r="S334" s="36" t="s">
        <v>6</v>
      </c>
      <c r="T334" s="36" t="s">
        <v>6</v>
      </c>
      <c r="U334" s="34" t="s">
        <v>6</v>
      </c>
      <c r="V334" s="34" t="s">
        <v>6</v>
      </c>
      <c r="W334" s="82" t="s">
        <v>6</v>
      </c>
      <c r="X334" s="82" t="s">
        <v>6</v>
      </c>
    </row>
    <row r="335" spans="1:24" ht="12" customHeight="1" x14ac:dyDescent="0.15">
      <c r="A335" s="61" t="s">
        <v>24</v>
      </c>
      <c r="B335" s="62"/>
      <c r="C335" s="62"/>
      <c r="D335" s="62"/>
      <c r="E335" s="62"/>
      <c r="F335" s="62"/>
      <c r="G335" s="62"/>
      <c r="H335" s="62"/>
      <c r="I335" s="62"/>
      <c r="J335" s="62"/>
      <c r="K335" s="62"/>
      <c r="L335" s="62"/>
      <c r="M335" s="62"/>
      <c r="N335" s="62"/>
      <c r="O335" s="62"/>
      <c r="P335" s="62"/>
      <c r="Q335" s="62"/>
      <c r="R335" s="62"/>
      <c r="S335" s="62"/>
      <c r="T335" s="62"/>
      <c r="U335" s="62"/>
      <c r="V335" s="63"/>
      <c r="W335" s="63"/>
      <c r="X335" s="63"/>
    </row>
    <row r="336" spans="1:24" ht="12" customHeight="1" x14ac:dyDescent="0.15">
      <c r="A336" s="37" t="s">
        <v>25</v>
      </c>
      <c r="B336" s="82" t="s">
        <v>6</v>
      </c>
      <c r="C336" s="82">
        <v>47.3</v>
      </c>
      <c r="D336" s="82">
        <v>366.1</v>
      </c>
      <c r="E336" s="82">
        <v>628.1</v>
      </c>
      <c r="F336" s="82">
        <v>748</v>
      </c>
      <c r="G336" s="82">
        <v>428.5</v>
      </c>
      <c r="H336" s="82">
        <v>598.1</v>
      </c>
      <c r="I336" s="82">
        <v>181.20000000000002</v>
      </c>
      <c r="J336" s="82">
        <v>122.10000000000001</v>
      </c>
      <c r="K336" s="82">
        <v>578.1</v>
      </c>
      <c r="L336" s="82">
        <v>1104.0999999999999</v>
      </c>
      <c r="M336" s="82">
        <v>1091</v>
      </c>
      <c r="N336" s="82">
        <v>859.5</v>
      </c>
      <c r="O336" s="82">
        <v>84.300000000000011</v>
      </c>
      <c r="P336" s="82">
        <v>709.9</v>
      </c>
      <c r="Q336" s="82">
        <v>369.70000000000005</v>
      </c>
      <c r="R336" s="82">
        <v>351.3</v>
      </c>
      <c r="S336" s="82">
        <v>128.1</v>
      </c>
      <c r="T336" s="82">
        <v>669.5</v>
      </c>
      <c r="U336" s="82">
        <v>507</v>
      </c>
      <c r="V336" s="34" t="s">
        <v>6</v>
      </c>
      <c r="W336" s="34" t="s">
        <v>6</v>
      </c>
      <c r="X336" s="34" t="s">
        <v>6</v>
      </c>
    </row>
    <row r="337" spans="1:29" ht="12" customHeight="1" x14ac:dyDescent="0.15">
      <c r="A337" s="33" t="s">
        <v>26</v>
      </c>
      <c r="B337" s="82" t="s">
        <v>6</v>
      </c>
      <c r="C337" s="82" t="s">
        <v>6</v>
      </c>
      <c r="D337" s="82" t="s">
        <v>6</v>
      </c>
      <c r="E337" s="82" t="s">
        <v>6</v>
      </c>
      <c r="F337" s="82" t="s">
        <v>6</v>
      </c>
      <c r="G337" s="82" t="s">
        <v>6</v>
      </c>
      <c r="H337" s="82" t="s">
        <v>6</v>
      </c>
      <c r="I337" s="82" t="s">
        <v>6</v>
      </c>
      <c r="J337" s="82" t="s">
        <v>6</v>
      </c>
      <c r="K337" s="82" t="s">
        <v>6</v>
      </c>
      <c r="L337" s="82" t="s">
        <v>6</v>
      </c>
      <c r="M337" s="82" t="s">
        <v>6</v>
      </c>
      <c r="N337" s="82" t="s">
        <v>6</v>
      </c>
      <c r="O337" s="82" t="s">
        <v>6</v>
      </c>
      <c r="P337" s="82" t="s">
        <v>6</v>
      </c>
      <c r="Q337" s="82" t="s">
        <v>6</v>
      </c>
      <c r="R337" s="82">
        <v>42.7</v>
      </c>
      <c r="S337" s="82">
        <v>131.19999999999999</v>
      </c>
      <c r="T337" s="116">
        <v>138.6</v>
      </c>
      <c r="U337" s="116">
        <v>143.6</v>
      </c>
      <c r="V337" s="34">
        <v>137.4</v>
      </c>
      <c r="W337" s="34">
        <v>183.63128157</v>
      </c>
      <c r="X337" s="34" t="s">
        <v>6</v>
      </c>
    </row>
    <row r="338" spans="1:29" ht="12" customHeight="1" x14ac:dyDescent="0.15">
      <c r="A338" s="33" t="s">
        <v>27</v>
      </c>
      <c r="B338" s="82" t="s">
        <v>6</v>
      </c>
      <c r="C338" s="82" t="s">
        <v>6</v>
      </c>
      <c r="D338" s="82" t="s">
        <v>6</v>
      </c>
      <c r="E338" s="82" t="s">
        <v>6</v>
      </c>
      <c r="F338" s="82" t="s">
        <v>6</v>
      </c>
      <c r="G338" s="82" t="s">
        <v>6</v>
      </c>
      <c r="H338" s="82" t="s">
        <v>6</v>
      </c>
      <c r="I338" s="82" t="s">
        <v>6</v>
      </c>
      <c r="J338" s="82" t="s">
        <v>6</v>
      </c>
      <c r="K338" s="82" t="s">
        <v>6</v>
      </c>
      <c r="L338" s="82" t="s">
        <v>6</v>
      </c>
      <c r="M338" s="82" t="s">
        <v>6</v>
      </c>
      <c r="N338" s="82" t="s">
        <v>6</v>
      </c>
      <c r="O338" s="82" t="s">
        <v>6</v>
      </c>
      <c r="P338" s="82" t="s">
        <v>6</v>
      </c>
      <c r="Q338" s="82" t="s">
        <v>6</v>
      </c>
      <c r="R338" s="82" t="s">
        <v>6</v>
      </c>
      <c r="S338" s="116">
        <v>101.07671479784004</v>
      </c>
      <c r="T338" s="116">
        <v>204.71926431024002</v>
      </c>
      <c r="U338" s="116">
        <v>354.1</v>
      </c>
      <c r="V338" s="116">
        <v>492.34998999999999</v>
      </c>
      <c r="W338" s="34">
        <v>674.71374816000014</v>
      </c>
      <c r="X338" s="34" t="s">
        <v>6</v>
      </c>
    </row>
    <row r="339" spans="1:29" ht="12" customHeight="1" x14ac:dyDescent="0.15">
      <c r="A339" s="33" t="s">
        <v>28</v>
      </c>
      <c r="B339" s="82" t="s">
        <v>6</v>
      </c>
      <c r="C339" s="82" t="s">
        <v>6</v>
      </c>
      <c r="D339" s="82" t="s">
        <v>6</v>
      </c>
      <c r="E339" s="82" t="s">
        <v>6</v>
      </c>
      <c r="F339" s="82" t="s">
        <v>6</v>
      </c>
      <c r="G339" s="82" t="s">
        <v>6</v>
      </c>
      <c r="H339" s="82" t="s">
        <v>6</v>
      </c>
      <c r="I339" s="82">
        <v>677.24</v>
      </c>
      <c r="J339" s="116">
        <v>4237.5950620000003</v>
      </c>
      <c r="K339" s="116">
        <v>10990.973891</v>
      </c>
      <c r="L339" s="116">
        <v>7089.58943034</v>
      </c>
      <c r="M339" s="116">
        <v>15448.442329</v>
      </c>
      <c r="N339" s="116">
        <v>26964.001327000002</v>
      </c>
      <c r="O339" s="116">
        <v>27474.368911000001</v>
      </c>
      <c r="P339" s="116">
        <v>42845.626560999997</v>
      </c>
      <c r="Q339" s="116">
        <v>65347.913710519999</v>
      </c>
      <c r="R339" s="116">
        <v>102747.71016787</v>
      </c>
      <c r="S339" s="82">
        <v>275466.07996751001</v>
      </c>
      <c r="T339" s="82">
        <v>365286.02078890998</v>
      </c>
      <c r="U339" s="82">
        <v>377568.75272185</v>
      </c>
      <c r="V339" s="82">
        <v>363261</v>
      </c>
      <c r="W339" s="34">
        <v>444914.67563700001</v>
      </c>
      <c r="X339" s="34" t="s">
        <v>6</v>
      </c>
    </row>
    <row r="340" spans="1:29" ht="12" customHeight="1" x14ac:dyDescent="0.15">
      <c r="A340" s="33" t="s">
        <v>29</v>
      </c>
      <c r="B340" s="82" t="s">
        <v>6</v>
      </c>
      <c r="C340" s="82" t="s">
        <v>6</v>
      </c>
      <c r="D340" s="82" t="s">
        <v>6</v>
      </c>
      <c r="E340" s="82" t="s">
        <v>6</v>
      </c>
      <c r="F340" s="82" t="s">
        <v>6</v>
      </c>
      <c r="G340" s="82" t="s">
        <v>6</v>
      </c>
      <c r="H340" s="82" t="s">
        <v>6</v>
      </c>
      <c r="I340" s="82" t="s">
        <v>6</v>
      </c>
      <c r="J340" s="116">
        <v>4.6749999999999998</v>
      </c>
      <c r="K340" s="116">
        <v>16.126999999999999</v>
      </c>
      <c r="L340" s="116">
        <v>42.863</v>
      </c>
      <c r="M340" s="116">
        <v>74.659000000000006</v>
      </c>
      <c r="N340" s="116">
        <v>55.453000000000003</v>
      </c>
      <c r="O340" s="116">
        <v>40.704999999999998</v>
      </c>
      <c r="P340" s="116">
        <v>790.47821280582502</v>
      </c>
      <c r="Q340" s="116">
        <v>1752.13754174359</v>
      </c>
      <c r="R340" s="116">
        <v>2966.5226320655302</v>
      </c>
      <c r="S340" s="82">
        <v>5015.223</v>
      </c>
      <c r="T340" s="82">
        <v>5759.3365553068597</v>
      </c>
      <c r="U340" s="34" t="s">
        <v>6</v>
      </c>
      <c r="V340" s="34" t="s">
        <v>6</v>
      </c>
      <c r="W340" s="34" t="s">
        <v>6</v>
      </c>
      <c r="X340" s="34" t="s">
        <v>6</v>
      </c>
    </row>
    <row r="341" spans="1:29" ht="12" customHeight="1" x14ac:dyDescent="0.15">
      <c r="A341" s="33" t="s">
        <v>30</v>
      </c>
      <c r="B341" s="82" t="s">
        <v>6</v>
      </c>
      <c r="C341" s="82" t="s">
        <v>6</v>
      </c>
      <c r="D341" s="82" t="s">
        <v>6</v>
      </c>
      <c r="E341" s="82" t="s">
        <v>6</v>
      </c>
      <c r="F341" s="82" t="s">
        <v>6</v>
      </c>
      <c r="G341" s="82" t="s">
        <v>6</v>
      </c>
      <c r="H341" s="82" t="s">
        <v>6</v>
      </c>
      <c r="I341" s="82" t="s">
        <v>6</v>
      </c>
      <c r="J341" s="82" t="s">
        <v>6</v>
      </c>
      <c r="K341" s="82" t="s">
        <v>6</v>
      </c>
      <c r="L341" s="82" t="s">
        <v>6</v>
      </c>
      <c r="M341" s="82" t="s">
        <v>6</v>
      </c>
      <c r="N341" s="116">
        <v>14.81</v>
      </c>
      <c r="O341" s="116">
        <v>65.98</v>
      </c>
      <c r="P341" s="116">
        <v>106.45</v>
      </c>
      <c r="Q341" s="116">
        <v>114.65</v>
      </c>
      <c r="R341" s="116">
        <v>277.05</v>
      </c>
      <c r="S341" s="82">
        <v>204.27</v>
      </c>
      <c r="T341" s="82">
        <v>176.44</v>
      </c>
      <c r="U341" s="34" t="s">
        <v>6</v>
      </c>
      <c r="V341" s="34" t="s">
        <v>6</v>
      </c>
      <c r="W341" s="34" t="s">
        <v>6</v>
      </c>
      <c r="X341" s="34" t="s">
        <v>6</v>
      </c>
    </row>
    <row r="342" spans="1:29" ht="12" customHeight="1" x14ac:dyDescent="0.15">
      <c r="A342" s="40" t="s">
        <v>31</v>
      </c>
      <c r="B342" s="82" t="s">
        <v>6</v>
      </c>
      <c r="C342" s="82" t="s">
        <v>6</v>
      </c>
      <c r="D342" s="82" t="s">
        <v>6</v>
      </c>
      <c r="E342" s="82" t="s">
        <v>6</v>
      </c>
      <c r="F342" s="82" t="s">
        <v>6</v>
      </c>
      <c r="G342" s="82" t="s">
        <v>6</v>
      </c>
      <c r="H342" s="82" t="s">
        <v>6</v>
      </c>
      <c r="I342" s="82" t="s">
        <v>6</v>
      </c>
      <c r="J342" s="82" t="s">
        <v>6</v>
      </c>
      <c r="K342" s="82" t="s">
        <v>6</v>
      </c>
      <c r="L342" s="82" t="s">
        <v>6</v>
      </c>
      <c r="M342" s="82" t="s">
        <v>6</v>
      </c>
      <c r="N342" s="82" t="s">
        <v>6</v>
      </c>
      <c r="O342" s="82" t="s">
        <v>6</v>
      </c>
      <c r="P342" s="82" t="s">
        <v>6</v>
      </c>
      <c r="Q342" s="82" t="s">
        <v>6</v>
      </c>
      <c r="R342" s="82">
        <v>24393900.563359696</v>
      </c>
      <c r="S342" s="82">
        <v>100541334.99812779</v>
      </c>
      <c r="T342" s="115">
        <v>84690039.281155899</v>
      </c>
      <c r="U342" s="115">
        <v>28109021.126634799</v>
      </c>
      <c r="V342" s="115">
        <v>7427769.3750200002</v>
      </c>
      <c r="W342" s="34">
        <v>5550403.2199978</v>
      </c>
      <c r="X342" s="34" t="s">
        <v>6</v>
      </c>
    </row>
    <row r="343" spans="1:29" ht="12" customHeight="1" x14ac:dyDescent="0.15">
      <c r="A343" s="61" t="s">
        <v>32</v>
      </c>
      <c r="B343" s="62"/>
      <c r="C343" s="62"/>
      <c r="D343" s="62"/>
      <c r="E343" s="62"/>
      <c r="F343" s="62"/>
      <c r="G343" s="62"/>
      <c r="H343" s="62"/>
      <c r="I343" s="62"/>
      <c r="J343" s="62"/>
      <c r="K343" s="62"/>
      <c r="L343" s="62"/>
      <c r="M343" s="62"/>
      <c r="N343" s="62"/>
      <c r="O343" s="62"/>
      <c r="P343" s="62"/>
      <c r="Q343" s="62"/>
      <c r="R343" s="62"/>
      <c r="S343" s="62"/>
      <c r="T343" s="62"/>
      <c r="U343" s="62"/>
      <c r="V343" s="63"/>
      <c r="W343" s="63"/>
      <c r="X343" s="63"/>
    </row>
    <row r="344" spans="1:29" ht="12" customHeight="1" x14ac:dyDescent="0.15">
      <c r="A344" s="37" t="s">
        <v>33</v>
      </c>
      <c r="B344" s="290" t="s">
        <v>6</v>
      </c>
      <c r="C344" s="290" t="s">
        <v>6</v>
      </c>
      <c r="D344" s="290" t="s">
        <v>6</v>
      </c>
      <c r="E344" s="290" t="s">
        <v>6</v>
      </c>
      <c r="F344" s="290" t="s">
        <v>6</v>
      </c>
      <c r="G344" s="290" t="s">
        <v>6</v>
      </c>
      <c r="H344" s="281" t="s">
        <v>6</v>
      </c>
      <c r="I344" s="281" t="s">
        <v>6</v>
      </c>
      <c r="J344" s="281" t="s">
        <v>6</v>
      </c>
      <c r="K344" s="38">
        <v>10.318759999999999</v>
      </c>
      <c r="L344" s="236">
        <v>27.2</v>
      </c>
      <c r="M344" s="35">
        <v>41.6</v>
      </c>
      <c r="N344" s="35">
        <v>68.5</v>
      </c>
      <c r="O344" s="35">
        <v>80.3</v>
      </c>
      <c r="P344" s="35">
        <v>80.599999999999994</v>
      </c>
      <c r="Q344" s="35">
        <v>108.5</v>
      </c>
      <c r="R344" s="35">
        <v>112.5</v>
      </c>
      <c r="S344" s="35">
        <v>34.200000000000003</v>
      </c>
      <c r="T344" s="35">
        <v>11.92703886</v>
      </c>
      <c r="U344" s="35">
        <v>9.5772975200000037</v>
      </c>
      <c r="V344" s="562">
        <v>9.1771676199999987</v>
      </c>
      <c r="W344" s="563">
        <v>8.0269999999999992</v>
      </c>
      <c r="X344" s="49" t="s">
        <v>6</v>
      </c>
    </row>
    <row r="345" spans="1:29" ht="12" customHeight="1" x14ac:dyDescent="0.15">
      <c r="A345" s="33" t="s">
        <v>34</v>
      </c>
      <c r="B345" s="49" t="s">
        <v>6</v>
      </c>
      <c r="C345" s="49" t="s">
        <v>6</v>
      </c>
      <c r="D345" s="49" t="s">
        <v>6</v>
      </c>
      <c r="E345" s="49" t="s">
        <v>6</v>
      </c>
      <c r="F345" s="49" t="s">
        <v>6</v>
      </c>
      <c r="G345" s="49" t="s">
        <v>6</v>
      </c>
      <c r="H345" s="35" t="s">
        <v>6</v>
      </c>
      <c r="I345" s="35" t="s">
        <v>6</v>
      </c>
      <c r="J345" s="35" t="s">
        <v>6</v>
      </c>
      <c r="K345" s="35" t="s">
        <v>6</v>
      </c>
      <c r="L345" s="35" t="s">
        <v>6</v>
      </c>
      <c r="M345" s="35" t="s">
        <v>6</v>
      </c>
      <c r="N345" s="35" t="s">
        <v>6</v>
      </c>
      <c r="O345" s="35" t="s">
        <v>6</v>
      </c>
      <c r="P345" s="35" t="s">
        <v>6</v>
      </c>
      <c r="Q345" s="35" t="s">
        <v>6</v>
      </c>
      <c r="R345" s="35" t="s">
        <v>6</v>
      </c>
      <c r="S345" s="35" t="s">
        <v>6</v>
      </c>
      <c r="T345" s="35" t="s">
        <v>6</v>
      </c>
      <c r="U345" s="35" t="s">
        <v>6</v>
      </c>
      <c r="V345" s="35" t="s">
        <v>6</v>
      </c>
      <c r="W345" s="564">
        <v>2.122954</v>
      </c>
      <c r="X345" s="49">
        <v>3.291296</v>
      </c>
    </row>
    <row r="346" spans="1:29" ht="12" customHeight="1" x14ac:dyDescent="0.15">
      <c r="A346" s="508" t="s">
        <v>35</v>
      </c>
      <c r="B346" s="465" t="s">
        <v>6</v>
      </c>
      <c r="C346" s="465" t="s">
        <v>6</v>
      </c>
      <c r="D346" s="465" t="s">
        <v>6</v>
      </c>
      <c r="E346" s="465" t="s">
        <v>6</v>
      </c>
      <c r="F346" s="465" t="s">
        <v>6</v>
      </c>
      <c r="G346" s="465" t="s">
        <v>6</v>
      </c>
      <c r="H346" s="232" t="s">
        <v>6</v>
      </c>
      <c r="I346" s="232" t="s">
        <v>6</v>
      </c>
      <c r="J346" s="232" t="s">
        <v>6</v>
      </c>
      <c r="K346" s="232" t="s">
        <v>6</v>
      </c>
      <c r="L346" s="514">
        <v>7.6223543600000001</v>
      </c>
      <c r="M346" s="514">
        <v>8.1854659999999999</v>
      </c>
      <c r="N346" s="514">
        <v>8.9591440000000002</v>
      </c>
      <c r="O346" s="514">
        <v>11.70397</v>
      </c>
      <c r="P346" s="514">
        <v>14.062771</v>
      </c>
      <c r="Q346" s="514">
        <v>10.774917</v>
      </c>
      <c r="R346" s="234">
        <v>11.376818999999999</v>
      </c>
      <c r="S346" s="49">
        <v>14.57018326</v>
      </c>
      <c r="T346" s="49">
        <v>17.164089000000001</v>
      </c>
      <c r="U346" s="49">
        <v>21.538243999999999</v>
      </c>
      <c r="V346" s="465">
        <v>16.312169000000001</v>
      </c>
      <c r="W346" s="465">
        <v>14.27578312</v>
      </c>
      <c r="X346" s="465" t="s">
        <v>6</v>
      </c>
    </row>
    <row r="347" spans="1:29" ht="12" customHeight="1" x14ac:dyDescent="0.15">
      <c r="A347" s="515" t="s">
        <v>36</v>
      </c>
      <c r="B347" s="465" t="s">
        <v>6</v>
      </c>
      <c r="C347" s="49" t="s">
        <v>6</v>
      </c>
      <c r="D347" s="49" t="s">
        <v>6</v>
      </c>
      <c r="E347" s="49" t="s">
        <v>6</v>
      </c>
      <c r="F347" s="49" t="s">
        <v>6</v>
      </c>
      <c r="G347" s="49" t="s">
        <v>6</v>
      </c>
      <c r="H347" s="49" t="s">
        <v>6</v>
      </c>
      <c r="I347" s="49" t="s">
        <v>6</v>
      </c>
      <c r="J347" s="49" t="s">
        <v>6</v>
      </c>
      <c r="K347" s="49" t="s">
        <v>6</v>
      </c>
      <c r="L347" s="49" t="s">
        <v>6</v>
      </c>
      <c r="M347" s="49" t="s">
        <v>6</v>
      </c>
      <c r="N347" s="49" t="s">
        <v>6</v>
      </c>
      <c r="O347" s="49">
        <v>0.71799999999999997</v>
      </c>
      <c r="P347" s="49">
        <v>0.95699999999999996</v>
      </c>
      <c r="Q347" s="49">
        <v>0.72</v>
      </c>
      <c r="R347" s="49">
        <v>1.702</v>
      </c>
      <c r="S347" s="49">
        <v>3.347</v>
      </c>
      <c r="T347" s="32">
        <v>4.742</v>
      </c>
      <c r="U347" s="285">
        <v>11.353999999999999</v>
      </c>
      <c r="V347" s="32">
        <v>8.4480000000000004</v>
      </c>
      <c r="W347" s="480">
        <v>8.5440000000000005</v>
      </c>
      <c r="X347" s="565" t="s">
        <v>6</v>
      </c>
      <c r="Y347" s="499"/>
      <c r="Z347" s="499"/>
      <c r="AA347" s="499"/>
      <c r="AB347" s="499"/>
      <c r="AC347" s="499"/>
    </row>
    <row r="348" spans="1:29" ht="12" customHeight="1" x14ac:dyDescent="0.15">
      <c r="A348" s="511" t="s">
        <v>37</v>
      </c>
      <c r="B348" s="118" t="s">
        <v>6</v>
      </c>
      <c r="C348" s="118" t="s">
        <v>6</v>
      </c>
      <c r="D348" s="118" t="s">
        <v>6</v>
      </c>
      <c r="E348" s="118" t="s">
        <v>6</v>
      </c>
      <c r="F348" s="118" t="s">
        <v>6</v>
      </c>
      <c r="G348" s="118" t="s">
        <v>6</v>
      </c>
      <c r="H348" s="118" t="s">
        <v>6</v>
      </c>
      <c r="I348" s="118" t="s">
        <v>6</v>
      </c>
      <c r="J348" s="118" t="s">
        <v>6</v>
      </c>
      <c r="K348" s="118" t="s">
        <v>6</v>
      </c>
      <c r="L348" s="118" t="s">
        <v>6</v>
      </c>
      <c r="M348" s="118" t="s">
        <v>6</v>
      </c>
      <c r="N348" s="118" t="s">
        <v>6</v>
      </c>
      <c r="O348" s="118" t="s">
        <v>6</v>
      </c>
      <c r="P348" s="118" t="s">
        <v>6</v>
      </c>
      <c r="Q348" s="118" t="s">
        <v>6</v>
      </c>
      <c r="R348" s="118" t="s">
        <v>6</v>
      </c>
      <c r="S348" s="118" t="s">
        <v>6</v>
      </c>
      <c r="T348" s="118" t="s">
        <v>6</v>
      </c>
      <c r="U348" s="118" t="s">
        <v>6</v>
      </c>
      <c r="V348" s="118" t="s">
        <v>6</v>
      </c>
      <c r="W348" s="118" t="s">
        <v>6</v>
      </c>
      <c r="X348" s="118" t="s">
        <v>6</v>
      </c>
      <c r="Y348" s="499"/>
      <c r="Z348" s="499"/>
      <c r="AA348" s="499"/>
      <c r="AB348" s="499"/>
      <c r="AC348" s="499"/>
    </row>
    <row r="349" spans="1:29" ht="23" customHeight="1" x14ac:dyDescent="0.15">
      <c r="A349" s="609" t="s">
        <v>216</v>
      </c>
      <c r="B349" s="609"/>
      <c r="C349" s="609"/>
      <c r="D349" s="609"/>
      <c r="E349" s="609"/>
      <c r="F349" s="609"/>
      <c r="G349" s="609"/>
      <c r="H349" s="609"/>
      <c r="I349" s="609"/>
      <c r="J349" s="609"/>
      <c r="K349" s="609"/>
      <c r="L349" s="609"/>
      <c r="M349" s="609"/>
      <c r="N349" s="609"/>
      <c r="O349" s="609"/>
      <c r="P349" s="609"/>
      <c r="Q349" s="609"/>
      <c r="R349" s="609"/>
      <c r="S349" s="609"/>
      <c r="T349" s="609"/>
      <c r="U349" s="609"/>
      <c r="V349" s="609"/>
      <c r="W349" s="609"/>
      <c r="X349" s="609"/>
    </row>
    <row r="350" spans="1:29" ht="12" customHeight="1" x14ac:dyDescent="0.15">
      <c r="A350" s="12"/>
      <c r="B350" s="12"/>
      <c r="C350" s="12"/>
      <c r="D350" s="12"/>
      <c r="E350" s="12"/>
      <c r="F350" s="12"/>
      <c r="G350" s="12"/>
      <c r="H350" s="205"/>
      <c r="I350" s="205"/>
      <c r="J350" s="205"/>
      <c r="K350" s="205"/>
      <c r="L350" s="205"/>
      <c r="M350" s="205"/>
      <c r="N350" s="205"/>
      <c r="O350" s="205"/>
      <c r="P350" s="205"/>
      <c r="Q350" s="205"/>
      <c r="R350" s="205"/>
      <c r="S350" s="205"/>
      <c r="T350" s="205"/>
      <c r="U350" s="205"/>
      <c r="V350" s="205"/>
      <c r="W350" s="319"/>
      <c r="X350" s="319"/>
    </row>
    <row r="351" spans="1:29" ht="12" customHeight="1" x14ac:dyDescent="0.15">
      <c r="A351" s="2" t="s">
        <v>129</v>
      </c>
      <c r="B351" s="3"/>
      <c r="C351" s="3"/>
      <c r="D351" s="3"/>
      <c r="E351" s="3"/>
      <c r="F351" s="3"/>
      <c r="G351" s="3"/>
      <c r="H351" s="8"/>
      <c r="I351" s="8"/>
      <c r="J351" s="8"/>
      <c r="K351" s="8"/>
      <c r="L351" s="8"/>
      <c r="M351" s="8"/>
      <c r="N351" s="8"/>
      <c r="O351" s="8"/>
      <c r="P351" s="8"/>
      <c r="Q351" s="8"/>
      <c r="R351" s="8"/>
      <c r="S351" s="8"/>
      <c r="T351" s="8"/>
      <c r="U351" s="8"/>
      <c r="V351" s="8"/>
      <c r="W351" s="8"/>
      <c r="X351" s="8"/>
    </row>
    <row r="352" spans="1:29" ht="12" customHeight="1" thickBot="1" x14ac:dyDescent="0.2">
      <c r="A352" s="17" t="s">
        <v>3</v>
      </c>
      <c r="B352" s="20">
        <v>2003</v>
      </c>
      <c r="C352" s="20">
        <v>2004</v>
      </c>
      <c r="D352" s="20">
        <v>2005</v>
      </c>
      <c r="E352" s="20">
        <v>2006</v>
      </c>
      <c r="F352" s="20">
        <v>2007</v>
      </c>
      <c r="G352" s="20">
        <v>2008</v>
      </c>
      <c r="H352" s="20">
        <v>2009</v>
      </c>
      <c r="I352" s="20">
        <v>2010</v>
      </c>
      <c r="J352" s="20">
        <v>2011</v>
      </c>
      <c r="K352" s="20">
        <v>2012</v>
      </c>
      <c r="L352" s="20">
        <v>2013</v>
      </c>
      <c r="M352" s="20">
        <v>2014</v>
      </c>
      <c r="N352" s="20">
        <v>2015</v>
      </c>
      <c r="O352" s="20">
        <v>2016</v>
      </c>
      <c r="P352" s="20">
        <v>2017</v>
      </c>
      <c r="Q352" s="20">
        <v>2018</v>
      </c>
      <c r="R352" s="20">
        <v>2019</v>
      </c>
      <c r="S352" s="20">
        <v>2020</v>
      </c>
      <c r="T352" s="20">
        <v>2021</v>
      </c>
      <c r="U352" s="20">
        <v>2022</v>
      </c>
      <c r="V352" s="20">
        <v>2023</v>
      </c>
      <c r="W352" s="20" t="s">
        <v>127</v>
      </c>
      <c r="X352" s="20" t="s">
        <v>128</v>
      </c>
    </row>
    <row r="353" spans="1:24" ht="12" customHeight="1" thickTop="1" x14ac:dyDescent="0.15">
      <c r="A353" s="58" t="s">
        <v>4</v>
      </c>
      <c r="B353" s="69"/>
      <c r="C353" s="69"/>
      <c r="D353" s="69"/>
      <c r="E353" s="69"/>
      <c r="F353" s="69"/>
      <c r="G353" s="69"/>
      <c r="H353" s="69"/>
      <c r="I353" s="69"/>
      <c r="J353" s="69"/>
      <c r="K353" s="69"/>
      <c r="L353" s="69"/>
      <c r="M353" s="69"/>
      <c r="N353" s="69"/>
      <c r="O353" s="69"/>
      <c r="P353" s="69"/>
      <c r="Q353" s="69"/>
      <c r="R353" s="69"/>
      <c r="S353" s="69"/>
      <c r="T353" s="69"/>
      <c r="U353" s="69"/>
      <c r="V353" s="60"/>
      <c r="W353" s="60"/>
      <c r="X353" s="60"/>
    </row>
    <row r="354" spans="1:24" ht="12" customHeight="1" x14ac:dyDescent="0.15">
      <c r="A354" s="57" t="s">
        <v>5</v>
      </c>
      <c r="B354" s="46" t="s">
        <v>6</v>
      </c>
      <c r="C354" s="46" t="s">
        <v>6</v>
      </c>
      <c r="D354" s="46" t="s">
        <v>6</v>
      </c>
      <c r="E354" s="46" t="s">
        <v>6</v>
      </c>
      <c r="F354" s="46" t="s">
        <v>6</v>
      </c>
      <c r="G354" s="46" t="s">
        <v>6</v>
      </c>
      <c r="H354" s="46" t="s">
        <v>6</v>
      </c>
      <c r="I354" s="46" t="s">
        <v>6</v>
      </c>
      <c r="J354" s="46" t="s">
        <v>6</v>
      </c>
      <c r="K354" s="46" t="s">
        <v>6</v>
      </c>
      <c r="L354" s="46" t="s">
        <v>6</v>
      </c>
      <c r="M354" s="46" t="s">
        <v>6</v>
      </c>
      <c r="N354" s="46" t="s">
        <v>6</v>
      </c>
      <c r="O354" s="46" t="s">
        <v>6</v>
      </c>
      <c r="P354" s="46" t="s">
        <v>6</v>
      </c>
      <c r="Q354" s="46" t="s">
        <v>6</v>
      </c>
      <c r="R354" s="46" t="s">
        <v>6</v>
      </c>
      <c r="S354" s="46" t="s">
        <v>6</v>
      </c>
      <c r="T354" s="46" t="s">
        <v>6</v>
      </c>
      <c r="U354" s="46" t="s">
        <v>17</v>
      </c>
      <c r="V354" s="35" t="s">
        <v>17</v>
      </c>
      <c r="W354" s="35" t="s">
        <v>17</v>
      </c>
      <c r="X354" s="35" t="s">
        <v>6</v>
      </c>
    </row>
    <row r="355" spans="1:24" ht="12" customHeight="1" x14ac:dyDescent="0.15">
      <c r="A355" s="33" t="s">
        <v>7</v>
      </c>
      <c r="B355" s="49" t="s">
        <v>6</v>
      </c>
      <c r="C355" s="49" t="s">
        <v>6</v>
      </c>
      <c r="D355" s="49" t="s">
        <v>6</v>
      </c>
      <c r="E355" s="49" t="s">
        <v>6</v>
      </c>
      <c r="F355" s="49" t="s">
        <v>6</v>
      </c>
      <c r="G355" s="49" t="s">
        <v>6</v>
      </c>
      <c r="H355" s="49" t="s">
        <v>6</v>
      </c>
      <c r="I355" s="49" t="s">
        <v>6</v>
      </c>
      <c r="J355" s="49" t="s">
        <v>6</v>
      </c>
      <c r="K355" s="49" t="s">
        <v>6</v>
      </c>
      <c r="L355" s="49" t="s">
        <v>6</v>
      </c>
      <c r="M355" s="49" t="s">
        <v>6</v>
      </c>
      <c r="N355" s="49" t="s">
        <v>6</v>
      </c>
      <c r="O355" s="49" t="s">
        <v>6</v>
      </c>
      <c r="P355" s="49" t="s">
        <v>6</v>
      </c>
      <c r="Q355" s="49" t="s">
        <v>6</v>
      </c>
      <c r="R355" s="49" t="s">
        <v>6</v>
      </c>
      <c r="S355" s="49" t="s">
        <v>6</v>
      </c>
      <c r="T355" s="49" t="s">
        <v>6</v>
      </c>
      <c r="U355" s="35" t="s">
        <v>17</v>
      </c>
      <c r="V355" s="35" t="s">
        <v>17</v>
      </c>
      <c r="W355" s="35" t="s">
        <v>17</v>
      </c>
      <c r="X355" s="35" t="s">
        <v>6</v>
      </c>
    </row>
    <row r="356" spans="1:24" ht="12" customHeight="1" x14ac:dyDescent="0.15">
      <c r="A356" s="33" t="s">
        <v>8</v>
      </c>
      <c r="B356" s="49" t="s">
        <v>6</v>
      </c>
      <c r="C356" s="49" t="s">
        <v>6</v>
      </c>
      <c r="D356" s="49" t="s">
        <v>6</v>
      </c>
      <c r="E356" s="49" t="s">
        <v>6</v>
      </c>
      <c r="F356" s="49" t="s">
        <v>6</v>
      </c>
      <c r="G356" s="49" t="s">
        <v>6</v>
      </c>
      <c r="H356" s="49">
        <v>867478723.40425539</v>
      </c>
      <c r="I356" s="49">
        <v>557168279.39050162</v>
      </c>
      <c r="J356" s="49">
        <v>3361932068.8134098</v>
      </c>
      <c r="K356" s="49">
        <v>4215077559.4622545</v>
      </c>
      <c r="L356" s="49">
        <v>3890565263.7624083</v>
      </c>
      <c r="M356" s="49">
        <v>3982813504.8231511</v>
      </c>
      <c r="N356" s="49">
        <v>1649655672.3450527</v>
      </c>
      <c r="O356" s="49">
        <v>5259675498.6603155</v>
      </c>
      <c r="P356" s="49">
        <v>5536167700.0295248</v>
      </c>
      <c r="Q356" s="49">
        <v>8694979628.4786968</v>
      </c>
      <c r="R356" s="49">
        <v>11740154132.685322</v>
      </c>
      <c r="S356" s="49">
        <v>12623954183.655312</v>
      </c>
      <c r="T356" s="35">
        <v>21483130224.171124</v>
      </c>
      <c r="U356" s="35">
        <v>28015192931.155045</v>
      </c>
      <c r="V356" s="35">
        <v>28558659444.495659</v>
      </c>
      <c r="W356" s="35">
        <v>27378232891.968815</v>
      </c>
      <c r="X356" s="35" t="s">
        <v>6</v>
      </c>
    </row>
    <row r="357" spans="1:24" ht="12" customHeight="1" x14ac:dyDescent="0.15">
      <c r="A357" s="33" t="s">
        <v>10</v>
      </c>
      <c r="B357" s="49" t="s">
        <v>6</v>
      </c>
      <c r="C357" s="49" t="s">
        <v>6</v>
      </c>
      <c r="D357" s="49" t="s">
        <v>6</v>
      </c>
      <c r="E357" s="49" t="s">
        <v>6</v>
      </c>
      <c r="F357" s="49" t="s">
        <v>6</v>
      </c>
      <c r="G357" s="49" t="s">
        <v>6</v>
      </c>
      <c r="H357" s="49" t="s">
        <v>6</v>
      </c>
      <c r="I357" s="49" t="s">
        <v>6</v>
      </c>
      <c r="J357" s="49" t="s">
        <v>6</v>
      </c>
      <c r="K357" s="49" t="s">
        <v>6</v>
      </c>
      <c r="L357" s="49" t="s">
        <v>6</v>
      </c>
      <c r="M357" s="49" t="s">
        <v>6</v>
      </c>
      <c r="N357" s="49" t="s">
        <v>6</v>
      </c>
      <c r="O357" s="49" t="s">
        <v>6</v>
      </c>
      <c r="P357" s="49" t="s">
        <v>6</v>
      </c>
      <c r="Q357" s="49" t="s">
        <v>6</v>
      </c>
      <c r="R357" s="49" t="s">
        <v>6</v>
      </c>
      <c r="S357" s="49" t="s">
        <v>6</v>
      </c>
      <c r="T357" s="35" t="s">
        <v>6</v>
      </c>
      <c r="U357" s="35" t="s">
        <v>17</v>
      </c>
      <c r="V357" s="35" t="s">
        <v>17</v>
      </c>
      <c r="W357" s="35" t="s">
        <v>17</v>
      </c>
      <c r="X357" s="35" t="s">
        <v>6</v>
      </c>
    </row>
    <row r="358" spans="1:24" ht="12" customHeight="1" x14ac:dyDescent="0.15">
      <c r="A358" s="33" t="s">
        <v>11</v>
      </c>
      <c r="B358" s="34" t="s">
        <v>6</v>
      </c>
      <c r="C358" s="34" t="s">
        <v>6</v>
      </c>
      <c r="D358" s="34" t="s">
        <v>6</v>
      </c>
      <c r="E358" s="34" t="s">
        <v>6</v>
      </c>
      <c r="F358" s="34">
        <v>11722054380.664652</v>
      </c>
      <c r="G358" s="34">
        <v>12080924855.491329</v>
      </c>
      <c r="H358" s="34">
        <v>13128654970.760235</v>
      </c>
      <c r="I358" s="34">
        <v>15388084415.584414</v>
      </c>
      <c r="J358" s="34">
        <v>15803805031.446541</v>
      </c>
      <c r="K358" s="34">
        <v>16797385620.915033</v>
      </c>
      <c r="L358" s="34">
        <v>16128048780.487806</v>
      </c>
      <c r="M358" s="34">
        <v>16028571428.571428</v>
      </c>
      <c r="N358" s="34">
        <v>13869463869.463869</v>
      </c>
      <c r="O358" s="34">
        <v>14187082405.345211</v>
      </c>
      <c r="P358" s="34">
        <v>16522241379.310347</v>
      </c>
      <c r="Q358" s="34">
        <v>17092342995.169086</v>
      </c>
      <c r="R358" s="34">
        <v>18288508557.457214</v>
      </c>
      <c r="S358" s="34">
        <v>20130188888.154613</v>
      </c>
      <c r="T358" s="34">
        <v>20765550239.234451</v>
      </c>
      <c r="U358" s="34">
        <v>20473374121.912529</v>
      </c>
      <c r="V358" s="34">
        <v>20935297655.605389</v>
      </c>
      <c r="W358" s="35">
        <v>22237136465.324387</v>
      </c>
      <c r="X358" s="35" t="s">
        <v>6</v>
      </c>
    </row>
    <row r="359" spans="1:24" ht="12" customHeight="1" x14ac:dyDescent="0.15">
      <c r="A359" s="33" t="s">
        <v>45</v>
      </c>
      <c r="B359" s="35" t="s">
        <v>6</v>
      </c>
      <c r="C359" s="35" t="s">
        <v>6</v>
      </c>
      <c r="D359" s="35" t="s">
        <v>6</v>
      </c>
      <c r="E359" s="35" t="s">
        <v>6</v>
      </c>
      <c r="F359" s="35" t="s">
        <v>6</v>
      </c>
      <c r="G359" s="35" t="s">
        <v>6</v>
      </c>
      <c r="H359" s="35" t="s">
        <v>6</v>
      </c>
      <c r="I359" s="35" t="s">
        <v>6</v>
      </c>
      <c r="J359" s="35" t="s">
        <v>6</v>
      </c>
      <c r="K359" s="35" t="s">
        <v>6</v>
      </c>
      <c r="L359" s="35" t="s">
        <v>6</v>
      </c>
      <c r="M359" s="35" t="s">
        <v>6</v>
      </c>
      <c r="N359" s="35" t="s">
        <v>6</v>
      </c>
      <c r="O359" s="35" t="s">
        <v>6</v>
      </c>
      <c r="P359" s="35" t="s">
        <v>6</v>
      </c>
      <c r="Q359" s="35" t="s">
        <v>6</v>
      </c>
      <c r="R359" s="35" t="s">
        <v>6</v>
      </c>
      <c r="S359" s="35" t="s">
        <v>6</v>
      </c>
      <c r="T359" s="35" t="s">
        <v>6</v>
      </c>
      <c r="U359" s="35" t="s">
        <v>17</v>
      </c>
      <c r="V359" s="35" t="s">
        <v>17</v>
      </c>
      <c r="W359" s="35" t="s">
        <v>17</v>
      </c>
      <c r="X359" s="35" t="s">
        <v>6</v>
      </c>
    </row>
    <row r="360" spans="1:24" ht="12" customHeight="1" x14ac:dyDescent="0.15">
      <c r="A360" s="33" t="s">
        <v>13</v>
      </c>
      <c r="B360" s="35" t="s">
        <v>6</v>
      </c>
      <c r="C360" s="35" t="s">
        <v>6</v>
      </c>
      <c r="D360" s="35" t="s">
        <v>6</v>
      </c>
      <c r="E360" s="35">
        <v>4375244.1278241398</v>
      </c>
      <c r="F360" s="35">
        <v>3172620.7729468597</v>
      </c>
      <c r="G360" s="35">
        <v>2270165.7612128863</v>
      </c>
      <c r="H360" s="35">
        <v>1257549.6117342538</v>
      </c>
      <c r="I360" s="35">
        <v>1524037.3661426292</v>
      </c>
      <c r="J360" s="35">
        <v>600728.43159572058</v>
      </c>
      <c r="K360" s="35">
        <v>3050133.5275552319</v>
      </c>
      <c r="L360" s="35">
        <v>1808435.0371537944</v>
      </c>
      <c r="M360" s="35">
        <v>3922145.7799193189</v>
      </c>
      <c r="N360" s="35">
        <v>4870178.2488870043</v>
      </c>
      <c r="O360" s="35">
        <v>2475232.0104396706</v>
      </c>
      <c r="P360" s="35">
        <v>11917686.829527244</v>
      </c>
      <c r="Q360" s="35">
        <v>3513433.472875569</v>
      </c>
      <c r="R360" s="35">
        <v>1544740.3598738664</v>
      </c>
      <c r="S360" s="35">
        <v>7256452.9558701087</v>
      </c>
      <c r="T360" s="35">
        <v>19539097.892456174</v>
      </c>
      <c r="U360" s="35">
        <v>23806129.722024236</v>
      </c>
      <c r="V360" s="35">
        <v>21678809.916024271</v>
      </c>
      <c r="W360" s="35">
        <v>39352570.069293618</v>
      </c>
      <c r="X360" s="35" t="s">
        <v>6</v>
      </c>
    </row>
    <row r="361" spans="1:24" ht="12" customHeight="1" x14ac:dyDescent="0.15">
      <c r="A361" s="33" t="s">
        <v>14</v>
      </c>
      <c r="B361" s="49" t="s">
        <v>6</v>
      </c>
      <c r="C361" s="49" t="s">
        <v>6</v>
      </c>
      <c r="D361" s="49" t="s">
        <v>6</v>
      </c>
      <c r="E361" s="49" t="s">
        <v>6</v>
      </c>
      <c r="F361" s="49" t="s">
        <v>6</v>
      </c>
      <c r="G361" s="49" t="s">
        <v>6</v>
      </c>
      <c r="H361" s="49" t="s">
        <v>6</v>
      </c>
      <c r="I361" s="49" t="s">
        <v>6</v>
      </c>
      <c r="J361" s="49" t="s">
        <v>6</v>
      </c>
      <c r="K361" s="49" t="s">
        <v>6</v>
      </c>
      <c r="L361" s="49" t="s">
        <v>6</v>
      </c>
      <c r="M361" s="49" t="s">
        <v>6</v>
      </c>
      <c r="N361" s="49" t="s">
        <v>6</v>
      </c>
      <c r="O361" s="49" t="s">
        <v>6</v>
      </c>
      <c r="P361" s="49" t="s">
        <v>6</v>
      </c>
      <c r="Q361" s="49" t="s">
        <v>6</v>
      </c>
      <c r="R361" s="49" t="s">
        <v>6</v>
      </c>
      <c r="S361" s="49" t="s">
        <v>6</v>
      </c>
      <c r="T361" s="49" t="s">
        <v>6</v>
      </c>
      <c r="U361" s="35" t="s">
        <v>17</v>
      </c>
      <c r="V361" s="35" t="s">
        <v>17</v>
      </c>
      <c r="W361" s="35" t="s">
        <v>17</v>
      </c>
      <c r="X361" s="35" t="s">
        <v>6</v>
      </c>
    </row>
    <row r="362" spans="1:24" ht="12" customHeight="1" x14ac:dyDescent="0.15">
      <c r="A362" s="33" t="s">
        <v>15</v>
      </c>
      <c r="B362" s="49" t="s">
        <v>6</v>
      </c>
      <c r="C362" s="49" t="s">
        <v>6</v>
      </c>
      <c r="D362" s="49" t="s">
        <v>6</v>
      </c>
      <c r="E362" s="49" t="s">
        <v>6</v>
      </c>
      <c r="F362" s="49">
        <v>660320284.69750893</v>
      </c>
      <c r="G362" s="49">
        <v>626217765.04297996</v>
      </c>
      <c r="H362" s="49">
        <v>1196998799.5198081</v>
      </c>
      <c r="I362" s="49">
        <v>2417711442.7860699</v>
      </c>
      <c r="J362" s="49">
        <v>3567276743.4521928</v>
      </c>
      <c r="K362" s="49">
        <v>5891707476.3303957</v>
      </c>
      <c r="L362" s="49">
        <v>7425358122.5236206</v>
      </c>
      <c r="M362" s="49">
        <v>8177639563.1067963</v>
      </c>
      <c r="N362" s="49">
        <v>8560266001.662509</v>
      </c>
      <c r="O362" s="49">
        <v>9238626849.0092106</v>
      </c>
      <c r="P362" s="49">
        <v>10828335373.317013</v>
      </c>
      <c r="Q362" s="49">
        <v>11520184899.845915</v>
      </c>
      <c r="R362" s="49">
        <v>12892205638.474295</v>
      </c>
      <c r="S362" s="49">
        <v>15026631158.455393</v>
      </c>
      <c r="T362" s="49">
        <v>18737283064.033512</v>
      </c>
      <c r="U362" s="35">
        <v>18838998449.18177</v>
      </c>
      <c r="V362" s="35">
        <v>17970133488.725849</v>
      </c>
      <c r="W362" s="35">
        <v>15770200571.379814</v>
      </c>
      <c r="X362" s="35" t="s">
        <v>6</v>
      </c>
    </row>
    <row r="363" spans="1:24" ht="12" customHeight="1" x14ac:dyDescent="0.15">
      <c r="A363" s="40" t="s">
        <v>16</v>
      </c>
      <c r="B363" s="44" t="s">
        <v>6</v>
      </c>
      <c r="C363" s="44" t="s">
        <v>6</v>
      </c>
      <c r="D363" s="44" t="s">
        <v>6</v>
      </c>
      <c r="E363" s="44" t="s">
        <v>6</v>
      </c>
      <c r="F363" s="44" t="s">
        <v>6</v>
      </c>
      <c r="G363" s="44" t="s">
        <v>6</v>
      </c>
      <c r="H363" s="44" t="s">
        <v>6</v>
      </c>
      <c r="I363" s="44" t="s">
        <v>6</v>
      </c>
      <c r="J363" s="44" t="s">
        <v>6</v>
      </c>
      <c r="K363" s="44" t="s">
        <v>6</v>
      </c>
      <c r="L363" s="44" t="s">
        <v>6</v>
      </c>
      <c r="M363" s="44" t="s">
        <v>6</v>
      </c>
      <c r="N363" s="44" t="s">
        <v>6</v>
      </c>
      <c r="O363" s="44" t="s">
        <v>6</v>
      </c>
      <c r="P363" s="44" t="s">
        <v>6</v>
      </c>
      <c r="Q363" s="44" t="s">
        <v>6</v>
      </c>
      <c r="R363" s="44" t="s">
        <v>6</v>
      </c>
      <c r="S363" s="44" t="s">
        <v>6</v>
      </c>
      <c r="T363" s="35" t="s">
        <v>6</v>
      </c>
      <c r="U363" s="35" t="s">
        <v>6</v>
      </c>
      <c r="V363" s="35" t="s">
        <v>6</v>
      </c>
      <c r="W363" s="35" t="s">
        <v>17</v>
      </c>
      <c r="X363" s="35" t="s">
        <v>6</v>
      </c>
    </row>
    <row r="364" spans="1:24" ht="12" customHeight="1" x14ac:dyDescent="0.15">
      <c r="A364" s="61" t="s">
        <v>18</v>
      </c>
      <c r="B364" s="62"/>
      <c r="C364" s="62"/>
      <c r="D364" s="62"/>
      <c r="E364" s="62"/>
      <c r="F364" s="62"/>
      <c r="G364" s="62"/>
      <c r="H364" s="62"/>
      <c r="I364" s="62"/>
      <c r="J364" s="62"/>
      <c r="K364" s="62"/>
      <c r="L364" s="62"/>
      <c r="M364" s="62"/>
      <c r="N364" s="62"/>
      <c r="O364" s="62"/>
      <c r="P364" s="62"/>
      <c r="Q364" s="62"/>
      <c r="R364" s="62"/>
      <c r="S364" s="62"/>
      <c r="T364" s="62"/>
      <c r="U364" s="62"/>
      <c r="V364" s="63"/>
      <c r="W364" s="63"/>
      <c r="X364" s="63"/>
    </row>
    <row r="365" spans="1:24" ht="12" customHeight="1" x14ac:dyDescent="0.15">
      <c r="A365" s="57" t="s">
        <v>19</v>
      </c>
      <c r="B365" s="39" t="s">
        <v>6</v>
      </c>
      <c r="C365" s="39" t="s">
        <v>6</v>
      </c>
      <c r="D365" s="39" t="s">
        <v>6</v>
      </c>
      <c r="E365" s="39" t="s">
        <v>6</v>
      </c>
      <c r="F365" s="39" t="s">
        <v>6</v>
      </c>
      <c r="G365" s="39" t="s">
        <v>6</v>
      </c>
      <c r="H365" s="39" t="s">
        <v>6</v>
      </c>
      <c r="I365" s="39" t="s">
        <v>6</v>
      </c>
      <c r="J365" s="39" t="s">
        <v>6</v>
      </c>
      <c r="K365" s="39" t="s">
        <v>6</v>
      </c>
      <c r="L365" s="39" t="s">
        <v>6</v>
      </c>
      <c r="M365" s="39" t="s">
        <v>6</v>
      </c>
      <c r="N365" s="39" t="s">
        <v>6</v>
      </c>
      <c r="O365" s="39" t="s">
        <v>6</v>
      </c>
      <c r="P365" s="39" t="s">
        <v>6</v>
      </c>
      <c r="Q365" s="39" t="s">
        <v>6</v>
      </c>
      <c r="R365" s="39" t="s">
        <v>6</v>
      </c>
      <c r="S365" s="39" t="s">
        <v>6</v>
      </c>
      <c r="T365" s="39" t="s">
        <v>6</v>
      </c>
      <c r="U365" s="35" t="s">
        <v>6</v>
      </c>
      <c r="V365" s="35" t="s">
        <v>17</v>
      </c>
      <c r="W365" s="35" t="s">
        <v>17</v>
      </c>
      <c r="X365" s="35" t="s">
        <v>17</v>
      </c>
    </row>
    <row r="366" spans="1:24" ht="12" customHeight="1" x14ac:dyDescent="0.15">
      <c r="A366" s="33" t="s">
        <v>20</v>
      </c>
      <c r="B366" s="34" t="s">
        <v>6</v>
      </c>
      <c r="C366" s="34" t="s">
        <v>6</v>
      </c>
      <c r="D366" s="34" t="s">
        <v>6</v>
      </c>
      <c r="E366" s="34" t="s">
        <v>6</v>
      </c>
      <c r="F366" s="34" t="s">
        <v>6</v>
      </c>
      <c r="G366" s="35">
        <v>217911679.73586464</v>
      </c>
      <c r="H366" s="35">
        <v>471079691.51670951</v>
      </c>
      <c r="I366" s="35">
        <v>1534255746.4851594</v>
      </c>
      <c r="J366" s="35">
        <v>2363687570.4093127</v>
      </c>
      <c r="K366" s="35">
        <v>2516246805.4034319</v>
      </c>
      <c r="L366" s="35">
        <v>2594830371.5670438</v>
      </c>
      <c r="M366" s="35">
        <v>2871940628.4541292</v>
      </c>
      <c r="N366" s="35">
        <v>3207447610.4326854</v>
      </c>
      <c r="O366" s="35">
        <v>2935835172.9212656</v>
      </c>
      <c r="P366" s="35">
        <v>3117628656.342875</v>
      </c>
      <c r="Q366" s="35">
        <v>2731910015.76157</v>
      </c>
      <c r="R366" s="35">
        <v>4232917075.9085174</v>
      </c>
      <c r="S366" s="35">
        <v>6276659822.0396996</v>
      </c>
      <c r="T366" s="35">
        <v>4966218034.9932709</v>
      </c>
      <c r="U366" s="35">
        <v>6785188835.8204632</v>
      </c>
      <c r="V366" s="35">
        <v>12685461665.041149</v>
      </c>
      <c r="W366" s="35">
        <v>24553119591.357216</v>
      </c>
      <c r="X366" s="35">
        <v>35680374421.051308</v>
      </c>
    </row>
    <row r="367" spans="1:24" ht="12" customHeight="1" x14ac:dyDescent="0.15">
      <c r="A367" s="33" t="s">
        <v>21</v>
      </c>
      <c r="B367" s="34" t="s">
        <v>6</v>
      </c>
      <c r="C367" s="34" t="s">
        <v>6</v>
      </c>
      <c r="D367" s="34" t="s">
        <v>6</v>
      </c>
      <c r="E367" s="34" t="s">
        <v>6</v>
      </c>
      <c r="F367" s="34" t="s">
        <v>6</v>
      </c>
      <c r="G367" s="34" t="s">
        <v>6</v>
      </c>
      <c r="H367" s="34" t="s">
        <v>6</v>
      </c>
      <c r="I367" s="34" t="s">
        <v>6</v>
      </c>
      <c r="J367" s="34" t="s">
        <v>6</v>
      </c>
      <c r="K367" s="34" t="s">
        <v>6</v>
      </c>
      <c r="L367" s="34" t="s">
        <v>6</v>
      </c>
      <c r="M367" s="34" t="s">
        <v>6</v>
      </c>
      <c r="N367" s="35">
        <v>3266300.0931966449</v>
      </c>
      <c r="O367" s="35">
        <v>4846037.0370370364</v>
      </c>
      <c r="P367" s="35">
        <v>5618057.3093734821</v>
      </c>
      <c r="Q367" s="35">
        <v>7037169.6801112648</v>
      </c>
      <c r="R367" s="34" t="s">
        <v>6</v>
      </c>
      <c r="S367" s="34" t="s">
        <v>6</v>
      </c>
      <c r="T367" s="35" t="s">
        <v>6</v>
      </c>
      <c r="U367" s="35" t="s">
        <v>6</v>
      </c>
      <c r="V367" s="35" t="s">
        <v>6</v>
      </c>
      <c r="W367" s="35" t="s">
        <v>17</v>
      </c>
      <c r="X367" s="35" t="s">
        <v>17</v>
      </c>
    </row>
    <row r="368" spans="1:24" ht="12" customHeight="1" x14ac:dyDescent="0.15">
      <c r="A368" s="33" t="s">
        <v>22</v>
      </c>
      <c r="B368" s="34" t="s">
        <v>6</v>
      </c>
      <c r="C368" s="34" t="s">
        <v>6</v>
      </c>
      <c r="D368" s="34" t="s">
        <v>6</v>
      </c>
      <c r="E368" s="34" t="s">
        <v>6</v>
      </c>
      <c r="F368" s="34" t="s">
        <v>6</v>
      </c>
      <c r="G368" s="34" t="s">
        <v>6</v>
      </c>
      <c r="H368" s="34" t="s">
        <v>6</v>
      </c>
      <c r="I368" s="34" t="s">
        <v>6</v>
      </c>
      <c r="J368" s="34" t="s">
        <v>6</v>
      </c>
      <c r="K368" s="34" t="s">
        <v>6</v>
      </c>
      <c r="L368" s="34" t="s">
        <v>6</v>
      </c>
      <c r="M368" s="34" t="s">
        <v>6</v>
      </c>
      <c r="N368" s="34" t="s">
        <v>6</v>
      </c>
      <c r="O368" s="34" t="s">
        <v>6</v>
      </c>
      <c r="P368" s="34" t="s">
        <v>6</v>
      </c>
      <c r="Q368" s="34" t="s">
        <v>6</v>
      </c>
      <c r="R368" s="34" t="s">
        <v>6</v>
      </c>
      <c r="S368" s="34" t="s">
        <v>6</v>
      </c>
      <c r="T368" s="35" t="s">
        <v>6</v>
      </c>
      <c r="U368" s="35" t="s">
        <v>6</v>
      </c>
      <c r="V368" s="35" t="s">
        <v>17</v>
      </c>
      <c r="W368" s="35" t="s">
        <v>17</v>
      </c>
      <c r="X368" s="35" t="s">
        <v>17</v>
      </c>
    </row>
    <row r="369" spans="1:29" ht="12" customHeight="1" x14ac:dyDescent="0.15">
      <c r="A369" s="40" t="s">
        <v>23</v>
      </c>
      <c r="B369" s="35" t="s">
        <v>6</v>
      </c>
      <c r="C369" s="36" t="s">
        <v>6</v>
      </c>
      <c r="D369" s="36" t="s">
        <v>6</v>
      </c>
      <c r="E369" s="36" t="s">
        <v>6</v>
      </c>
      <c r="F369" s="36" t="s">
        <v>6</v>
      </c>
      <c r="G369" s="36" t="s">
        <v>6</v>
      </c>
      <c r="H369" s="36" t="s">
        <v>6</v>
      </c>
      <c r="I369" s="36" t="s">
        <v>6</v>
      </c>
      <c r="J369" s="36" t="s">
        <v>6</v>
      </c>
      <c r="K369" s="36" t="s">
        <v>6</v>
      </c>
      <c r="L369" s="36" t="s">
        <v>6</v>
      </c>
      <c r="M369" s="36" t="s">
        <v>6</v>
      </c>
      <c r="N369" s="36" t="s">
        <v>6</v>
      </c>
      <c r="O369" s="36" t="s">
        <v>6</v>
      </c>
      <c r="P369" s="36" t="s">
        <v>6</v>
      </c>
      <c r="Q369" s="36" t="s">
        <v>6</v>
      </c>
      <c r="R369" s="36" t="s">
        <v>6</v>
      </c>
      <c r="S369" s="36" t="s">
        <v>6</v>
      </c>
      <c r="T369" s="36" t="s">
        <v>6</v>
      </c>
      <c r="U369" s="35" t="s">
        <v>6</v>
      </c>
      <c r="V369" s="35" t="s">
        <v>6</v>
      </c>
      <c r="W369" s="35" t="s">
        <v>17</v>
      </c>
      <c r="X369" s="35" t="s">
        <v>17</v>
      </c>
    </row>
    <row r="370" spans="1:29" ht="12" customHeight="1" x14ac:dyDescent="0.15">
      <c r="A370" s="61" t="s">
        <v>24</v>
      </c>
      <c r="B370" s="62"/>
      <c r="C370" s="62"/>
      <c r="D370" s="62"/>
      <c r="E370" s="62"/>
      <c r="F370" s="62"/>
      <c r="G370" s="62"/>
      <c r="H370" s="62"/>
      <c r="I370" s="62"/>
      <c r="J370" s="62"/>
      <c r="K370" s="62"/>
      <c r="L370" s="62"/>
      <c r="M370" s="62"/>
      <c r="N370" s="62"/>
      <c r="O370" s="62"/>
      <c r="P370" s="62"/>
      <c r="Q370" s="62"/>
      <c r="R370" s="62"/>
      <c r="S370" s="62"/>
      <c r="T370" s="62"/>
      <c r="U370" s="62"/>
      <c r="V370" s="63"/>
      <c r="W370" s="63"/>
      <c r="X370" s="63"/>
    </row>
    <row r="371" spans="1:29" ht="12" customHeight="1" x14ac:dyDescent="0.15">
      <c r="A371" s="37" t="s">
        <v>25</v>
      </c>
      <c r="B371" s="116" t="s">
        <v>6</v>
      </c>
      <c r="C371" s="116">
        <v>97365.170852202544</v>
      </c>
      <c r="D371" s="116">
        <v>813194.13593958248</v>
      </c>
      <c r="E371" s="116">
        <v>1727922.9711141679</v>
      </c>
      <c r="F371" s="116">
        <v>2458908.6127547664</v>
      </c>
      <c r="G371" s="116">
        <v>1397130.746657972</v>
      </c>
      <c r="H371" s="116">
        <v>1582693.8343477112</v>
      </c>
      <c r="I371" s="116">
        <v>498624.1056686847</v>
      </c>
      <c r="J371" s="116">
        <v>316485.22550544323</v>
      </c>
      <c r="K371" s="116">
        <v>1432358.7710604561</v>
      </c>
      <c r="L371" s="116">
        <v>2722140.0394477313</v>
      </c>
      <c r="M371" s="116">
        <v>2296842.1052631582</v>
      </c>
      <c r="N371" s="116">
        <v>1776560.5622157915</v>
      </c>
      <c r="O371" s="116">
        <v>174209.54742715441</v>
      </c>
      <c r="P371" s="116">
        <v>1466432.5552571781</v>
      </c>
      <c r="Q371" s="116">
        <v>764158.74328234815</v>
      </c>
      <c r="R371" s="116">
        <v>732332.70794246404</v>
      </c>
      <c r="S371" s="116">
        <v>245120.55109070032</v>
      </c>
      <c r="T371" s="116">
        <v>1394384.9710501104</v>
      </c>
      <c r="U371" s="116">
        <v>1288207.9426785577</v>
      </c>
      <c r="V371" s="116" t="s">
        <v>9</v>
      </c>
      <c r="W371" s="120" t="s">
        <v>9</v>
      </c>
      <c r="X371" s="120" t="s">
        <v>9</v>
      </c>
    </row>
    <row r="372" spans="1:29" ht="12" customHeight="1" x14ac:dyDescent="0.15">
      <c r="A372" s="33" t="s">
        <v>26</v>
      </c>
      <c r="B372" s="116" t="s">
        <v>6</v>
      </c>
      <c r="C372" s="116" t="s">
        <v>6</v>
      </c>
      <c r="D372" s="116" t="s">
        <v>6</v>
      </c>
      <c r="E372" s="116" t="s">
        <v>6</v>
      </c>
      <c r="F372" s="116" t="s">
        <v>6</v>
      </c>
      <c r="G372" s="116" t="s">
        <v>6</v>
      </c>
      <c r="H372" s="116" t="s">
        <v>6</v>
      </c>
      <c r="I372" s="116" t="s">
        <v>6</v>
      </c>
      <c r="J372" s="116" t="s">
        <v>6</v>
      </c>
      <c r="K372" s="116" t="s">
        <v>6</v>
      </c>
      <c r="L372" s="116" t="s">
        <v>6</v>
      </c>
      <c r="M372" s="116" t="s">
        <v>6</v>
      </c>
      <c r="N372" s="116" t="s">
        <v>6</v>
      </c>
      <c r="O372" s="116" t="s">
        <v>6</v>
      </c>
      <c r="P372" s="116" t="s">
        <v>6</v>
      </c>
      <c r="Q372" s="116" t="s">
        <v>6</v>
      </c>
      <c r="R372" s="116">
        <v>25117647.058823533</v>
      </c>
      <c r="S372" s="116">
        <v>77176470.588235289</v>
      </c>
      <c r="T372" s="116">
        <v>81529411.764705881</v>
      </c>
      <c r="U372" s="116">
        <v>84470588.235294119</v>
      </c>
      <c r="V372" s="116">
        <v>80823000</v>
      </c>
      <c r="W372" s="120">
        <v>108018400.92352942</v>
      </c>
      <c r="X372" s="120" t="s">
        <v>9</v>
      </c>
    </row>
    <row r="373" spans="1:29" ht="12" customHeight="1" x14ac:dyDescent="0.15">
      <c r="A373" s="33" t="s">
        <v>27</v>
      </c>
      <c r="B373" s="116" t="s">
        <v>6</v>
      </c>
      <c r="C373" s="116" t="s">
        <v>6</v>
      </c>
      <c r="D373" s="116" t="s">
        <v>6</v>
      </c>
      <c r="E373" s="116" t="s">
        <v>6</v>
      </c>
      <c r="F373" s="116" t="s">
        <v>6</v>
      </c>
      <c r="G373" s="116" t="s">
        <v>6</v>
      </c>
      <c r="H373" s="116" t="s">
        <v>6</v>
      </c>
      <c r="I373" s="116" t="s">
        <v>6</v>
      </c>
      <c r="J373" s="116" t="s">
        <v>6</v>
      </c>
      <c r="K373" s="116" t="s">
        <v>6</v>
      </c>
      <c r="L373" s="116" t="s">
        <v>6</v>
      </c>
      <c r="M373" s="116" t="s">
        <v>6</v>
      </c>
      <c r="N373" s="116" t="s">
        <v>6</v>
      </c>
      <c r="O373" s="116" t="s">
        <v>6</v>
      </c>
      <c r="P373" s="116" t="s">
        <v>6</v>
      </c>
      <c r="Q373" s="116" t="s">
        <v>6</v>
      </c>
      <c r="R373" s="116" t="s">
        <v>6</v>
      </c>
      <c r="S373" s="116">
        <v>30629307.514496982</v>
      </c>
      <c r="T373" s="116">
        <v>66038472.358141944</v>
      </c>
      <c r="U373" s="116">
        <v>131051073.27905256</v>
      </c>
      <c r="V373" s="116">
        <v>183030000</v>
      </c>
      <c r="W373" s="116">
        <v>240111654.14946619</v>
      </c>
      <c r="X373" s="120" t="s">
        <v>9</v>
      </c>
    </row>
    <row r="374" spans="1:29" ht="12" customHeight="1" x14ac:dyDescent="0.15">
      <c r="A374" s="33" t="s">
        <v>28</v>
      </c>
      <c r="B374" s="116" t="s">
        <v>6</v>
      </c>
      <c r="C374" s="116" t="s">
        <v>6</v>
      </c>
      <c r="D374" s="116" t="s">
        <v>6</v>
      </c>
      <c r="E374" s="116" t="s">
        <v>6</v>
      </c>
      <c r="F374" s="116" t="s">
        <v>6</v>
      </c>
      <c r="G374" s="116" t="s">
        <v>6</v>
      </c>
      <c r="H374" s="116" t="s">
        <v>6</v>
      </c>
      <c r="I374" s="116">
        <v>4591457.6271186443</v>
      </c>
      <c r="J374" s="116">
        <v>28555222.789757412</v>
      </c>
      <c r="K374" s="116">
        <v>72932806.177836761</v>
      </c>
      <c r="L374" s="116">
        <v>46006420.703049965</v>
      </c>
      <c r="M374" s="116">
        <v>84695407.50548245</v>
      </c>
      <c r="N374" s="116">
        <v>79305886.255882353</v>
      </c>
      <c r="O374" s="116">
        <v>82431349.867986798</v>
      </c>
      <c r="P374" s="116">
        <v>128936583.09058079</v>
      </c>
      <c r="Q374" s="116">
        <v>170088270.98001042</v>
      </c>
      <c r="R374" s="116">
        <v>268551255.01272869</v>
      </c>
      <c r="S374" s="116">
        <v>654469185.00239968</v>
      </c>
      <c r="T374" s="116">
        <v>845961141.24342287</v>
      </c>
      <c r="U374" s="116">
        <v>816100189.60737073</v>
      </c>
      <c r="V374" s="116">
        <v>799148627</v>
      </c>
      <c r="W374" s="120">
        <v>847278999.89906871</v>
      </c>
      <c r="X374" s="120" t="s">
        <v>9</v>
      </c>
    </row>
    <row r="375" spans="1:29" ht="12" customHeight="1" x14ac:dyDescent="0.15">
      <c r="A375" s="33" t="s">
        <v>29</v>
      </c>
      <c r="B375" s="116" t="s">
        <v>6</v>
      </c>
      <c r="C375" s="116" t="s">
        <v>6</v>
      </c>
      <c r="D375" s="116" t="s">
        <v>6</v>
      </c>
      <c r="E375" s="116" t="s">
        <v>6</v>
      </c>
      <c r="F375" s="116" t="s">
        <v>6</v>
      </c>
      <c r="G375" s="116" t="s">
        <v>6</v>
      </c>
      <c r="H375" s="116" t="s">
        <v>6</v>
      </c>
      <c r="I375" s="116" t="s">
        <v>6</v>
      </c>
      <c r="J375" s="116">
        <v>100570.72542148277</v>
      </c>
      <c r="K375" s="116">
        <v>340223.45425854193</v>
      </c>
      <c r="L375" s="116">
        <v>870367.73813633318</v>
      </c>
      <c r="M375" s="116">
        <v>1267845.7711020354</v>
      </c>
      <c r="N375" s="116">
        <v>730612.79880051594</v>
      </c>
      <c r="O375" s="116">
        <v>587966.79479012743</v>
      </c>
      <c r="P375" s="116">
        <v>11482916.244392028</v>
      </c>
      <c r="Q375" s="116">
        <v>25084288.357102219</v>
      </c>
      <c r="R375" s="116">
        <v>42595584.567572035</v>
      </c>
      <c r="S375" s="116">
        <v>60680400.920510396</v>
      </c>
      <c r="T375" s="116">
        <v>67949878.30505529</v>
      </c>
      <c r="U375" s="116" t="s">
        <v>6</v>
      </c>
      <c r="V375" s="116" t="s">
        <v>6</v>
      </c>
      <c r="W375" s="120" t="s">
        <v>9</v>
      </c>
      <c r="X375" s="120" t="s">
        <v>9</v>
      </c>
    </row>
    <row r="376" spans="1:29" ht="12" customHeight="1" x14ac:dyDescent="0.15">
      <c r="A376" s="33" t="s">
        <v>30</v>
      </c>
      <c r="B376" s="116" t="s">
        <v>6</v>
      </c>
      <c r="C376" s="116" t="s">
        <v>6</v>
      </c>
      <c r="D376" s="116" t="s">
        <v>6</v>
      </c>
      <c r="E376" s="116" t="s">
        <v>6</v>
      </c>
      <c r="F376" s="116" t="s">
        <v>6</v>
      </c>
      <c r="G376" s="116" t="s">
        <v>6</v>
      </c>
      <c r="H376" s="116" t="s">
        <v>6</v>
      </c>
      <c r="I376" s="116" t="s">
        <v>6</v>
      </c>
      <c r="J376" s="116" t="s">
        <v>6</v>
      </c>
      <c r="K376" s="116" t="s">
        <v>6</v>
      </c>
      <c r="L376" s="116" t="s">
        <v>6</v>
      </c>
      <c r="M376" s="116" t="s">
        <v>6</v>
      </c>
      <c r="N376" s="116">
        <v>2115714.2857142854</v>
      </c>
      <c r="O376" s="116">
        <v>8351898.734177215</v>
      </c>
      <c r="P376" s="116">
        <v>12096590.909090908</v>
      </c>
      <c r="Q376" s="116">
        <v>12196808.510638298</v>
      </c>
      <c r="R376" s="116">
        <v>28561855.670103095</v>
      </c>
      <c r="S376" s="116">
        <v>18076991.150442477</v>
      </c>
      <c r="T376" s="116">
        <v>15614159.292035397</v>
      </c>
      <c r="U376" s="116" t="s">
        <v>6</v>
      </c>
      <c r="V376" s="116" t="s">
        <v>6</v>
      </c>
      <c r="W376" s="120" t="s">
        <v>9</v>
      </c>
      <c r="X376" s="120" t="s">
        <v>9</v>
      </c>
      <c r="Y376" s="489"/>
    </row>
    <row r="377" spans="1:29" ht="12" customHeight="1" x14ac:dyDescent="0.15">
      <c r="A377" s="40" t="s">
        <v>31</v>
      </c>
      <c r="B377" s="64" t="s">
        <v>6</v>
      </c>
      <c r="C377" s="118" t="s">
        <v>6</v>
      </c>
      <c r="D377" s="118" t="s">
        <v>6</v>
      </c>
      <c r="E377" s="118" t="s">
        <v>6</v>
      </c>
      <c r="F377" s="118" t="s">
        <v>6</v>
      </c>
      <c r="G377" s="118" t="s">
        <v>6</v>
      </c>
      <c r="H377" s="118" t="s">
        <v>6</v>
      </c>
      <c r="I377" s="118" t="s">
        <v>6</v>
      </c>
      <c r="J377" s="118" t="s">
        <v>6</v>
      </c>
      <c r="K377" s="118" t="s">
        <v>6</v>
      </c>
      <c r="L377" s="118" t="s">
        <v>6</v>
      </c>
      <c r="M377" s="118" t="s">
        <v>6</v>
      </c>
      <c r="N377" s="118" t="s">
        <v>6</v>
      </c>
      <c r="O377" s="118" t="s">
        <v>6</v>
      </c>
      <c r="P377" s="118" t="s">
        <v>6</v>
      </c>
      <c r="Q377" s="118" t="s">
        <v>6</v>
      </c>
      <c r="R377" s="64">
        <v>2565737219.9975286</v>
      </c>
      <c r="S377" s="64">
        <v>9596459169.1191692</v>
      </c>
      <c r="T377" s="64">
        <v>7814421127.9146891</v>
      </c>
      <c r="U377" s="34">
        <v>2504041805.5593982</v>
      </c>
      <c r="V377" s="34">
        <v>601986208.91871715</v>
      </c>
      <c r="W377" s="116">
        <v>429581812.74982041</v>
      </c>
      <c r="X377" s="120" t="s">
        <v>9</v>
      </c>
    </row>
    <row r="378" spans="1:29" ht="12" customHeight="1" x14ac:dyDescent="0.15">
      <c r="A378" s="61" t="s">
        <v>32</v>
      </c>
      <c r="B378" s="62"/>
      <c r="C378" s="62"/>
      <c r="D378" s="62"/>
      <c r="E378" s="62"/>
      <c r="F378" s="62"/>
      <c r="G378" s="62"/>
      <c r="H378" s="62"/>
      <c r="I378" s="62"/>
      <c r="J378" s="62"/>
      <c r="K378" s="62"/>
      <c r="L378" s="62"/>
      <c r="M378" s="62"/>
      <c r="N378" s="62"/>
      <c r="O378" s="62"/>
      <c r="P378" s="62"/>
      <c r="Q378" s="62"/>
      <c r="R378" s="62"/>
      <c r="S378" s="62"/>
      <c r="T378" s="62"/>
      <c r="U378" s="62"/>
      <c r="V378" s="63"/>
      <c r="W378" s="63"/>
      <c r="X378" s="63"/>
      <c r="Y378" s="487"/>
      <c r="Z378" s="488"/>
    </row>
    <row r="379" spans="1:29" ht="12" customHeight="1" x14ac:dyDescent="0.15">
      <c r="A379" s="37" t="s">
        <v>33</v>
      </c>
      <c r="B379" s="290" t="s">
        <v>6</v>
      </c>
      <c r="C379" s="290" t="s">
        <v>6</v>
      </c>
      <c r="D379" s="290" t="s">
        <v>6</v>
      </c>
      <c r="E379" s="290" t="s">
        <v>6</v>
      </c>
      <c r="F379" s="290" t="s">
        <v>6</v>
      </c>
      <c r="G379" s="290" t="s">
        <v>6</v>
      </c>
      <c r="H379" s="290" t="s">
        <v>6</v>
      </c>
      <c r="I379" s="290" t="s">
        <v>6</v>
      </c>
      <c r="J379" s="290" t="s">
        <v>6</v>
      </c>
      <c r="K379" s="35">
        <v>5732644.4444444431</v>
      </c>
      <c r="L379" s="35">
        <v>14315789.47368421</v>
      </c>
      <c r="M379" s="35">
        <v>20800000</v>
      </c>
      <c r="N379" s="35">
        <v>32619047.619047619</v>
      </c>
      <c r="O379" s="35">
        <v>38238095.238095231</v>
      </c>
      <c r="P379" s="35">
        <v>38380952.380952381</v>
      </c>
      <c r="Q379" s="35">
        <v>51666666.666666664</v>
      </c>
      <c r="R379" s="35">
        <v>53571428.571428567</v>
      </c>
      <c r="S379" s="35">
        <v>17100000</v>
      </c>
      <c r="T379" s="35">
        <v>5679542.3142857132</v>
      </c>
      <c r="U379" s="35">
        <v>4353317.0545454556</v>
      </c>
      <c r="V379" s="35">
        <v>3990072.8782608695</v>
      </c>
      <c r="W379" s="35">
        <v>3490000</v>
      </c>
      <c r="X379" s="35"/>
      <c r="Y379" s="490"/>
    </row>
    <row r="380" spans="1:29" ht="12" customHeight="1" x14ac:dyDescent="0.15">
      <c r="A380" s="33" t="s">
        <v>34</v>
      </c>
      <c r="B380" s="49" t="s">
        <v>6</v>
      </c>
      <c r="C380" s="49" t="s">
        <v>6</v>
      </c>
      <c r="D380" s="49" t="s">
        <v>6</v>
      </c>
      <c r="E380" s="49" t="s">
        <v>6</v>
      </c>
      <c r="F380" s="49" t="s">
        <v>6</v>
      </c>
      <c r="G380" s="49" t="s">
        <v>6</v>
      </c>
      <c r="H380" s="49" t="s">
        <v>6</v>
      </c>
      <c r="I380" s="49" t="s">
        <v>6</v>
      </c>
      <c r="J380" s="49" t="s">
        <v>6</v>
      </c>
      <c r="K380" s="49" t="s">
        <v>6</v>
      </c>
      <c r="L380" s="49" t="s">
        <v>6</v>
      </c>
      <c r="M380" s="49" t="s">
        <v>6</v>
      </c>
      <c r="N380" s="49" t="s">
        <v>6</v>
      </c>
      <c r="O380" s="49" t="s">
        <v>6</v>
      </c>
      <c r="P380" s="49" t="s">
        <v>6</v>
      </c>
      <c r="Q380" s="49" t="s">
        <v>6</v>
      </c>
      <c r="R380" s="49" t="s">
        <v>6</v>
      </c>
      <c r="S380" s="49" t="s">
        <v>6</v>
      </c>
      <c r="T380" s="49" t="s">
        <v>6</v>
      </c>
      <c r="U380" s="49" t="s">
        <v>6</v>
      </c>
      <c r="V380" s="49" t="s">
        <v>6</v>
      </c>
      <c r="W380" s="35">
        <v>573771.35135135136</v>
      </c>
      <c r="X380" s="35">
        <v>822824</v>
      </c>
      <c r="Y380" s="486"/>
    </row>
    <row r="381" spans="1:29" ht="12" customHeight="1" x14ac:dyDescent="0.15">
      <c r="A381" s="33" t="s">
        <v>35</v>
      </c>
      <c r="B381" s="465" t="s">
        <v>6</v>
      </c>
      <c r="C381" s="465" t="s">
        <v>6</v>
      </c>
      <c r="D381" s="465" t="s">
        <v>6</v>
      </c>
      <c r="E381" s="49" t="s">
        <v>6</v>
      </c>
      <c r="F381" s="49" t="s">
        <v>6</v>
      </c>
      <c r="G381" s="465" t="s">
        <v>6</v>
      </c>
      <c r="H381" s="49" t="s">
        <v>6</v>
      </c>
      <c r="I381" s="465" t="s">
        <v>6</v>
      </c>
      <c r="J381" s="49" t="s">
        <v>6</v>
      </c>
      <c r="K381" s="49" t="s">
        <v>6</v>
      </c>
      <c r="L381" s="116">
        <v>3251696.3699760018</v>
      </c>
      <c r="M381" s="513">
        <v>3378141.8182000006</v>
      </c>
      <c r="N381" s="513">
        <v>3450166.3543999968</v>
      </c>
      <c r="O381" s="513">
        <v>4531777.1840000059</v>
      </c>
      <c r="P381" s="116">
        <v>5597685.9965500096</v>
      </c>
      <c r="Q381" s="116">
        <v>4108444.5211020862</v>
      </c>
      <c r="R381" s="513">
        <v>4331154.9932999955</v>
      </c>
      <c r="S381" s="116">
        <v>5763964.4965377906</v>
      </c>
      <c r="T381" s="513">
        <v>6591010.1928729862</v>
      </c>
      <c r="U381" s="116">
        <v>7971304.1044000108</v>
      </c>
      <c r="V381" s="34">
        <v>6041544.0740740737</v>
      </c>
      <c r="W381" s="34">
        <v>5098493.9714285713</v>
      </c>
      <c r="X381" s="121" t="s">
        <v>6</v>
      </c>
      <c r="Y381" s="443"/>
    </row>
    <row r="382" spans="1:29" ht="12" customHeight="1" x14ac:dyDescent="0.15">
      <c r="A382" s="520" t="s">
        <v>36</v>
      </c>
      <c r="B382" s="465" t="s">
        <v>6</v>
      </c>
      <c r="C382" s="465" t="s">
        <v>6</v>
      </c>
      <c r="D382" s="465" t="s">
        <v>6</v>
      </c>
      <c r="E382" s="465" t="s">
        <v>6</v>
      </c>
      <c r="F382" s="465" t="s">
        <v>6</v>
      </c>
      <c r="G382" s="465" t="s">
        <v>6</v>
      </c>
      <c r="H382" s="465" t="s">
        <v>6</v>
      </c>
      <c r="I382" s="465" t="s">
        <v>6</v>
      </c>
      <c r="J382" s="465" t="s">
        <v>6</v>
      </c>
      <c r="K382" s="465" t="s">
        <v>6</v>
      </c>
      <c r="L382" s="465" t="s">
        <v>6</v>
      </c>
      <c r="M382" s="465" t="s">
        <v>6</v>
      </c>
      <c r="N382" s="465" t="s">
        <v>6</v>
      </c>
      <c r="O382" s="232">
        <v>87560.975609756104</v>
      </c>
      <c r="P382" s="232">
        <v>121139.24050632911</v>
      </c>
      <c r="Q382" s="232">
        <v>88888.888888888891</v>
      </c>
      <c r="R382" s="35">
        <v>207560.9756097561</v>
      </c>
      <c r="S382" s="232">
        <v>418375</v>
      </c>
      <c r="T382" s="232">
        <v>585432.09876543214</v>
      </c>
      <c r="U382" s="232">
        <v>1367951.8072289156</v>
      </c>
      <c r="V382" s="232">
        <v>1005714.2857142857</v>
      </c>
      <c r="W382" s="35">
        <v>1005176.4705882353</v>
      </c>
      <c r="X382" s="465" t="s">
        <v>6</v>
      </c>
      <c r="Y382" s="499"/>
      <c r="Z382" s="499"/>
      <c r="AA382" s="499"/>
      <c r="AB382" s="499"/>
      <c r="AC382" s="499"/>
    </row>
    <row r="383" spans="1:29" ht="12" customHeight="1" x14ac:dyDescent="0.15">
      <c r="A383" s="518" t="s">
        <v>37</v>
      </c>
      <c r="B383" s="64" t="s">
        <v>6</v>
      </c>
      <c r="C383" s="64" t="s">
        <v>6</v>
      </c>
      <c r="D383" s="64" t="s">
        <v>6</v>
      </c>
      <c r="E383" s="64" t="s">
        <v>6</v>
      </c>
      <c r="F383" s="64" t="s">
        <v>6</v>
      </c>
      <c r="G383" s="64" t="s">
        <v>6</v>
      </c>
      <c r="H383" s="64" t="s">
        <v>6</v>
      </c>
      <c r="I383" s="64" t="s">
        <v>6</v>
      </c>
      <c r="J383" s="64" t="s">
        <v>6</v>
      </c>
      <c r="K383" s="64" t="s">
        <v>6</v>
      </c>
      <c r="L383" s="64" t="s">
        <v>6</v>
      </c>
      <c r="M383" s="64" t="s">
        <v>6</v>
      </c>
      <c r="N383" s="64" t="s">
        <v>6</v>
      </c>
      <c r="O383" s="64" t="s">
        <v>6</v>
      </c>
      <c r="P383" s="64" t="s">
        <v>6</v>
      </c>
      <c r="Q383" s="64" t="s">
        <v>6</v>
      </c>
      <c r="R383" s="64" t="s">
        <v>6</v>
      </c>
      <c r="S383" s="64" t="s">
        <v>6</v>
      </c>
      <c r="T383" s="64" t="s">
        <v>6</v>
      </c>
      <c r="U383" s="64" t="s">
        <v>6</v>
      </c>
      <c r="V383" s="64" t="s">
        <v>6</v>
      </c>
      <c r="W383" s="64" t="s">
        <v>6</v>
      </c>
      <c r="X383" s="64" t="s">
        <v>6</v>
      </c>
      <c r="Y383" s="499"/>
      <c r="Z383" s="499"/>
      <c r="AA383" s="499"/>
      <c r="AB383" s="499"/>
      <c r="AC383" s="499"/>
    </row>
    <row r="384" spans="1:29" ht="12" customHeight="1" x14ac:dyDescent="0.15">
      <c r="A384" s="12" t="s">
        <v>215</v>
      </c>
      <c r="B384" s="12"/>
      <c r="C384" s="12"/>
      <c r="D384" s="12"/>
      <c r="E384" s="12"/>
      <c r="F384" s="12"/>
      <c r="G384" s="12"/>
      <c r="H384" s="12"/>
      <c r="I384" s="12"/>
      <c r="J384" s="12"/>
      <c r="K384" s="12"/>
      <c r="L384" s="12"/>
      <c r="M384" s="12"/>
      <c r="N384" s="12"/>
      <c r="O384" s="12"/>
      <c r="P384" s="12"/>
      <c r="Q384" s="12"/>
      <c r="R384" s="12"/>
      <c r="S384" s="12"/>
      <c r="T384" s="12"/>
      <c r="U384" s="12"/>
      <c r="V384" s="12"/>
      <c r="W384" s="319"/>
      <c r="X384" s="319"/>
    </row>
    <row r="385" spans="1:24" ht="12" customHeight="1" x14ac:dyDescent="0.15">
      <c r="A385" s="12"/>
      <c r="B385" s="12"/>
      <c r="C385" s="12"/>
      <c r="D385" s="12"/>
      <c r="E385" s="255"/>
      <c r="F385" s="255"/>
      <c r="G385" s="256"/>
      <c r="H385" s="256"/>
      <c r="I385" s="256"/>
      <c r="J385" s="256"/>
      <c r="K385" s="256"/>
      <c r="L385" s="256"/>
      <c r="M385" s="256"/>
      <c r="N385" s="255"/>
      <c r="O385" s="255"/>
      <c r="P385" s="255"/>
      <c r="Q385" s="255"/>
      <c r="R385" s="256"/>
      <c r="S385" s="256"/>
      <c r="T385" s="256"/>
      <c r="U385" s="256"/>
      <c r="V385" s="256"/>
      <c r="W385" s="319"/>
      <c r="X385" s="319"/>
    </row>
    <row r="386" spans="1:24" ht="12" customHeight="1" x14ac:dyDescent="0.15">
      <c r="A386" s="2" t="s">
        <v>130</v>
      </c>
      <c r="B386" s="3"/>
      <c r="C386" s="3"/>
      <c r="D386" s="3"/>
      <c r="E386" s="3"/>
      <c r="F386" s="3"/>
      <c r="G386" s="3"/>
      <c r="H386" s="3"/>
      <c r="I386" s="3"/>
      <c r="J386" s="3"/>
      <c r="K386" s="3"/>
      <c r="L386" s="3"/>
      <c r="M386" s="3"/>
      <c r="N386" s="3"/>
      <c r="O386" s="3"/>
      <c r="P386" s="3"/>
      <c r="Q386" s="3"/>
      <c r="R386" s="3"/>
      <c r="S386" s="3"/>
      <c r="T386" s="3"/>
      <c r="U386" s="3"/>
      <c r="V386" s="3"/>
      <c r="W386" s="3"/>
      <c r="X386" s="3"/>
    </row>
    <row r="387" spans="1:24" ht="12" customHeight="1" thickBot="1" x14ac:dyDescent="0.2">
      <c r="A387" s="17" t="s">
        <v>3</v>
      </c>
      <c r="B387" s="20">
        <v>2003</v>
      </c>
      <c r="C387" s="20">
        <v>2004</v>
      </c>
      <c r="D387" s="20">
        <v>2005</v>
      </c>
      <c r="E387" s="20">
        <v>2006</v>
      </c>
      <c r="F387" s="20">
        <v>2007</v>
      </c>
      <c r="G387" s="20">
        <v>2008</v>
      </c>
      <c r="H387" s="20">
        <v>2009</v>
      </c>
      <c r="I387" s="20">
        <v>2010</v>
      </c>
      <c r="J387" s="20">
        <v>2011</v>
      </c>
      <c r="K387" s="20">
        <v>2012</v>
      </c>
      <c r="L387" s="20">
        <v>2013</v>
      </c>
      <c r="M387" s="20">
        <v>2014</v>
      </c>
      <c r="N387" s="20">
        <v>2015</v>
      </c>
      <c r="O387" s="20">
        <v>2016</v>
      </c>
      <c r="P387" s="20">
        <v>2017</v>
      </c>
      <c r="Q387" s="20">
        <v>2018</v>
      </c>
      <c r="R387" s="20">
        <v>2019</v>
      </c>
      <c r="S387" s="20">
        <v>2020</v>
      </c>
      <c r="T387" s="20">
        <v>2021</v>
      </c>
      <c r="U387" s="20">
        <v>2022</v>
      </c>
      <c r="V387" s="20">
        <v>2023</v>
      </c>
      <c r="W387" s="20" t="s">
        <v>127</v>
      </c>
      <c r="X387" s="20">
        <v>2025</v>
      </c>
    </row>
    <row r="388" spans="1:24" ht="12" customHeight="1" thickTop="1" x14ac:dyDescent="0.15">
      <c r="A388" s="58" t="s">
        <v>4</v>
      </c>
      <c r="B388" s="69"/>
      <c r="C388" s="69"/>
      <c r="D388" s="69"/>
      <c r="E388" s="69"/>
      <c r="F388" s="69"/>
      <c r="G388" s="69"/>
      <c r="H388" s="69"/>
      <c r="I388" s="69"/>
      <c r="J388" s="69"/>
      <c r="K388" s="69"/>
      <c r="L388" s="69"/>
      <c r="M388" s="69"/>
      <c r="N388" s="69"/>
      <c r="O388" s="69"/>
      <c r="P388" s="69"/>
      <c r="Q388" s="69"/>
      <c r="R388" s="69"/>
      <c r="S388" s="69"/>
      <c r="T388" s="69"/>
      <c r="U388" s="69"/>
      <c r="V388" s="60"/>
      <c r="W388" s="60"/>
      <c r="X388" s="60"/>
    </row>
    <row r="389" spans="1:24" ht="12" customHeight="1" x14ac:dyDescent="0.15">
      <c r="A389" s="57" t="s">
        <v>5</v>
      </c>
      <c r="B389" s="38" t="s">
        <v>6</v>
      </c>
      <c r="C389" s="38" t="s">
        <v>6</v>
      </c>
      <c r="D389" s="38" t="s">
        <v>6</v>
      </c>
      <c r="E389" s="38" t="s">
        <v>6</v>
      </c>
      <c r="F389" s="38" t="s">
        <v>6</v>
      </c>
      <c r="G389" s="38" t="s">
        <v>6</v>
      </c>
      <c r="H389" s="38" t="s">
        <v>6</v>
      </c>
      <c r="I389" s="38" t="s">
        <v>6</v>
      </c>
      <c r="J389" s="38" t="s">
        <v>6</v>
      </c>
      <c r="K389" s="38" t="s">
        <v>6</v>
      </c>
      <c r="L389" s="38" t="s">
        <v>6</v>
      </c>
      <c r="M389" s="38" t="s">
        <v>6</v>
      </c>
      <c r="N389" s="38" t="s">
        <v>6</v>
      </c>
      <c r="O389" s="38" t="s">
        <v>6</v>
      </c>
      <c r="P389" s="38" t="s">
        <v>6</v>
      </c>
      <c r="Q389" s="38" t="s">
        <v>6</v>
      </c>
      <c r="R389" s="38" t="s">
        <v>6</v>
      </c>
      <c r="S389" s="38" t="s">
        <v>6</v>
      </c>
      <c r="T389" s="38" t="s">
        <v>6</v>
      </c>
      <c r="U389" s="38" t="s">
        <v>17</v>
      </c>
      <c r="V389" s="35" t="s">
        <v>17</v>
      </c>
      <c r="W389" s="35" t="s">
        <v>17</v>
      </c>
      <c r="X389" s="35" t="s">
        <v>17</v>
      </c>
    </row>
    <row r="390" spans="1:24" ht="12" customHeight="1" x14ac:dyDescent="0.15">
      <c r="A390" s="33" t="s">
        <v>7</v>
      </c>
      <c r="B390" s="34" t="s">
        <v>6</v>
      </c>
      <c r="C390" s="34" t="s">
        <v>6</v>
      </c>
      <c r="D390" s="34" t="s">
        <v>6</v>
      </c>
      <c r="E390" s="34" t="s">
        <v>6</v>
      </c>
      <c r="F390" s="34" t="s">
        <v>6</v>
      </c>
      <c r="G390" s="34" t="s">
        <v>6</v>
      </c>
      <c r="H390" s="34" t="s">
        <v>6</v>
      </c>
      <c r="I390" s="34" t="s">
        <v>6</v>
      </c>
      <c r="J390" s="34" t="s">
        <v>6</v>
      </c>
      <c r="K390" s="34" t="s">
        <v>6</v>
      </c>
      <c r="L390" s="34" t="s">
        <v>6</v>
      </c>
      <c r="M390" s="34" t="s">
        <v>6</v>
      </c>
      <c r="N390" s="34" t="s">
        <v>6</v>
      </c>
      <c r="O390" s="34" t="s">
        <v>6</v>
      </c>
      <c r="P390" s="34" t="s">
        <v>6</v>
      </c>
      <c r="Q390" s="34" t="s">
        <v>6</v>
      </c>
      <c r="R390" s="34" t="s">
        <v>6</v>
      </c>
      <c r="S390" s="34" t="s">
        <v>6</v>
      </c>
      <c r="T390" s="34" t="s">
        <v>6</v>
      </c>
      <c r="U390" s="35" t="s">
        <v>17</v>
      </c>
      <c r="V390" s="35" t="s">
        <v>17</v>
      </c>
      <c r="W390" s="35" t="s">
        <v>17</v>
      </c>
      <c r="X390" s="35" t="s">
        <v>17</v>
      </c>
    </row>
    <row r="391" spans="1:24" ht="11" x14ac:dyDescent="0.15">
      <c r="A391" s="33" t="s">
        <v>8</v>
      </c>
      <c r="B391" s="35" t="s">
        <v>6</v>
      </c>
      <c r="C391" s="35" t="s">
        <v>6</v>
      </c>
      <c r="D391" s="35" t="s">
        <v>6</v>
      </c>
      <c r="E391" s="35" t="s">
        <v>6</v>
      </c>
      <c r="F391" s="34">
        <v>3623</v>
      </c>
      <c r="G391" s="34">
        <v>1652965</v>
      </c>
      <c r="H391" s="34">
        <v>718320</v>
      </c>
      <c r="I391" s="34">
        <v>1437650</v>
      </c>
      <c r="J391" s="34">
        <v>1909912</v>
      </c>
      <c r="K391" s="34">
        <v>1962121</v>
      </c>
      <c r="L391" s="34">
        <v>2347429</v>
      </c>
      <c r="M391" s="34">
        <v>2443907</v>
      </c>
      <c r="N391" s="34">
        <v>1006219</v>
      </c>
      <c r="O391" s="34">
        <v>4390765</v>
      </c>
      <c r="P391" s="34">
        <v>4432182</v>
      </c>
      <c r="Q391" s="34">
        <v>4913219</v>
      </c>
      <c r="R391" s="34">
        <v>5540545</v>
      </c>
      <c r="S391" s="34">
        <v>6867153</v>
      </c>
      <c r="T391" s="34">
        <v>8366920</v>
      </c>
      <c r="U391" s="35">
        <v>8436628</v>
      </c>
      <c r="V391" s="35">
        <v>6401477</v>
      </c>
      <c r="W391" s="35">
        <v>6812295</v>
      </c>
      <c r="X391" s="35" t="s">
        <v>17</v>
      </c>
    </row>
    <row r="392" spans="1:24" ht="12" customHeight="1" x14ac:dyDescent="0.15">
      <c r="A392" s="33" t="s">
        <v>10</v>
      </c>
      <c r="B392" s="35" t="s">
        <v>6</v>
      </c>
      <c r="C392" s="35" t="s">
        <v>6</v>
      </c>
      <c r="D392" s="35" t="s">
        <v>6</v>
      </c>
      <c r="E392" s="35" t="s">
        <v>6</v>
      </c>
      <c r="F392" s="35" t="s">
        <v>6</v>
      </c>
      <c r="G392" s="35" t="s">
        <v>6</v>
      </c>
      <c r="H392" s="35" t="s">
        <v>6</v>
      </c>
      <c r="I392" s="35" t="s">
        <v>6</v>
      </c>
      <c r="J392" s="35" t="s">
        <v>6</v>
      </c>
      <c r="K392" s="35" t="s">
        <v>6</v>
      </c>
      <c r="L392" s="35" t="s">
        <v>6</v>
      </c>
      <c r="M392" s="35" t="s">
        <v>6</v>
      </c>
      <c r="N392" s="35" t="s">
        <v>6</v>
      </c>
      <c r="O392" s="35" t="s">
        <v>6</v>
      </c>
      <c r="P392" s="35" t="s">
        <v>6</v>
      </c>
      <c r="Q392" s="35" t="s">
        <v>6</v>
      </c>
      <c r="R392" s="35" t="s">
        <v>6</v>
      </c>
      <c r="S392" s="35" t="s">
        <v>6</v>
      </c>
      <c r="T392" s="35" t="s">
        <v>6</v>
      </c>
      <c r="U392" s="35" t="s">
        <v>17</v>
      </c>
      <c r="V392" s="35" t="s">
        <v>17</v>
      </c>
      <c r="W392" s="35" t="s">
        <v>17</v>
      </c>
      <c r="X392" s="35" t="s">
        <v>17</v>
      </c>
    </row>
    <row r="393" spans="1:24" ht="12" customHeight="1" x14ac:dyDescent="0.15">
      <c r="A393" s="33" t="s">
        <v>131</v>
      </c>
      <c r="B393" s="34" t="s">
        <v>6</v>
      </c>
      <c r="C393" s="34" t="s">
        <v>6</v>
      </c>
      <c r="D393" s="34" t="s">
        <v>6</v>
      </c>
      <c r="E393" s="34" t="s">
        <v>6</v>
      </c>
      <c r="F393" s="34">
        <v>13004</v>
      </c>
      <c r="G393" s="34">
        <v>10368</v>
      </c>
      <c r="H393" s="34">
        <v>14073</v>
      </c>
      <c r="I393" s="34">
        <v>7670</v>
      </c>
      <c r="J393" s="34">
        <v>7504</v>
      </c>
      <c r="K393" s="34">
        <v>2152</v>
      </c>
      <c r="L393" s="34">
        <v>2368</v>
      </c>
      <c r="M393" s="34">
        <v>6839</v>
      </c>
      <c r="N393" s="34">
        <v>8225</v>
      </c>
      <c r="O393" s="34">
        <v>7568</v>
      </c>
      <c r="P393" s="34">
        <v>8637</v>
      </c>
      <c r="Q393" s="34">
        <v>8999</v>
      </c>
      <c r="R393" s="34">
        <v>10827</v>
      </c>
      <c r="S393" s="34">
        <v>13472</v>
      </c>
      <c r="T393" s="34">
        <v>21736</v>
      </c>
      <c r="U393" s="35">
        <v>13159</v>
      </c>
      <c r="V393" s="74">
        <v>10245</v>
      </c>
      <c r="W393" s="35">
        <v>6571</v>
      </c>
      <c r="X393" s="35" t="s">
        <v>17</v>
      </c>
    </row>
    <row r="394" spans="1:24" ht="12" customHeight="1" x14ac:dyDescent="0.15">
      <c r="A394" s="33" t="s">
        <v>45</v>
      </c>
      <c r="B394" s="34" t="s">
        <v>6</v>
      </c>
      <c r="C394" s="34" t="s">
        <v>6</v>
      </c>
      <c r="D394" s="34" t="s">
        <v>6</v>
      </c>
      <c r="E394" s="34" t="s">
        <v>6</v>
      </c>
      <c r="F394" s="34" t="s">
        <v>6</v>
      </c>
      <c r="G394" s="34" t="s">
        <v>6</v>
      </c>
      <c r="H394" s="34" t="s">
        <v>6</v>
      </c>
      <c r="I394" s="34" t="s">
        <v>6</v>
      </c>
      <c r="J394" s="34" t="s">
        <v>6</v>
      </c>
      <c r="K394" s="34" t="s">
        <v>6</v>
      </c>
      <c r="L394" s="34" t="s">
        <v>6</v>
      </c>
      <c r="M394" s="34" t="s">
        <v>6</v>
      </c>
      <c r="N394" s="34" t="s">
        <v>6</v>
      </c>
      <c r="O394" s="34" t="s">
        <v>6</v>
      </c>
      <c r="P394" s="34" t="s">
        <v>6</v>
      </c>
      <c r="Q394" s="34" t="s">
        <v>6</v>
      </c>
      <c r="R394" s="34" t="s">
        <v>6</v>
      </c>
      <c r="S394" s="34" t="s">
        <v>6</v>
      </c>
      <c r="T394" s="34" t="s">
        <v>6</v>
      </c>
      <c r="U394" s="35" t="s">
        <v>17</v>
      </c>
      <c r="V394" s="35" t="s">
        <v>17</v>
      </c>
      <c r="W394" s="35" t="s">
        <v>17</v>
      </c>
      <c r="X394" s="35" t="s">
        <v>17</v>
      </c>
    </row>
    <row r="395" spans="1:24" s="26" customFormat="1" ht="12" customHeight="1" x14ac:dyDescent="0.15">
      <c r="A395" s="33" t="s">
        <v>13</v>
      </c>
      <c r="B395" s="34" t="s">
        <v>6</v>
      </c>
      <c r="C395" s="34" t="s">
        <v>6</v>
      </c>
      <c r="D395" s="34" t="s">
        <v>6</v>
      </c>
      <c r="E395" s="34">
        <v>64</v>
      </c>
      <c r="F395" s="34">
        <v>43</v>
      </c>
      <c r="G395" s="34">
        <v>36</v>
      </c>
      <c r="H395" s="34">
        <v>17</v>
      </c>
      <c r="I395" s="34">
        <v>10</v>
      </c>
      <c r="J395" s="34">
        <v>9</v>
      </c>
      <c r="K395" s="34">
        <v>44</v>
      </c>
      <c r="L395" s="34">
        <v>22</v>
      </c>
      <c r="M395" s="34">
        <v>91</v>
      </c>
      <c r="N395" s="34">
        <v>142</v>
      </c>
      <c r="O395" s="34">
        <v>181</v>
      </c>
      <c r="P395" s="34">
        <v>14799</v>
      </c>
      <c r="Q395" s="34">
        <v>327</v>
      </c>
      <c r="R395" s="34">
        <v>80</v>
      </c>
      <c r="S395" s="34">
        <v>2943</v>
      </c>
      <c r="T395" s="34">
        <v>17059</v>
      </c>
      <c r="U395" s="34">
        <v>8864</v>
      </c>
      <c r="V395" s="131">
        <v>7833</v>
      </c>
      <c r="W395" s="35">
        <v>10420</v>
      </c>
      <c r="X395" s="35" t="s">
        <v>17</v>
      </c>
    </row>
    <row r="396" spans="1:24" ht="12" customHeight="1" x14ac:dyDescent="0.15">
      <c r="A396" s="33" t="s">
        <v>14</v>
      </c>
      <c r="B396" s="35" t="s">
        <v>6</v>
      </c>
      <c r="C396" s="35" t="s">
        <v>6</v>
      </c>
      <c r="D396" s="35" t="s">
        <v>6</v>
      </c>
      <c r="E396" s="35" t="s">
        <v>6</v>
      </c>
      <c r="F396" s="35" t="s">
        <v>6</v>
      </c>
      <c r="G396" s="35" t="s">
        <v>6</v>
      </c>
      <c r="H396" s="35" t="s">
        <v>6</v>
      </c>
      <c r="I396" s="35" t="s">
        <v>6</v>
      </c>
      <c r="J396" s="35" t="s">
        <v>6</v>
      </c>
      <c r="K396" s="35" t="s">
        <v>6</v>
      </c>
      <c r="L396" s="35" t="s">
        <v>6</v>
      </c>
      <c r="M396" s="35" t="s">
        <v>6</v>
      </c>
      <c r="N396" s="35" t="s">
        <v>6</v>
      </c>
      <c r="O396" s="35" t="s">
        <v>6</v>
      </c>
      <c r="P396" s="35" t="s">
        <v>6</v>
      </c>
      <c r="Q396" s="35" t="s">
        <v>6</v>
      </c>
      <c r="R396" s="35" t="s">
        <v>6</v>
      </c>
      <c r="S396" s="35" t="s">
        <v>6</v>
      </c>
      <c r="T396" s="35" t="s">
        <v>6</v>
      </c>
      <c r="U396" s="35" t="s">
        <v>17</v>
      </c>
      <c r="V396" s="35" t="s">
        <v>17</v>
      </c>
      <c r="W396" s="35" t="s">
        <v>17</v>
      </c>
      <c r="X396" s="35" t="s">
        <v>17</v>
      </c>
    </row>
    <row r="397" spans="1:24" ht="12" customHeight="1" x14ac:dyDescent="0.15">
      <c r="A397" s="33" t="s">
        <v>15</v>
      </c>
      <c r="B397" s="34" t="s">
        <v>6</v>
      </c>
      <c r="C397" s="34" t="s">
        <v>6</v>
      </c>
      <c r="D397" s="34" t="s">
        <v>6</v>
      </c>
      <c r="E397" s="34" t="s">
        <v>6</v>
      </c>
      <c r="F397" s="34">
        <v>2206</v>
      </c>
      <c r="G397" s="34">
        <v>1335</v>
      </c>
      <c r="H397" s="34">
        <v>5507</v>
      </c>
      <c r="I397" s="34">
        <v>12259</v>
      </c>
      <c r="J397" s="34">
        <v>15992</v>
      </c>
      <c r="K397" s="34">
        <v>21950</v>
      </c>
      <c r="L397" s="34">
        <v>25256</v>
      </c>
      <c r="M397" s="34">
        <v>23117</v>
      </c>
      <c r="N397" s="34">
        <v>75799</v>
      </c>
      <c r="O397" s="34">
        <v>53842</v>
      </c>
      <c r="P397" s="34">
        <v>109087</v>
      </c>
      <c r="Q397" s="34">
        <v>77858</v>
      </c>
      <c r="R397" s="34">
        <v>88215</v>
      </c>
      <c r="S397" s="34">
        <v>166418</v>
      </c>
      <c r="T397" s="34">
        <v>226308</v>
      </c>
      <c r="U397" s="34">
        <v>82747</v>
      </c>
      <c r="V397" s="34">
        <v>99298</v>
      </c>
      <c r="W397" s="35">
        <v>88472</v>
      </c>
      <c r="X397" s="35" t="s">
        <v>17</v>
      </c>
    </row>
    <row r="398" spans="1:24" ht="12" customHeight="1" x14ac:dyDescent="0.15">
      <c r="A398" s="40" t="s">
        <v>16</v>
      </c>
      <c r="B398" s="36" t="s">
        <v>6</v>
      </c>
      <c r="C398" s="36" t="s">
        <v>6</v>
      </c>
      <c r="D398" s="36" t="s">
        <v>6</v>
      </c>
      <c r="E398" s="36" t="s">
        <v>6</v>
      </c>
      <c r="F398" s="36" t="s">
        <v>6</v>
      </c>
      <c r="G398" s="36" t="s">
        <v>6</v>
      </c>
      <c r="H398" s="36" t="s">
        <v>6</v>
      </c>
      <c r="I398" s="36" t="s">
        <v>6</v>
      </c>
      <c r="J398" s="36" t="s">
        <v>6</v>
      </c>
      <c r="K398" s="36" t="s">
        <v>6</v>
      </c>
      <c r="L398" s="36" t="s">
        <v>6</v>
      </c>
      <c r="M398" s="36" t="s">
        <v>6</v>
      </c>
      <c r="N398" s="36" t="s">
        <v>6</v>
      </c>
      <c r="O398" s="36" t="s">
        <v>6</v>
      </c>
      <c r="P398" s="36" t="s">
        <v>6</v>
      </c>
      <c r="Q398" s="36" t="s">
        <v>6</v>
      </c>
      <c r="R398" s="36" t="s">
        <v>6</v>
      </c>
      <c r="S398" s="36" t="s">
        <v>6</v>
      </c>
      <c r="T398" s="36" t="s">
        <v>6</v>
      </c>
      <c r="U398" s="36" t="s">
        <v>6</v>
      </c>
      <c r="V398" s="35" t="s">
        <v>17</v>
      </c>
      <c r="W398" s="35" t="s">
        <v>17</v>
      </c>
      <c r="X398" s="35" t="s">
        <v>17</v>
      </c>
    </row>
    <row r="399" spans="1:24" ht="12" customHeight="1" x14ac:dyDescent="0.15">
      <c r="A399" s="61" t="s">
        <v>18</v>
      </c>
      <c r="B399" s="62"/>
      <c r="C399" s="62"/>
      <c r="D399" s="62"/>
      <c r="E399" s="62"/>
      <c r="F399" s="62"/>
      <c r="G399" s="62"/>
      <c r="H399" s="62"/>
      <c r="I399" s="62"/>
      <c r="J399" s="62"/>
      <c r="K399" s="62"/>
      <c r="L399" s="62"/>
      <c r="M399" s="62"/>
      <c r="N399" s="62"/>
      <c r="O399" s="62"/>
      <c r="P399" s="62"/>
      <c r="Q399" s="62"/>
      <c r="R399" s="62"/>
      <c r="S399" s="62"/>
      <c r="T399" s="62"/>
      <c r="U399" s="62"/>
      <c r="V399" s="63"/>
      <c r="W399" s="63"/>
      <c r="X399" s="63"/>
    </row>
    <row r="400" spans="1:24" ht="12" customHeight="1" x14ac:dyDescent="0.15">
      <c r="A400" s="57" t="s">
        <v>19</v>
      </c>
      <c r="B400" s="39" t="s">
        <v>6</v>
      </c>
      <c r="C400" s="39" t="s">
        <v>6</v>
      </c>
      <c r="D400" s="39" t="s">
        <v>6</v>
      </c>
      <c r="E400" s="39" t="s">
        <v>6</v>
      </c>
      <c r="F400" s="39" t="s">
        <v>6</v>
      </c>
      <c r="G400" s="39" t="s">
        <v>6</v>
      </c>
      <c r="H400" s="39" t="s">
        <v>6</v>
      </c>
      <c r="I400" s="39" t="s">
        <v>6</v>
      </c>
      <c r="J400" s="39" t="s">
        <v>6</v>
      </c>
      <c r="K400" s="39" t="s">
        <v>6</v>
      </c>
      <c r="L400" s="39" t="s">
        <v>6</v>
      </c>
      <c r="M400" s="39" t="s">
        <v>6</v>
      </c>
      <c r="N400" s="39" t="s">
        <v>6</v>
      </c>
      <c r="O400" s="39" t="s">
        <v>6</v>
      </c>
      <c r="P400" s="39" t="s">
        <v>6</v>
      </c>
      <c r="Q400" s="39" t="s">
        <v>6</v>
      </c>
      <c r="R400" s="39" t="s">
        <v>6</v>
      </c>
      <c r="S400" s="39" t="s">
        <v>6</v>
      </c>
      <c r="T400" s="39" t="s">
        <v>6</v>
      </c>
      <c r="U400" s="39" t="s">
        <v>6</v>
      </c>
      <c r="V400" s="39" t="s">
        <v>6</v>
      </c>
      <c r="W400" s="39" t="s">
        <v>6</v>
      </c>
      <c r="X400" s="39" t="s">
        <v>6</v>
      </c>
    </row>
    <row r="401" spans="1:24" ht="12" customHeight="1" x14ac:dyDescent="0.15">
      <c r="A401" s="33" t="s">
        <v>132</v>
      </c>
      <c r="B401" s="34" t="s">
        <v>6</v>
      </c>
      <c r="C401" s="34" t="s">
        <v>6</v>
      </c>
      <c r="D401" s="34" t="s">
        <v>6</v>
      </c>
      <c r="E401" s="34" t="s">
        <v>6</v>
      </c>
      <c r="F401" s="34" t="s">
        <v>6</v>
      </c>
      <c r="G401" s="34" t="s">
        <v>6</v>
      </c>
      <c r="H401" s="34" t="s">
        <v>6</v>
      </c>
      <c r="I401" s="34" t="s">
        <v>6</v>
      </c>
      <c r="J401" s="34" t="s">
        <v>6</v>
      </c>
      <c r="K401" s="34" t="s">
        <v>6</v>
      </c>
      <c r="L401" s="34" t="s">
        <v>6</v>
      </c>
      <c r="M401" s="34" t="s">
        <v>6</v>
      </c>
      <c r="N401" s="34" t="s">
        <v>6</v>
      </c>
      <c r="O401" s="34">
        <v>513978</v>
      </c>
      <c r="P401" s="34">
        <v>452127</v>
      </c>
      <c r="Q401" s="34">
        <v>263195</v>
      </c>
      <c r="R401" s="34">
        <v>435520</v>
      </c>
      <c r="S401" s="34">
        <v>846650</v>
      </c>
      <c r="T401" s="34">
        <v>835592</v>
      </c>
      <c r="U401" s="34">
        <v>717020</v>
      </c>
      <c r="V401" s="400">
        <v>1165786</v>
      </c>
      <c r="W401" s="400">
        <v>1724073</v>
      </c>
      <c r="X401" s="400">
        <v>2715275</v>
      </c>
    </row>
    <row r="402" spans="1:24" ht="12" customHeight="1" x14ac:dyDescent="0.15">
      <c r="A402" s="33" t="s">
        <v>21</v>
      </c>
      <c r="B402" s="34" t="s">
        <v>6</v>
      </c>
      <c r="C402" s="34" t="s">
        <v>6</v>
      </c>
      <c r="D402" s="34" t="s">
        <v>6</v>
      </c>
      <c r="E402" s="34" t="s">
        <v>6</v>
      </c>
      <c r="F402" s="34" t="s">
        <v>6</v>
      </c>
      <c r="G402" s="34" t="s">
        <v>6</v>
      </c>
      <c r="H402" s="34" t="s">
        <v>6</v>
      </c>
      <c r="I402" s="34" t="s">
        <v>6</v>
      </c>
      <c r="J402" s="34" t="s">
        <v>6</v>
      </c>
      <c r="K402" s="34" t="s">
        <v>6</v>
      </c>
      <c r="L402" s="131" t="s">
        <v>6</v>
      </c>
      <c r="M402" s="131" t="s">
        <v>6</v>
      </c>
      <c r="N402" s="132">
        <v>505</v>
      </c>
      <c r="O402" s="132">
        <v>851</v>
      </c>
      <c r="P402" s="34">
        <v>867</v>
      </c>
      <c r="Q402" s="34">
        <v>530</v>
      </c>
      <c r="R402" s="34" t="s">
        <v>6</v>
      </c>
      <c r="S402" s="34" t="s">
        <v>6</v>
      </c>
      <c r="T402" s="188" t="s">
        <v>6</v>
      </c>
      <c r="U402" s="188" t="s">
        <v>6</v>
      </c>
      <c r="V402" s="188" t="s">
        <v>6</v>
      </c>
      <c r="W402" s="188" t="s">
        <v>6</v>
      </c>
      <c r="X402" s="188" t="s">
        <v>6</v>
      </c>
    </row>
    <row r="403" spans="1:24" ht="12" customHeight="1" x14ac:dyDescent="0.15">
      <c r="A403" s="33" t="s">
        <v>22</v>
      </c>
      <c r="B403" s="34" t="s">
        <v>6</v>
      </c>
      <c r="C403" s="34" t="s">
        <v>6</v>
      </c>
      <c r="D403" s="34" t="s">
        <v>6</v>
      </c>
      <c r="E403" s="34" t="s">
        <v>6</v>
      </c>
      <c r="F403" s="34" t="s">
        <v>6</v>
      </c>
      <c r="G403" s="34" t="s">
        <v>6</v>
      </c>
      <c r="H403" s="34" t="s">
        <v>6</v>
      </c>
      <c r="I403" s="34" t="s">
        <v>6</v>
      </c>
      <c r="J403" s="34" t="s">
        <v>6</v>
      </c>
      <c r="K403" s="34" t="s">
        <v>6</v>
      </c>
      <c r="L403" s="34" t="s">
        <v>6</v>
      </c>
      <c r="M403" s="34" t="s">
        <v>6</v>
      </c>
      <c r="N403" s="34" t="s">
        <v>6</v>
      </c>
      <c r="O403" s="34" t="s">
        <v>6</v>
      </c>
      <c r="P403" s="34" t="s">
        <v>6</v>
      </c>
      <c r="Q403" s="34" t="s">
        <v>6</v>
      </c>
      <c r="R403" s="34" t="s">
        <v>6</v>
      </c>
      <c r="S403" s="34" t="s">
        <v>6</v>
      </c>
      <c r="T403" s="34" t="s">
        <v>6</v>
      </c>
      <c r="U403" s="34" t="s">
        <v>6</v>
      </c>
      <c r="V403" s="34" t="s">
        <v>6</v>
      </c>
      <c r="W403" s="34" t="s">
        <v>6</v>
      </c>
      <c r="X403" s="34" t="s">
        <v>6</v>
      </c>
    </row>
    <row r="404" spans="1:24" ht="12" customHeight="1" x14ac:dyDescent="0.15">
      <c r="A404" s="40" t="s">
        <v>23</v>
      </c>
      <c r="B404" s="36" t="s">
        <v>6</v>
      </c>
      <c r="C404" s="36" t="s">
        <v>6</v>
      </c>
      <c r="D404" s="36" t="s">
        <v>6</v>
      </c>
      <c r="E404" s="36" t="s">
        <v>6</v>
      </c>
      <c r="F404" s="36" t="s">
        <v>6</v>
      </c>
      <c r="G404" s="36" t="s">
        <v>6</v>
      </c>
      <c r="H404" s="36" t="s">
        <v>6</v>
      </c>
      <c r="I404" s="36" t="s">
        <v>6</v>
      </c>
      <c r="J404" s="36" t="s">
        <v>6</v>
      </c>
      <c r="K404" s="36" t="s">
        <v>6</v>
      </c>
      <c r="L404" s="36" t="s">
        <v>6</v>
      </c>
      <c r="M404" s="36" t="s">
        <v>6</v>
      </c>
      <c r="N404" s="36" t="s">
        <v>6</v>
      </c>
      <c r="O404" s="36" t="s">
        <v>6</v>
      </c>
      <c r="P404" s="36" t="s">
        <v>6</v>
      </c>
      <c r="Q404" s="36" t="s">
        <v>6</v>
      </c>
      <c r="R404" s="36" t="s">
        <v>6</v>
      </c>
      <c r="S404" s="36" t="s">
        <v>6</v>
      </c>
      <c r="T404" s="312" t="s">
        <v>6</v>
      </c>
      <c r="U404" s="312" t="s">
        <v>6</v>
      </c>
      <c r="V404" s="312" t="s">
        <v>6</v>
      </c>
      <c r="W404" s="312" t="s">
        <v>6</v>
      </c>
      <c r="X404" s="312" t="s">
        <v>6</v>
      </c>
    </row>
    <row r="405" spans="1:24" ht="12" customHeight="1" x14ac:dyDescent="0.15">
      <c r="A405" s="61" t="s">
        <v>24</v>
      </c>
      <c r="B405" s="62"/>
      <c r="C405" s="62"/>
      <c r="D405" s="62"/>
      <c r="E405" s="62"/>
      <c r="F405" s="62"/>
      <c r="G405" s="62"/>
      <c r="H405" s="62"/>
      <c r="I405" s="62"/>
      <c r="J405" s="62"/>
      <c r="K405" s="62"/>
      <c r="L405" s="62"/>
      <c r="M405" s="62"/>
      <c r="N405" s="62"/>
      <c r="O405" s="62"/>
      <c r="P405" s="62"/>
      <c r="Q405" s="62"/>
      <c r="R405" s="62"/>
      <c r="S405" s="62"/>
      <c r="T405" s="62"/>
      <c r="U405" s="62"/>
      <c r="V405" s="63"/>
      <c r="W405" s="63"/>
      <c r="X405" s="63"/>
    </row>
    <row r="406" spans="1:24" ht="12" customHeight="1" x14ac:dyDescent="0.15">
      <c r="A406" s="37" t="s">
        <v>25</v>
      </c>
      <c r="B406" s="34" t="s">
        <v>6</v>
      </c>
      <c r="C406" s="38">
        <v>7</v>
      </c>
      <c r="D406" s="38">
        <v>56</v>
      </c>
      <c r="E406" s="38">
        <v>87</v>
      </c>
      <c r="F406" s="38">
        <v>129</v>
      </c>
      <c r="G406" s="38">
        <v>97</v>
      </c>
      <c r="H406" s="38">
        <v>122</v>
      </c>
      <c r="I406" s="38">
        <v>53</v>
      </c>
      <c r="J406" s="38">
        <v>28</v>
      </c>
      <c r="K406" s="38">
        <v>150</v>
      </c>
      <c r="L406" s="42">
        <v>243</v>
      </c>
      <c r="M406" s="35">
        <v>235</v>
      </c>
      <c r="N406" s="35">
        <v>176</v>
      </c>
      <c r="O406" s="35">
        <v>18</v>
      </c>
      <c r="P406" s="35">
        <v>81</v>
      </c>
      <c r="Q406" s="35">
        <v>64</v>
      </c>
      <c r="R406" s="35">
        <v>82</v>
      </c>
      <c r="S406" s="35">
        <v>30</v>
      </c>
      <c r="T406" s="35">
        <v>76</v>
      </c>
      <c r="U406" s="378">
        <v>45</v>
      </c>
      <c r="V406" s="380" t="s">
        <v>6</v>
      </c>
      <c r="W406" s="34" t="s">
        <v>6</v>
      </c>
      <c r="X406" s="34" t="s">
        <v>6</v>
      </c>
    </row>
    <row r="407" spans="1:24" ht="12" customHeight="1" x14ac:dyDescent="0.15">
      <c r="A407" s="33" t="s">
        <v>26</v>
      </c>
      <c r="B407" s="34" t="s">
        <v>6</v>
      </c>
      <c r="C407" s="34" t="s">
        <v>6</v>
      </c>
      <c r="D407" s="34" t="s">
        <v>6</v>
      </c>
      <c r="E407" s="34" t="s">
        <v>6</v>
      </c>
      <c r="F407" s="34" t="s">
        <v>6</v>
      </c>
      <c r="G407" s="34" t="s">
        <v>6</v>
      </c>
      <c r="H407" s="34" t="s">
        <v>6</v>
      </c>
      <c r="I407" s="34" t="s">
        <v>6</v>
      </c>
      <c r="J407" s="34" t="s">
        <v>6</v>
      </c>
      <c r="K407" s="34" t="s">
        <v>6</v>
      </c>
      <c r="L407" s="34" t="s">
        <v>6</v>
      </c>
      <c r="M407" s="34" t="s">
        <v>6</v>
      </c>
      <c r="N407" s="34" t="s">
        <v>6</v>
      </c>
      <c r="O407" s="34" t="s">
        <v>6</v>
      </c>
      <c r="P407" s="34" t="s">
        <v>6</v>
      </c>
      <c r="Q407" s="34" t="s">
        <v>6</v>
      </c>
      <c r="R407" s="34" t="s">
        <v>6</v>
      </c>
      <c r="S407" s="34" t="s">
        <v>6</v>
      </c>
      <c r="T407" s="34" t="s">
        <v>6</v>
      </c>
      <c r="U407" s="380" t="s">
        <v>6</v>
      </c>
      <c r="V407" s="380" t="s">
        <v>6</v>
      </c>
      <c r="W407" s="34" t="s">
        <v>6</v>
      </c>
      <c r="X407" s="34" t="s">
        <v>6</v>
      </c>
    </row>
    <row r="408" spans="1:24" ht="12" customHeight="1" x14ac:dyDescent="0.15">
      <c r="A408" s="33" t="s">
        <v>27</v>
      </c>
      <c r="B408" s="34" t="s">
        <v>6</v>
      </c>
      <c r="C408" s="34" t="s">
        <v>6</v>
      </c>
      <c r="D408" s="34" t="s">
        <v>6</v>
      </c>
      <c r="E408" s="34" t="s">
        <v>6</v>
      </c>
      <c r="F408" s="34" t="s">
        <v>6</v>
      </c>
      <c r="G408" s="34" t="s">
        <v>6</v>
      </c>
      <c r="H408" s="34" t="s">
        <v>6</v>
      </c>
      <c r="I408" s="34" t="s">
        <v>6</v>
      </c>
      <c r="J408" s="34" t="s">
        <v>6</v>
      </c>
      <c r="K408" s="34" t="s">
        <v>6</v>
      </c>
      <c r="L408" s="34" t="s">
        <v>6</v>
      </c>
      <c r="M408" s="34" t="s">
        <v>6</v>
      </c>
      <c r="N408" s="34" t="s">
        <v>6</v>
      </c>
      <c r="O408" s="34" t="s">
        <v>6</v>
      </c>
      <c r="P408" s="34" t="s">
        <v>6</v>
      </c>
      <c r="Q408" s="34" t="s">
        <v>6</v>
      </c>
      <c r="R408" s="34" t="s">
        <v>6</v>
      </c>
      <c r="S408" s="35">
        <v>133</v>
      </c>
      <c r="T408" s="35">
        <v>318</v>
      </c>
      <c r="U408" s="35">
        <v>568</v>
      </c>
      <c r="V408" s="34">
        <v>799</v>
      </c>
      <c r="W408" s="34">
        <v>1109</v>
      </c>
      <c r="X408" s="34" t="s">
        <v>6</v>
      </c>
    </row>
    <row r="409" spans="1:24" ht="12" customHeight="1" x14ac:dyDescent="0.15">
      <c r="A409" s="33" t="s">
        <v>28</v>
      </c>
      <c r="B409" s="34" t="s">
        <v>6</v>
      </c>
      <c r="C409" s="34" t="s">
        <v>6</v>
      </c>
      <c r="D409" s="34" t="s">
        <v>6</v>
      </c>
      <c r="E409" s="34" t="s">
        <v>6</v>
      </c>
      <c r="F409" s="34" t="s">
        <v>6</v>
      </c>
      <c r="G409" s="34" t="s">
        <v>6</v>
      </c>
      <c r="H409" s="34" t="s">
        <v>6</v>
      </c>
      <c r="I409" s="35">
        <v>3</v>
      </c>
      <c r="J409" s="35">
        <v>24</v>
      </c>
      <c r="K409" s="35">
        <v>87</v>
      </c>
      <c r="L409" s="35">
        <v>143</v>
      </c>
      <c r="M409" s="35">
        <v>443</v>
      </c>
      <c r="N409" s="35">
        <v>941</v>
      </c>
      <c r="O409" s="35">
        <v>979</v>
      </c>
      <c r="P409" s="35">
        <v>1317</v>
      </c>
      <c r="Q409" s="35">
        <v>1944</v>
      </c>
      <c r="R409" s="35">
        <v>2673</v>
      </c>
      <c r="S409" s="34">
        <v>7347</v>
      </c>
      <c r="T409" s="34">
        <v>17219</v>
      </c>
      <c r="U409" s="34">
        <v>20781</v>
      </c>
      <c r="V409" s="34">
        <v>8183</v>
      </c>
      <c r="W409" s="34">
        <v>9173</v>
      </c>
      <c r="X409" s="34" t="s">
        <v>6</v>
      </c>
    </row>
    <row r="410" spans="1:24" ht="12" customHeight="1" x14ac:dyDescent="0.15">
      <c r="A410" s="33" t="s">
        <v>29</v>
      </c>
      <c r="B410" s="34" t="s">
        <v>6</v>
      </c>
      <c r="C410" s="34" t="s">
        <v>6</v>
      </c>
      <c r="D410" s="34" t="s">
        <v>6</v>
      </c>
      <c r="E410" s="34" t="s">
        <v>6</v>
      </c>
      <c r="F410" s="34" t="s">
        <v>6</v>
      </c>
      <c r="G410" s="34" t="s">
        <v>6</v>
      </c>
      <c r="H410" s="34" t="s">
        <v>6</v>
      </c>
      <c r="I410" s="34" t="s">
        <v>6</v>
      </c>
      <c r="J410" s="35">
        <v>16</v>
      </c>
      <c r="K410" s="35">
        <v>36</v>
      </c>
      <c r="L410" s="35">
        <v>106</v>
      </c>
      <c r="M410" s="35">
        <v>159</v>
      </c>
      <c r="N410" s="35">
        <v>98</v>
      </c>
      <c r="O410" s="35">
        <v>64</v>
      </c>
      <c r="P410" s="35">
        <v>291</v>
      </c>
      <c r="Q410" s="35">
        <v>469</v>
      </c>
      <c r="R410" s="35">
        <v>515</v>
      </c>
      <c r="S410" s="34">
        <v>732</v>
      </c>
      <c r="T410" s="34">
        <v>977</v>
      </c>
      <c r="U410" s="34" t="s">
        <v>6</v>
      </c>
      <c r="V410" s="34" t="s">
        <v>6</v>
      </c>
      <c r="W410" s="34" t="s">
        <v>6</v>
      </c>
      <c r="X410" s="34" t="s">
        <v>6</v>
      </c>
    </row>
    <row r="411" spans="1:24" ht="12" customHeight="1" x14ac:dyDescent="0.15">
      <c r="A411" s="33" t="s">
        <v>30</v>
      </c>
      <c r="B411" s="34" t="s">
        <v>6</v>
      </c>
      <c r="C411" s="34" t="s">
        <v>6</v>
      </c>
      <c r="D411" s="34" t="s">
        <v>6</v>
      </c>
      <c r="E411" s="34" t="s">
        <v>6</v>
      </c>
      <c r="F411" s="34" t="s">
        <v>6</v>
      </c>
      <c r="G411" s="34" t="s">
        <v>6</v>
      </c>
      <c r="H411" s="34" t="s">
        <v>6</v>
      </c>
      <c r="I411" s="34" t="s">
        <v>6</v>
      </c>
      <c r="J411" s="34" t="s">
        <v>6</v>
      </c>
      <c r="K411" s="34" t="s">
        <v>6</v>
      </c>
      <c r="L411" s="34" t="s">
        <v>6</v>
      </c>
      <c r="M411" s="34" t="s">
        <v>6</v>
      </c>
      <c r="N411" s="35">
        <v>53</v>
      </c>
      <c r="O411" s="35">
        <v>293</v>
      </c>
      <c r="P411" s="35">
        <v>456</v>
      </c>
      <c r="Q411" s="35">
        <v>296</v>
      </c>
      <c r="R411" s="35">
        <v>999</v>
      </c>
      <c r="S411" s="34">
        <v>497</v>
      </c>
      <c r="T411" s="34">
        <v>707</v>
      </c>
      <c r="U411" s="34" t="s">
        <v>6</v>
      </c>
      <c r="V411" s="34" t="s">
        <v>6</v>
      </c>
      <c r="W411" s="34" t="s">
        <v>6</v>
      </c>
      <c r="X411" s="34" t="s">
        <v>6</v>
      </c>
    </row>
    <row r="412" spans="1:24" ht="12" customHeight="1" x14ac:dyDescent="0.15">
      <c r="A412" s="40" t="s">
        <v>31</v>
      </c>
      <c r="B412" s="36" t="s">
        <v>6</v>
      </c>
      <c r="C412" s="36" t="s">
        <v>6</v>
      </c>
      <c r="D412" s="36" t="s">
        <v>6</v>
      </c>
      <c r="E412" s="36" t="s">
        <v>6</v>
      </c>
      <c r="F412" s="36" t="s">
        <v>6</v>
      </c>
      <c r="G412" s="36" t="s">
        <v>6</v>
      </c>
      <c r="H412" s="36" t="s">
        <v>6</v>
      </c>
      <c r="I412" s="36" t="s">
        <v>6</v>
      </c>
      <c r="J412" s="36" t="s">
        <v>6</v>
      </c>
      <c r="K412" s="36" t="s">
        <v>6</v>
      </c>
      <c r="L412" s="36" t="s">
        <v>6</v>
      </c>
      <c r="M412" s="36" t="s">
        <v>6</v>
      </c>
      <c r="N412" s="36" t="s">
        <v>6</v>
      </c>
      <c r="O412" s="36" t="s">
        <v>6</v>
      </c>
      <c r="P412" s="36" t="s">
        <v>6</v>
      </c>
      <c r="Q412" s="36" t="s">
        <v>6</v>
      </c>
      <c r="R412" s="36">
        <v>1255</v>
      </c>
      <c r="S412" s="36">
        <v>5088</v>
      </c>
      <c r="T412" s="36">
        <v>4384</v>
      </c>
      <c r="U412" s="36">
        <v>1375</v>
      </c>
      <c r="V412" s="36">
        <v>523</v>
      </c>
      <c r="W412" s="34">
        <v>147</v>
      </c>
      <c r="X412" s="34" t="s">
        <v>6</v>
      </c>
    </row>
    <row r="413" spans="1:24" ht="12" customHeight="1" x14ac:dyDescent="0.15">
      <c r="A413" s="61" t="s">
        <v>32</v>
      </c>
      <c r="B413" s="62"/>
      <c r="C413" s="62"/>
      <c r="D413" s="62"/>
      <c r="E413" s="62"/>
      <c r="F413" s="62"/>
      <c r="G413" s="62"/>
      <c r="H413" s="62"/>
      <c r="I413" s="62"/>
      <c r="J413" s="62"/>
      <c r="K413" s="62"/>
      <c r="L413" s="62"/>
      <c r="M413" s="62"/>
      <c r="N413" s="62"/>
      <c r="O413" s="62"/>
      <c r="P413" s="62"/>
      <c r="Q413" s="62"/>
      <c r="R413" s="62"/>
      <c r="S413" s="62"/>
      <c r="T413" s="62"/>
      <c r="U413" s="62"/>
      <c r="V413" s="63"/>
      <c r="W413" s="63"/>
      <c r="X413" s="63"/>
    </row>
    <row r="414" spans="1:24" ht="12" customHeight="1" x14ac:dyDescent="0.15">
      <c r="A414" s="37" t="s">
        <v>33</v>
      </c>
      <c r="B414" s="290" t="s">
        <v>6</v>
      </c>
      <c r="C414" s="290" t="s">
        <v>6</v>
      </c>
      <c r="D414" s="290" t="s">
        <v>6</v>
      </c>
      <c r="E414" s="290" t="s">
        <v>6</v>
      </c>
      <c r="F414" s="290" t="s">
        <v>6</v>
      </c>
      <c r="G414" s="290" t="s">
        <v>6</v>
      </c>
      <c r="H414" s="290" t="s">
        <v>6</v>
      </c>
      <c r="I414" s="290" t="s">
        <v>6</v>
      </c>
      <c r="J414" s="290" t="s">
        <v>6</v>
      </c>
      <c r="K414" s="38">
        <v>187</v>
      </c>
      <c r="L414" s="42">
        <v>278</v>
      </c>
      <c r="M414" s="35">
        <v>249</v>
      </c>
      <c r="N414" s="35">
        <v>400</v>
      </c>
      <c r="O414" s="35">
        <v>566</v>
      </c>
      <c r="P414" s="35">
        <v>692</v>
      </c>
      <c r="Q414" s="35">
        <v>562</v>
      </c>
      <c r="R414" s="35">
        <v>281</v>
      </c>
      <c r="S414" s="35">
        <v>96</v>
      </c>
      <c r="T414" s="35">
        <v>31</v>
      </c>
      <c r="U414" s="35">
        <v>79</v>
      </c>
      <c r="V414" s="35">
        <v>82</v>
      </c>
      <c r="W414" s="39">
        <v>233</v>
      </c>
      <c r="X414" s="39" t="s">
        <v>6</v>
      </c>
    </row>
    <row r="415" spans="1:24" ht="12" customHeight="1" x14ac:dyDescent="0.15">
      <c r="A415" s="33" t="s">
        <v>34</v>
      </c>
      <c r="B415" s="49" t="s">
        <v>6</v>
      </c>
      <c r="C415" s="49" t="s">
        <v>6</v>
      </c>
      <c r="D415" s="49" t="s">
        <v>6</v>
      </c>
      <c r="E415" s="49" t="s">
        <v>6</v>
      </c>
      <c r="F415" s="49" t="s">
        <v>6</v>
      </c>
      <c r="G415" s="49" t="s">
        <v>6</v>
      </c>
      <c r="H415" s="49" t="s">
        <v>6</v>
      </c>
      <c r="I415" s="49" t="s">
        <v>6</v>
      </c>
      <c r="J415" s="49" t="s">
        <v>6</v>
      </c>
      <c r="K415" s="49" t="s">
        <v>6</v>
      </c>
      <c r="L415" s="49" t="s">
        <v>6</v>
      </c>
      <c r="M415" s="49" t="s">
        <v>6</v>
      </c>
      <c r="N415" s="49" t="s">
        <v>6</v>
      </c>
      <c r="O415" s="49" t="s">
        <v>6</v>
      </c>
      <c r="P415" s="49" t="s">
        <v>6</v>
      </c>
      <c r="Q415" s="49" t="s">
        <v>6</v>
      </c>
      <c r="R415" s="49" t="s">
        <v>6</v>
      </c>
      <c r="S415" s="49" t="s">
        <v>6</v>
      </c>
      <c r="T415" s="49" t="s">
        <v>6</v>
      </c>
      <c r="U415" s="49" t="s">
        <v>6</v>
      </c>
      <c r="V415" s="49" t="s">
        <v>6</v>
      </c>
      <c r="W415" s="34">
        <v>16</v>
      </c>
      <c r="X415" s="34">
        <v>34</v>
      </c>
    </row>
    <row r="416" spans="1:24" ht="12" customHeight="1" x14ac:dyDescent="0.15">
      <c r="A416" s="33" t="s">
        <v>35</v>
      </c>
      <c r="B416" s="49" t="s">
        <v>6</v>
      </c>
      <c r="C416" s="49" t="s">
        <v>6</v>
      </c>
      <c r="D416" s="49" t="s">
        <v>6</v>
      </c>
      <c r="E416" s="49" t="s">
        <v>6</v>
      </c>
      <c r="F416" s="49" t="s">
        <v>6</v>
      </c>
      <c r="G416" s="49" t="s">
        <v>6</v>
      </c>
      <c r="H416" s="49" t="s">
        <v>6</v>
      </c>
      <c r="I416" s="49" t="s">
        <v>6</v>
      </c>
      <c r="J416" s="49" t="s">
        <v>6</v>
      </c>
      <c r="K416" s="49" t="s">
        <v>6</v>
      </c>
      <c r="L416" s="43">
        <v>507</v>
      </c>
      <c r="M416" s="43">
        <v>713</v>
      </c>
      <c r="N416" s="43">
        <v>800</v>
      </c>
      <c r="O416" s="43">
        <v>912</v>
      </c>
      <c r="P416" s="43">
        <v>1137</v>
      </c>
      <c r="Q416" s="43">
        <v>815</v>
      </c>
      <c r="R416" s="43">
        <v>652</v>
      </c>
      <c r="S416" s="43">
        <v>617</v>
      </c>
      <c r="T416" s="35">
        <v>646</v>
      </c>
      <c r="U416" s="35">
        <v>617</v>
      </c>
      <c r="V416" s="35">
        <v>387</v>
      </c>
      <c r="W416" s="35">
        <v>688</v>
      </c>
      <c r="X416" s="35" t="s">
        <v>6</v>
      </c>
    </row>
    <row r="417" spans="1:29" ht="12" customHeight="1" x14ac:dyDescent="0.15">
      <c r="A417" s="515" t="s">
        <v>36</v>
      </c>
      <c r="B417" s="49" t="s">
        <v>6</v>
      </c>
      <c r="C417" s="49" t="s">
        <v>6</v>
      </c>
      <c r="D417" s="49" t="s">
        <v>6</v>
      </c>
      <c r="E417" s="49" t="s">
        <v>6</v>
      </c>
      <c r="F417" s="49" t="s">
        <v>6</v>
      </c>
      <c r="G417" s="49" t="s">
        <v>6</v>
      </c>
      <c r="H417" s="49" t="s">
        <v>6</v>
      </c>
      <c r="I417" s="49" t="s">
        <v>6</v>
      </c>
      <c r="J417" s="49" t="s">
        <v>6</v>
      </c>
      <c r="K417" s="49" t="s">
        <v>6</v>
      </c>
      <c r="L417" s="49" t="s">
        <v>6</v>
      </c>
      <c r="M417" s="49" t="s">
        <v>6</v>
      </c>
      <c r="N417" s="49" t="s">
        <v>6</v>
      </c>
      <c r="O417" s="35">
        <v>2</v>
      </c>
      <c r="P417" s="35">
        <v>3</v>
      </c>
      <c r="Q417" s="35">
        <v>2</v>
      </c>
      <c r="R417" s="35">
        <v>9</v>
      </c>
      <c r="S417" s="35">
        <v>12</v>
      </c>
      <c r="T417" s="35">
        <v>23</v>
      </c>
      <c r="U417" s="35">
        <v>42</v>
      </c>
      <c r="V417" s="35">
        <v>34</v>
      </c>
      <c r="W417" s="35">
        <v>35</v>
      </c>
      <c r="X417" s="49" t="s">
        <v>6</v>
      </c>
      <c r="Y417" s="499"/>
      <c r="Z417" s="499"/>
      <c r="AA417" s="499"/>
      <c r="AB417" s="499"/>
      <c r="AC417" s="499"/>
    </row>
    <row r="418" spans="1:29" ht="12" customHeight="1" x14ac:dyDescent="0.15">
      <c r="A418" s="519" t="s">
        <v>37</v>
      </c>
      <c r="B418" s="64" t="s">
        <v>6</v>
      </c>
      <c r="C418" s="64" t="s">
        <v>6</v>
      </c>
      <c r="D418" s="64" t="s">
        <v>6</v>
      </c>
      <c r="E418" s="64" t="s">
        <v>6</v>
      </c>
      <c r="F418" s="64" t="s">
        <v>6</v>
      </c>
      <c r="G418" s="64" t="s">
        <v>6</v>
      </c>
      <c r="H418" s="64" t="s">
        <v>6</v>
      </c>
      <c r="I418" s="64" t="s">
        <v>6</v>
      </c>
      <c r="J418" s="64" t="s">
        <v>6</v>
      </c>
      <c r="K418" s="64" t="s">
        <v>6</v>
      </c>
      <c r="L418" s="64" t="s">
        <v>6</v>
      </c>
      <c r="M418" s="64" t="s">
        <v>6</v>
      </c>
      <c r="N418" s="64" t="s">
        <v>6</v>
      </c>
      <c r="O418" s="64" t="s">
        <v>6</v>
      </c>
      <c r="P418" s="64" t="s">
        <v>6</v>
      </c>
      <c r="Q418" s="64" t="s">
        <v>6</v>
      </c>
      <c r="R418" s="64" t="s">
        <v>6</v>
      </c>
      <c r="S418" s="64" t="s">
        <v>6</v>
      </c>
      <c r="T418" s="64" t="s">
        <v>6</v>
      </c>
      <c r="U418" s="64" t="s">
        <v>6</v>
      </c>
      <c r="V418" s="64" t="s">
        <v>6</v>
      </c>
      <c r="W418" s="64" t="s">
        <v>6</v>
      </c>
      <c r="X418" s="64" t="s">
        <v>6</v>
      </c>
      <c r="Y418" s="499"/>
      <c r="Z418" s="499"/>
      <c r="AA418" s="499"/>
      <c r="AB418" s="499"/>
      <c r="AC418" s="499"/>
    </row>
    <row r="419" spans="1:29" ht="12" customHeight="1" x14ac:dyDescent="0.15">
      <c r="A419" s="12" t="s">
        <v>38</v>
      </c>
      <c r="B419" s="191"/>
      <c r="C419" s="191"/>
      <c r="D419" s="191"/>
      <c r="E419" s="191"/>
      <c r="F419" s="191"/>
      <c r="G419" s="191"/>
      <c r="H419" s="191"/>
      <c r="I419" s="191"/>
      <c r="J419" s="191"/>
      <c r="K419" s="191"/>
      <c r="L419" s="247"/>
      <c r="M419" s="191"/>
      <c r="N419" s="191"/>
      <c r="O419" s="191"/>
      <c r="P419" s="191"/>
      <c r="Q419" s="191"/>
      <c r="R419" s="191"/>
      <c r="S419" s="191"/>
      <c r="T419" s="12"/>
      <c r="U419" s="12"/>
      <c r="V419" s="12"/>
      <c r="W419" s="12"/>
      <c r="X419" s="12"/>
    </row>
    <row r="420" spans="1:29" s="26" customFormat="1" ht="12" customHeight="1" x14ac:dyDescent="0.15">
      <c r="A420" s="12" t="s">
        <v>133</v>
      </c>
      <c r="B420" s="12"/>
      <c r="C420" s="12"/>
      <c r="D420" s="12"/>
      <c r="E420" s="12"/>
      <c r="F420" s="12"/>
      <c r="G420" s="12"/>
      <c r="H420" s="12"/>
      <c r="I420" s="12"/>
      <c r="J420" s="12"/>
      <c r="K420" s="12"/>
      <c r="L420" s="12"/>
      <c r="M420" s="12"/>
      <c r="N420" s="12"/>
      <c r="O420" s="12"/>
      <c r="P420" s="12"/>
      <c r="Q420" s="12"/>
      <c r="R420" s="12"/>
      <c r="S420" s="12"/>
      <c r="T420" s="12"/>
      <c r="U420" s="12"/>
      <c r="V420" s="12"/>
      <c r="W420" s="401"/>
      <c r="X420" s="401"/>
    </row>
    <row r="421" spans="1:29" ht="12" customHeight="1" x14ac:dyDescent="0.2">
      <c r="A421" s="12"/>
      <c r="B421" s="12"/>
      <c r="C421" s="12"/>
      <c r="D421" s="12"/>
      <c r="E421" s="12"/>
      <c r="F421" s="12"/>
      <c r="G421" s="12"/>
      <c r="H421" s="12"/>
      <c r="I421" s="12"/>
      <c r="J421" s="12"/>
      <c r="K421" s="12"/>
      <c r="L421" s="12"/>
      <c r="M421" s="12"/>
      <c r="N421" s="12"/>
      <c r="O421" s="12"/>
      <c r="P421" s="12"/>
      <c r="Q421" s="12"/>
      <c r="R421" s="12"/>
      <c r="S421" s="12"/>
      <c r="T421" s="271"/>
      <c r="U421" s="271"/>
      <c r="V421" s="271"/>
      <c r="W421" s="319"/>
      <c r="X421" s="319"/>
    </row>
    <row r="422" spans="1:29" ht="12" customHeight="1" x14ac:dyDescent="0.15">
      <c r="A422" s="313" t="s">
        <v>78</v>
      </c>
      <c r="B422" s="12"/>
      <c r="C422" s="12"/>
      <c r="D422" s="12"/>
      <c r="E422" s="12"/>
      <c r="F422" s="12"/>
      <c r="G422" s="12"/>
      <c r="H422" s="12"/>
      <c r="I422" s="12"/>
      <c r="J422" s="12"/>
      <c r="K422" s="12"/>
      <c r="L422" s="12"/>
      <c r="M422" s="12"/>
      <c r="N422" s="12"/>
      <c r="O422" s="12"/>
      <c r="P422" s="12"/>
      <c r="Q422" s="12"/>
      <c r="R422" s="12"/>
      <c r="S422" s="12"/>
      <c r="T422" s="12"/>
      <c r="U422" s="12"/>
      <c r="V422" s="12"/>
      <c r="W422" s="319"/>
      <c r="X422" s="319"/>
    </row>
    <row r="423" spans="1:29" ht="12" customHeight="1" x14ac:dyDescent="0.15">
      <c r="A423" s="272" t="s">
        <v>79</v>
      </c>
      <c r="B423" s="314"/>
      <c r="C423" s="314"/>
      <c r="D423" s="314"/>
      <c r="E423" s="314"/>
      <c r="F423" s="314"/>
      <c r="G423" s="314"/>
      <c r="H423" s="314"/>
      <c r="I423" s="314"/>
      <c r="J423" s="314"/>
      <c r="K423" s="314"/>
      <c r="L423" s="314"/>
      <c r="M423" s="314"/>
      <c r="N423" s="314"/>
      <c r="O423" s="314"/>
      <c r="P423" s="314"/>
      <c r="Q423" s="314"/>
      <c r="R423" s="314"/>
      <c r="S423" s="314"/>
      <c r="T423" s="12"/>
      <c r="U423" s="12"/>
      <c r="V423" s="12"/>
      <c r="W423" s="319"/>
      <c r="X423" s="319"/>
    </row>
    <row r="424" spans="1:29" ht="12" customHeight="1" x14ac:dyDescent="0.15">
      <c r="A424" s="24"/>
      <c r="B424" s="16">
        <v>2003</v>
      </c>
      <c r="C424" s="16">
        <v>2004</v>
      </c>
      <c r="D424" s="16">
        <v>2005</v>
      </c>
      <c r="E424" s="16">
        <v>2006</v>
      </c>
      <c r="F424" s="16">
        <v>2007</v>
      </c>
      <c r="G424" s="16">
        <v>2008</v>
      </c>
      <c r="H424" s="16">
        <v>2009</v>
      </c>
      <c r="I424" s="16">
        <v>2010</v>
      </c>
      <c r="J424" s="16">
        <v>2011</v>
      </c>
      <c r="K424" s="16">
        <v>2012</v>
      </c>
      <c r="L424" s="16">
        <v>2013</v>
      </c>
      <c r="M424" s="16">
        <v>2014</v>
      </c>
      <c r="N424" s="16">
        <v>2015</v>
      </c>
      <c r="O424" s="16">
        <v>2016</v>
      </c>
      <c r="P424" s="16">
        <v>2017</v>
      </c>
      <c r="Q424" s="16">
        <v>2018</v>
      </c>
      <c r="R424" s="16">
        <v>2019</v>
      </c>
      <c r="S424" s="16">
        <v>2020</v>
      </c>
      <c r="T424" s="16">
        <v>2021</v>
      </c>
      <c r="U424" s="16">
        <v>2022</v>
      </c>
      <c r="V424" s="16">
        <v>2023</v>
      </c>
      <c r="W424" s="16">
        <v>2024</v>
      </c>
      <c r="X424" s="12"/>
    </row>
    <row r="425" spans="1:29" ht="12" customHeight="1" x14ac:dyDescent="0.15">
      <c r="A425" s="110" t="s">
        <v>4</v>
      </c>
      <c r="B425" s="111"/>
      <c r="C425" s="111"/>
      <c r="D425" s="111"/>
      <c r="E425" s="111"/>
      <c r="F425" s="111"/>
      <c r="G425" s="111"/>
      <c r="H425" s="111"/>
      <c r="I425" s="111"/>
      <c r="J425" s="111"/>
      <c r="K425" s="111"/>
      <c r="L425" s="111"/>
      <c r="M425" s="111"/>
      <c r="N425" s="111"/>
      <c r="O425" s="111"/>
      <c r="P425" s="111"/>
      <c r="Q425" s="111"/>
      <c r="R425" s="111"/>
      <c r="S425" s="112"/>
      <c r="T425" s="112"/>
      <c r="U425" s="112"/>
      <c r="V425" s="112"/>
      <c r="W425" s="112"/>
      <c r="X425" s="12"/>
    </row>
    <row r="426" spans="1:29" s="28" customFormat="1" ht="12" customHeight="1" x14ac:dyDescent="0.15">
      <c r="A426" s="195" t="s">
        <v>5</v>
      </c>
      <c r="B426" s="196">
        <v>1.7</v>
      </c>
      <c r="C426" s="196">
        <v>1.63</v>
      </c>
      <c r="D426" s="196">
        <v>1.66</v>
      </c>
      <c r="E426" s="196">
        <v>1.53</v>
      </c>
      <c r="F426" s="196">
        <v>1.44</v>
      </c>
      <c r="G426" s="196">
        <v>1.44</v>
      </c>
      <c r="H426" s="196">
        <v>1.4</v>
      </c>
      <c r="I426" s="196">
        <v>1.29</v>
      </c>
      <c r="J426" s="196">
        <v>1.3</v>
      </c>
      <c r="K426" s="196">
        <v>1.22</v>
      </c>
      <c r="L426" s="196">
        <v>1.27</v>
      </c>
      <c r="M426" s="196">
        <v>1.32</v>
      </c>
      <c r="N426" s="196">
        <v>1.41</v>
      </c>
      <c r="O426" s="196">
        <v>1.45</v>
      </c>
      <c r="P426" s="196">
        <v>1.34</v>
      </c>
      <c r="Q426" s="196">
        <v>1.37</v>
      </c>
      <c r="R426" s="196">
        <v>1.35</v>
      </c>
      <c r="S426" s="196">
        <v>1.34</v>
      </c>
      <c r="T426" s="196">
        <v>1.36</v>
      </c>
      <c r="U426" s="196">
        <v>1.3522000000000001</v>
      </c>
      <c r="V426" s="196">
        <v>1.3430800000000001</v>
      </c>
      <c r="W426" s="196">
        <v>1.3544</v>
      </c>
      <c r="X426" s="205"/>
    </row>
    <row r="427" spans="1:29" s="200" customFormat="1" ht="12" customHeight="1" x14ac:dyDescent="0.15">
      <c r="A427" s="195" t="s">
        <v>7</v>
      </c>
      <c r="B427" s="196">
        <v>3984</v>
      </c>
      <c r="C427" s="196">
        <v>4027</v>
      </c>
      <c r="D427" s="196">
        <v>4112</v>
      </c>
      <c r="E427" s="196">
        <v>4057</v>
      </c>
      <c r="F427" s="196">
        <v>3999</v>
      </c>
      <c r="G427" s="196">
        <v>4077</v>
      </c>
      <c r="H427" s="196">
        <v>4165</v>
      </c>
      <c r="I427" s="196">
        <v>4051</v>
      </c>
      <c r="J427" s="196">
        <v>4039</v>
      </c>
      <c r="K427" s="196">
        <v>3995</v>
      </c>
      <c r="L427" s="196">
        <v>3995</v>
      </c>
      <c r="M427" s="196">
        <v>4075</v>
      </c>
      <c r="N427" s="196">
        <v>4051.5</v>
      </c>
      <c r="O427" s="196">
        <v>4044.5</v>
      </c>
      <c r="P427" s="196">
        <v>4041.5</v>
      </c>
      <c r="Q427" s="196">
        <v>4033</v>
      </c>
      <c r="R427" s="196">
        <v>4084</v>
      </c>
      <c r="S427" s="196">
        <v>4076.5</v>
      </c>
      <c r="T427" s="196">
        <v>4113.5</v>
      </c>
      <c r="U427" s="196">
        <v>4118</v>
      </c>
      <c r="V427" s="196">
        <v>4110.6530000000002</v>
      </c>
      <c r="W427" s="196">
        <v>4029.5</v>
      </c>
      <c r="X427" s="540"/>
    </row>
    <row r="428" spans="1:29" s="200" customFormat="1" ht="12" customHeight="1" x14ac:dyDescent="0.15">
      <c r="A428" s="195" t="s">
        <v>8</v>
      </c>
      <c r="B428" s="196">
        <v>8465</v>
      </c>
      <c r="C428" s="196">
        <v>9290</v>
      </c>
      <c r="D428" s="196">
        <v>9830</v>
      </c>
      <c r="E428" s="196">
        <v>9020</v>
      </c>
      <c r="F428" s="196">
        <v>9419</v>
      </c>
      <c r="G428" s="196">
        <v>10950</v>
      </c>
      <c r="H428" s="196">
        <v>9400</v>
      </c>
      <c r="I428" s="196">
        <v>8991</v>
      </c>
      <c r="J428" s="196">
        <v>9068</v>
      </c>
      <c r="K428" s="196">
        <v>9670</v>
      </c>
      <c r="L428" s="196">
        <v>12189</v>
      </c>
      <c r="M428" s="196">
        <v>12440</v>
      </c>
      <c r="N428" s="196">
        <v>13795</v>
      </c>
      <c r="O428" s="196">
        <v>13436</v>
      </c>
      <c r="P428" s="196">
        <v>13548</v>
      </c>
      <c r="Q428" s="196">
        <v>14481</v>
      </c>
      <c r="R428" s="196">
        <v>13901.01</v>
      </c>
      <c r="S428" s="196">
        <v>14105.01</v>
      </c>
      <c r="T428" s="196">
        <v>14269.01</v>
      </c>
      <c r="U428" s="196">
        <v>15731</v>
      </c>
      <c r="V428" s="196">
        <v>15236.88466</v>
      </c>
      <c r="W428" s="196">
        <v>16162</v>
      </c>
      <c r="X428" s="540"/>
    </row>
    <row r="429" spans="1:29" s="200" customFormat="1" ht="12" customHeight="1" x14ac:dyDescent="0.15">
      <c r="A429" s="195" t="s">
        <v>10</v>
      </c>
      <c r="B429" s="196">
        <v>10467</v>
      </c>
      <c r="C429" s="196">
        <v>10376.5</v>
      </c>
      <c r="D429" s="196">
        <v>10743</v>
      </c>
      <c r="E429" s="196">
        <v>9730</v>
      </c>
      <c r="F429" s="196">
        <v>9346</v>
      </c>
      <c r="G429" s="196">
        <v>8472</v>
      </c>
      <c r="H429" s="196">
        <v>8481</v>
      </c>
      <c r="I429" s="196">
        <v>8058</v>
      </c>
      <c r="J429" s="196">
        <v>8017.9</v>
      </c>
      <c r="K429" s="196">
        <v>7985</v>
      </c>
      <c r="L429" s="196">
        <v>8025</v>
      </c>
      <c r="M429" s="196">
        <v>8086</v>
      </c>
      <c r="N429" s="196">
        <v>8148</v>
      </c>
      <c r="O429" s="196">
        <v>8184</v>
      </c>
      <c r="P429" s="196">
        <v>8293</v>
      </c>
      <c r="Q429" s="196">
        <v>8530</v>
      </c>
      <c r="R429" s="196">
        <v>8861</v>
      </c>
      <c r="S429" s="196">
        <v>9274</v>
      </c>
      <c r="T429" s="196">
        <v>11041</v>
      </c>
      <c r="U429" s="196">
        <v>16600</v>
      </c>
      <c r="V429" s="196">
        <v>17688.87</v>
      </c>
      <c r="W429" s="196">
        <v>20051</v>
      </c>
      <c r="X429" s="540"/>
    </row>
    <row r="430" spans="1:29" s="200" customFormat="1" ht="12" customHeight="1" x14ac:dyDescent="0.15">
      <c r="A430" s="195" t="s">
        <v>11</v>
      </c>
      <c r="B430" s="196">
        <v>3.8</v>
      </c>
      <c r="C430" s="196">
        <v>3.8</v>
      </c>
      <c r="D430" s="196">
        <v>3.78</v>
      </c>
      <c r="E430" s="196">
        <v>3.53</v>
      </c>
      <c r="F430" s="196">
        <v>3.31</v>
      </c>
      <c r="G430" s="196">
        <v>3.46</v>
      </c>
      <c r="H430" s="196">
        <v>3.42</v>
      </c>
      <c r="I430" s="196">
        <v>3.08</v>
      </c>
      <c r="J430" s="196">
        <v>3.18</v>
      </c>
      <c r="K430" s="196">
        <v>3.06</v>
      </c>
      <c r="L430" s="196">
        <v>3.28</v>
      </c>
      <c r="M430" s="196">
        <v>3.5</v>
      </c>
      <c r="N430" s="196">
        <v>4.29</v>
      </c>
      <c r="O430" s="196">
        <v>4.49</v>
      </c>
      <c r="P430" s="196">
        <v>4.0599999999999996</v>
      </c>
      <c r="Q430" s="196">
        <v>4.1399999999999997</v>
      </c>
      <c r="R430" s="196">
        <v>4.09</v>
      </c>
      <c r="S430" s="196">
        <v>4.01</v>
      </c>
      <c r="T430" s="196">
        <v>4.18</v>
      </c>
      <c r="U430" s="196">
        <v>4.4130000000000003</v>
      </c>
      <c r="V430" s="196">
        <v>4.5606229999999996</v>
      </c>
      <c r="W430" s="196">
        <v>4.47</v>
      </c>
      <c r="X430" s="540"/>
    </row>
    <row r="431" spans="1:29" s="200" customFormat="1" ht="12" customHeight="1" x14ac:dyDescent="0.15">
      <c r="A431" s="195" t="s">
        <v>13</v>
      </c>
      <c r="B431" s="196">
        <v>55.57</v>
      </c>
      <c r="C431" s="196">
        <v>56.27</v>
      </c>
      <c r="D431" s="196">
        <v>53.07</v>
      </c>
      <c r="E431" s="196">
        <v>49.13</v>
      </c>
      <c r="F431" s="196">
        <v>41.4</v>
      </c>
      <c r="G431" s="196">
        <v>47.49</v>
      </c>
      <c r="H431" s="196">
        <v>46.36</v>
      </c>
      <c r="I431" s="196">
        <v>43.89</v>
      </c>
      <c r="J431" s="196">
        <v>43.93</v>
      </c>
      <c r="K431" s="196">
        <v>41.19</v>
      </c>
      <c r="L431" s="196">
        <v>44.41</v>
      </c>
      <c r="M431" s="196">
        <v>44.62</v>
      </c>
      <c r="N431" s="196">
        <v>47.17</v>
      </c>
      <c r="O431" s="196">
        <v>49.81</v>
      </c>
      <c r="P431" s="196">
        <v>49.92</v>
      </c>
      <c r="Q431" s="196">
        <v>52.72</v>
      </c>
      <c r="R431" s="196">
        <v>50.74</v>
      </c>
      <c r="S431" s="196">
        <v>48.04</v>
      </c>
      <c r="T431" s="196">
        <v>50.77</v>
      </c>
      <c r="U431" s="196">
        <v>56.12</v>
      </c>
      <c r="V431" s="196">
        <v>55.630360000000003</v>
      </c>
      <c r="W431" s="196">
        <v>58.014000000000003</v>
      </c>
      <c r="X431" s="540"/>
    </row>
    <row r="432" spans="1:29" s="200" customFormat="1" ht="12" customHeight="1" x14ac:dyDescent="0.15">
      <c r="A432" s="195" t="s">
        <v>14</v>
      </c>
      <c r="B432" s="238">
        <v>1.7</v>
      </c>
      <c r="C432" s="238">
        <v>1.63</v>
      </c>
      <c r="D432" s="238">
        <v>1.66</v>
      </c>
      <c r="E432" s="238">
        <v>1.53</v>
      </c>
      <c r="F432" s="238">
        <v>1.44</v>
      </c>
      <c r="G432" s="238">
        <v>1.44</v>
      </c>
      <c r="H432" s="238">
        <v>1.4</v>
      </c>
      <c r="I432" s="238">
        <v>1.29</v>
      </c>
      <c r="J432" s="238">
        <v>1.3</v>
      </c>
      <c r="K432" s="238">
        <v>1.22</v>
      </c>
      <c r="L432" s="238">
        <v>1.27</v>
      </c>
      <c r="M432" s="238">
        <v>1.32</v>
      </c>
      <c r="N432" s="238">
        <v>1.41</v>
      </c>
      <c r="O432" s="238">
        <v>1.45</v>
      </c>
      <c r="P432" s="238">
        <v>1.34</v>
      </c>
      <c r="Q432" s="238">
        <v>1.36</v>
      </c>
      <c r="R432" s="238">
        <v>1.35</v>
      </c>
      <c r="S432" s="238">
        <v>1.32</v>
      </c>
      <c r="T432" s="238">
        <v>1.35</v>
      </c>
      <c r="U432" s="238">
        <v>1.3446</v>
      </c>
      <c r="V432" s="238">
        <v>1.342767</v>
      </c>
      <c r="W432" s="196">
        <v>1.3603000000000001</v>
      </c>
      <c r="X432" s="540"/>
    </row>
    <row r="433" spans="1:24" s="200" customFormat="1" ht="12" customHeight="1" x14ac:dyDescent="0.15">
      <c r="A433" s="195" t="s">
        <v>15</v>
      </c>
      <c r="B433" s="238">
        <v>39.590000000000003</v>
      </c>
      <c r="C433" s="238">
        <v>39.06</v>
      </c>
      <c r="D433" s="238">
        <v>41.03</v>
      </c>
      <c r="E433" s="238">
        <v>36.049999999999997</v>
      </c>
      <c r="F433" s="238">
        <v>33.72</v>
      </c>
      <c r="G433" s="238">
        <v>34.9</v>
      </c>
      <c r="H433" s="238">
        <v>33.32</v>
      </c>
      <c r="I433" s="238">
        <v>30.15</v>
      </c>
      <c r="J433" s="238">
        <v>31.69</v>
      </c>
      <c r="K433" s="238">
        <v>30.63</v>
      </c>
      <c r="L433" s="238">
        <v>32.81</v>
      </c>
      <c r="M433" s="238">
        <v>32.96</v>
      </c>
      <c r="N433" s="238">
        <v>36.090000000000003</v>
      </c>
      <c r="O433" s="238">
        <v>35.83</v>
      </c>
      <c r="P433" s="238">
        <v>32.68</v>
      </c>
      <c r="Q433" s="238">
        <v>32.450000000000003</v>
      </c>
      <c r="R433" s="238">
        <v>30.15</v>
      </c>
      <c r="S433" s="238">
        <v>30.04</v>
      </c>
      <c r="T433" s="238">
        <v>33.42</v>
      </c>
      <c r="U433" s="238">
        <v>34.562399999999997</v>
      </c>
      <c r="V433" s="238">
        <v>34.802190000000003</v>
      </c>
      <c r="W433" s="196">
        <v>33.987900000000003</v>
      </c>
      <c r="X433" s="540"/>
    </row>
    <row r="434" spans="1:24" s="200" customFormat="1" ht="12" customHeight="1" x14ac:dyDescent="0.15">
      <c r="A434" s="195" t="s">
        <v>16</v>
      </c>
      <c r="B434" s="196">
        <v>15646</v>
      </c>
      <c r="C434" s="196">
        <v>15777</v>
      </c>
      <c r="D434" s="196">
        <v>15916</v>
      </c>
      <c r="E434" s="196">
        <v>16054</v>
      </c>
      <c r="F434" s="196">
        <v>16114</v>
      </c>
      <c r="G434" s="196">
        <v>16977</v>
      </c>
      <c r="H434" s="196">
        <v>17941</v>
      </c>
      <c r="I434" s="196">
        <v>18932</v>
      </c>
      <c r="J434" s="196">
        <v>20828</v>
      </c>
      <c r="K434" s="196">
        <v>20828</v>
      </c>
      <c r="L434" s="196">
        <v>21036</v>
      </c>
      <c r="M434" s="196">
        <v>21246</v>
      </c>
      <c r="N434" s="196">
        <v>21890</v>
      </c>
      <c r="O434" s="196">
        <v>22159</v>
      </c>
      <c r="P434" s="196">
        <v>22425</v>
      </c>
      <c r="Q434" s="196">
        <v>22825</v>
      </c>
      <c r="R434" s="196">
        <v>23155</v>
      </c>
      <c r="S434" s="196">
        <v>23131</v>
      </c>
      <c r="T434" s="196">
        <v>23145</v>
      </c>
      <c r="U434" s="196">
        <v>23612</v>
      </c>
      <c r="V434" s="196">
        <v>23787.32</v>
      </c>
      <c r="W434" s="196">
        <v>24335</v>
      </c>
      <c r="X434" s="540"/>
    </row>
    <row r="435" spans="1:24" s="200" customFormat="1" ht="12" customHeight="1" x14ac:dyDescent="0.15">
      <c r="A435" s="197" t="s">
        <v>18</v>
      </c>
      <c r="B435" s="198"/>
      <c r="C435" s="198"/>
      <c r="D435" s="198"/>
      <c r="E435" s="198"/>
      <c r="F435" s="198"/>
      <c r="G435" s="198"/>
      <c r="H435" s="198"/>
      <c r="I435" s="198"/>
      <c r="J435" s="198"/>
      <c r="K435" s="198"/>
      <c r="L435" s="198"/>
      <c r="M435" s="198"/>
      <c r="N435" s="198"/>
      <c r="O435" s="198"/>
      <c r="P435" s="198"/>
      <c r="Q435" s="198"/>
      <c r="R435" s="198"/>
      <c r="S435" s="198"/>
      <c r="T435" s="198"/>
      <c r="U435" s="198"/>
      <c r="V435" s="202"/>
      <c r="W435" s="196"/>
      <c r="X435" s="540"/>
    </row>
    <row r="436" spans="1:24" s="200" customFormat="1" ht="12" customHeight="1" x14ac:dyDescent="0.15">
      <c r="A436" s="195" t="s">
        <v>19</v>
      </c>
      <c r="B436" s="196">
        <v>58.78</v>
      </c>
      <c r="C436" s="196">
        <v>60.74</v>
      </c>
      <c r="D436" s="196">
        <v>66.209999999999994</v>
      </c>
      <c r="E436" s="196">
        <v>69.069999999999993</v>
      </c>
      <c r="F436" s="196">
        <v>68.58</v>
      </c>
      <c r="G436" s="196">
        <v>68.92</v>
      </c>
      <c r="H436" s="196">
        <v>69.27</v>
      </c>
      <c r="I436" s="196">
        <v>70.75</v>
      </c>
      <c r="J436" s="196">
        <v>81.849999999999994</v>
      </c>
      <c r="K436" s="196">
        <v>79.849999999999994</v>
      </c>
      <c r="L436" s="196">
        <v>77.75</v>
      </c>
      <c r="M436" s="196">
        <v>77.95</v>
      </c>
      <c r="N436" s="196">
        <v>78.5</v>
      </c>
      <c r="O436" s="196">
        <v>78.7</v>
      </c>
      <c r="P436" s="196">
        <v>82.7</v>
      </c>
      <c r="Q436" s="196">
        <v>83.9</v>
      </c>
      <c r="R436" s="196">
        <v>84.9</v>
      </c>
      <c r="S436" s="196">
        <v>84.8</v>
      </c>
      <c r="T436" s="196">
        <v>85.8</v>
      </c>
      <c r="U436" s="196">
        <v>99</v>
      </c>
      <c r="V436" s="196">
        <v>106.3095</v>
      </c>
      <c r="W436" s="196">
        <v>120</v>
      </c>
      <c r="X436" s="540"/>
    </row>
    <row r="437" spans="1:24" s="200" customFormat="1" ht="12" customHeight="1" x14ac:dyDescent="0.15">
      <c r="A437" s="195" t="s">
        <v>40</v>
      </c>
      <c r="B437" s="196">
        <v>45.61</v>
      </c>
      <c r="C437" s="196">
        <v>43.59</v>
      </c>
      <c r="D437" s="196">
        <v>45.07</v>
      </c>
      <c r="E437" s="196">
        <v>44.25</v>
      </c>
      <c r="F437" s="196">
        <v>39.42</v>
      </c>
      <c r="G437" s="196">
        <v>48.46</v>
      </c>
      <c r="H437" s="196">
        <v>46.68</v>
      </c>
      <c r="I437" s="196">
        <v>44.81</v>
      </c>
      <c r="J437" s="196">
        <v>53.26</v>
      </c>
      <c r="K437" s="196">
        <v>54.78</v>
      </c>
      <c r="L437" s="196">
        <v>61.9</v>
      </c>
      <c r="M437" s="196">
        <v>63.33</v>
      </c>
      <c r="N437" s="196">
        <v>66.33</v>
      </c>
      <c r="O437" s="196">
        <v>67.95</v>
      </c>
      <c r="P437" s="196">
        <v>63.93</v>
      </c>
      <c r="Q437" s="196">
        <v>69.790000000000006</v>
      </c>
      <c r="R437" s="196">
        <v>71.27</v>
      </c>
      <c r="S437" s="196">
        <v>73.05</v>
      </c>
      <c r="T437" s="196">
        <v>74.3</v>
      </c>
      <c r="U437" s="196">
        <v>82.786199999999994</v>
      </c>
      <c r="V437" s="196">
        <v>82.599279999999993</v>
      </c>
      <c r="W437" s="196">
        <v>85.623199999999997</v>
      </c>
      <c r="X437" s="540"/>
    </row>
    <row r="438" spans="1:24" s="200" customFormat="1" ht="12" customHeight="1" x14ac:dyDescent="0.15">
      <c r="A438" s="195" t="s">
        <v>41</v>
      </c>
      <c r="B438" s="196">
        <v>74.040000000000006</v>
      </c>
      <c r="C438" s="196">
        <v>71.8</v>
      </c>
      <c r="D438" s="196">
        <v>74.05</v>
      </c>
      <c r="E438" s="196">
        <v>71.099999999999994</v>
      </c>
      <c r="F438" s="196">
        <v>63.55</v>
      </c>
      <c r="G438" s="196">
        <v>77.650000000000006</v>
      </c>
      <c r="H438" s="196">
        <v>74.44</v>
      </c>
      <c r="I438" s="196">
        <v>71.650000000000006</v>
      </c>
      <c r="J438" s="196">
        <v>85.51</v>
      </c>
      <c r="K438" s="196">
        <v>86.91</v>
      </c>
      <c r="L438" s="196">
        <v>99.41</v>
      </c>
      <c r="M438" s="196">
        <v>99.67</v>
      </c>
      <c r="N438" s="196">
        <v>107.3</v>
      </c>
      <c r="O438" s="196">
        <v>108</v>
      </c>
      <c r="P438" s="196">
        <v>102.95</v>
      </c>
      <c r="Q438" s="196">
        <v>115.04</v>
      </c>
      <c r="R438" s="196">
        <v>113.3</v>
      </c>
      <c r="S438" s="196">
        <v>117.83</v>
      </c>
      <c r="T438" s="196">
        <v>121.39</v>
      </c>
      <c r="U438" s="196">
        <v>131.94</v>
      </c>
      <c r="V438" s="196">
        <v>132.1155</v>
      </c>
      <c r="W438" s="196">
        <v>135.66999999999999</v>
      </c>
      <c r="X438" s="540"/>
    </row>
    <row r="439" spans="1:24" s="200" customFormat="1" ht="12" customHeight="1" x14ac:dyDescent="0.15">
      <c r="A439" s="195" t="s">
        <v>22</v>
      </c>
      <c r="B439" s="196">
        <v>57.22</v>
      </c>
      <c r="C439" s="196">
        <v>59.12</v>
      </c>
      <c r="D439" s="196">
        <v>59.83</v>
      </c>
      <c r="E439" s="196">
        <v>60.92</v>
      </c>
      <c r="F439" s="196">
        <v>61.22</v>
      </c>
      <c r="G439" s="196">
        <v>79.099999999999994</v>
      </c>
      <c r="H439" s="196">
        <v>84.26</v>
      </c>
      <c r="I439" s="196">
        <v>85.71</v>
      </c>
      <c r="J439" s="196">
        <v>89.97</v>
      </c>
      <c r="K439" s="196">
        <v>97.14</v>
      </c>
      <c r="L439" s="196">
        <v>105.68</v>
      </c>
      <c r="M439" s="196">
        <v>100.46</v>
      </c>
      <c r="N439" s="196">
        <v>104.87</v>
      </c>
      <c r="O439" s="196">
        <v>104.81</v>
      </c>
      <c r="P439" s="196">
        <v>110.43</v>
      </c>
      <c r="Q439" s="196">
        <v>138.79</v>
      </c>
      <c r="R439" s="196">
        <v>154.87</v>
      </c>
      <c r="S439" s="196">
        <v>159.59</v>
      </c>
      <c r="T439" s="196">
        <v>176.52</v>
      </c>
      <c r="U439" s="196">
        <v>226.47309999999999</v>
      </c>
      <c r="V439" s="196">
        <v>281.92</v>
      </c>
      <c r="W439" s="196">
        <v>278.57</v>
      </c>
      <c r="X439" s="540"/>
    </row>
    <row r="440" spans="1:24" s="204" customFormat="1" ht="12" customHeight="1" x14ac:dyDescent="0.15">
      <c r="A440" s="195" t="s">
        <v>23</v>
      </c>
      <c r="B440" s="196">
        <v>96.74</v>
      </c>
      <c r="C440" s="196">
        <v>104.61</v>
      </c>
      <c r="D440" s="196">
        <v>102.12</v>
      </c>
      <c r="E440" s="196">
        <v>107.71</v>
      </c>
      <c r="F440" s="196">
        <v>108.72</v>
      </c>
      <c r="G440" s="196">
        <v>113.14</v>
      </c>
      <c r="H440" s="196">
        <v>114.38</v>
      </c>
      <c r="I440" s="196">
        <v>110.95</v>
      </c>
      <c r="J440" s="196">
        <v>113.9</v>
      </c>
      <c r="K440" s="196">
        <v>127.16</v>
      </c>
      <c r="L440" s="196">
        <v>130.75</v>
      </c>
      <c r="M440" s="196">
        <v>131.05000000000001</v>
      </c>
      <c r="N440" s="196">
        <v>144.06</v>
      </c>
      <c r="O440" s="196">
        <v>149.80000000000001</v>
      </c>
      <c r="P440" s="196">
        <v>152.85</v>
      </c>
      <c r="Q440" s="196">
        <v>182.28</v>
      </c>
      <c r="R440" s="196">
        <v>181.63</v>
      </c>
      <c r="S440" s="196">
        <v>186.41</v>
      </c>
      <c r="T440" s="196">
        <v>200.43</v>
      </c>
      <c r="U440" s="230">
        <v>363.11</v>
      </c>
      <c r="V440" s="230">
        <v>323.92</v>
      </c>
      <c r="W440" s="230">
        <v>292.60000000000002</v>
      </c>
      <c r="X440" s="541"/>
    </row>
    <row r="441" spans="1:24" s="204" customFormat="1" ht="12" customHeight="1" x14ac:dyDescent="0.15">
      <c r="A441" s="197" t="s">
        <v>24</v>
      </c>
      <c r="B441" s="201"/>
      <c r="C441" s="201"/>
      <c r="D441" s="201"/>
      <c r="E441" s="201"/>
      <c r="F441" s="201"/>
      <c r="G441" s="201"/>
      <c r="H441" s="201"/>
      <c r="I441" s="201"/>
      <c r="J441" s="201"/>
      <c r="K441" s="201"/>
      <c r="L441" s="201"/>
      <c r="M441" s="201"/>
      <c r="N441" s="201"/>
      <c r="O441" s="201"/>
      <c r="P441" s="201"/>
      <c r="Q441" s="201"/>
      <c r="R441" s="201"/>
      <c r="S441" s="201"/>
      <c r="T441" s="201"/>
      <c r="U441" s="201"/>
      <c r="V441" s="202"/>
      <c r="W441" s="202"/>
      <c r="X441" s="541"/>
    </row>
    <row r="442" spans="1:24" s="204" customFormat="1" ht="12" customHeight="1" x14ac:dyDescent="0.15">
      <c r="A442" s="195" t="s">
        <v>25</v>
      </c>
      <c r="B442" s="196">
        <v>566</v>
      </c>
      <c r="C442" s="196">
        <v>485.84</v>
      </c>
      <c r="D442" s="196">
        <v>450.19</v>
      </c>
      <c r="E442" s="196">
        <v>363.5</v>
      </c>
      <c r="F442" s="196">
        <v>304.22000000000003</v>
      </c>
      <c r="G442" s="196">
        <v>306.73</v>
      </c>
      <c r="H442" s="196">
        <v>377.89</v>
      </c>
      <c r="I442" s="196">
        <v>363.44</v>
      </c>
      <c r="J442" s="196">
        <v>385.77</v>
      </c>
      <c r="K442" s="196">
        <v>403.58</v>
      </c>
      <c r="L442" s="196">
        <v>405.64</v>
      </c>
      <c r="M442" s="196">
        <v>474.97</v>
      </c>
      <c r="N442" s="196">
        <v>483.75</v>
      </c>
      <c r="O442" s="196">
        <v>483.94</v>
      </c>
      <c r="P442" s="196">
        <v>484.1</v>
      </c>
      <c r="Q442" s="196">
        <v>483.75</v>
      </c>
      <c r="R442" s="196">
        <v>479.7</v>
      </c>
      <c r="S442" s="196">
        <v>522.59</v>
      </c>
      <c r="T442" s="196">
        <v>480.14</v>
      </c>
      <c r="U442" s="196">
        <v>393.57</v>
      </c>
      <c r="V442" s="453">
        <v>404.79</v>
      </c>
      <c r="W442" s="453">
        <v>396.56</v>
      </c>
      <c r="X442" s="541"/>
    </row>
    <row r="443" spans="1:24" s="204" customFormat="1" ht="12" customHeight="1" x14ac:dyDescent="0.15">
      <c r="A443" s="195" t="s">
        <v>26</v>
      </c>
      <c r="B443" s="196">
        <v>0.98460000000000003</v>
      </c>
      <c r="C443" s="196">
        <v>0.98060000000000003</v>
      </c>
      <c r="D443" s="196">
        <v>0.91859999999999997</v>
      </c>
      <c r="E443" s="196">
        <v>0.87139999999999995</v>
      </c>
      <c r="F443" s="196">
        <v>0.84530000000000005</v>
      </c>
      <c r="G443" s="196">
        <v>0.80100000000000005</v>
      </c>
      <c r="H443" s="196">
        <v>0.80310000000000004</v>
      </c>
      <c r="I443" s="196">
        <v>0.79790000000000005</v>
      </c>
      <c r="J443" s="196">
        <v>0.78649999999999998</v>
      </c>
      <c r="K443" s="196">
        <v>0.78500000000000003</v>
      </c>
      <c r="L443" s="196">
        <v>0.78449999999999998</v>
      </c>
      <c r="M443" s="196">
        <v>0.78439999999999999</v>
      </c>
      <c r="N443" s="196">
        <v>1.5593999999999999</v>
      </c>
      <c r="O443" s="196">
        <v>1.7706999999999999</v>
      </c>
      <c r="P443" s="196">
        <v>1.7000999999999999</v>
      </c>
      <c r="Q443" s="196">
        <v>1.7</v>
      </c>
      <c r="R443" s="196">
        <v>1.7</v>
      </c>
      <c r="S443" s="196">
        <v>1.7</v>
      </c>
      <c r="T443" s="196">
        <v>1.7</v>
      </c>
      <c r="U443" s="196">
        <v>1.7</v>
      </c>
      <c r="V443" s="453">
        <v>1.7</v>
      </c>
      <c r="W443" s="453">
        <v>1.7</v>
      </c>
      <c r="X443" s="541"/>
    </row>
    <row r="444" spans="1:24" s="204" customFormat="1" ht="12" customHeight="1" x14ac:dyDescent="0.15">
      <c r="A444" s="195" t="s">
        <v>27</v>
      </c>
      <c r="B444" s="196">
        <v>2.0750000000000002</v>
      </c>
      <c r="C444" s="196">
        <v>1.825</v>
      </c>
      <c r="D444" s="196">
        <v>1.7925</v>
      </c>
      <c r="E444" s="196">
        <v>1.7135</v>
      </c>
      <c r="F444" s="196">
        <v>1.5915999999999999</v>
      </c>
      <c r="G444" s="196">
        <v>1.667</v>
      </c>
      <c r="H444" s="196">
        <v>1.6858</v>
      </c>
      <c r="I444" s="196">
        <v>1.7727999999999999</v>
      </c>
      <c r="J444" s="196">
        <v>1.6702999999999999</v>
      </c>
      <c r="K444" s="196">
        <v>1.6567000000000001</v>
      </c>
      <c r="L444" s="196">
        <v>1.7363</v>
      </c>
      <c r="M444" s="196">
        <v>1.8635999999999999</v>
      </c>
      <c r="N444" s="196">
        <v>2.3948999999999998</v>
      </c>
      <c r="O444" s="196">
        <v>2.6467999999999998</v>
      </c>
      <c r="P444" s="196">
        <v>2.5922000000000001</v>
      </c>
      <c r="Q444" s="196">
        <v>2.6766000000000001</v>
      </c>
      <c r="R444" s="196">
        <v>2.8677000000000001</v>
      </c>
      <c r="S444" s="196">
        <v>3.2766000000000002</v>
      </c>
      <c r="T444" s="196">
        <v>3.0975999999999999</v>
      </c>
      <c r="U444" s="196">
        <v>2.702</v>
      </c>
      <c r="V444" s="196">
        <v>2.69</v>
      </c>
      <c r="W444" s="196">
        <v>2.81</v>
      </c>
      <c r="X444" s="541"/>
    </row>
    <row r="445" spans="1:24" s="28" customFormat="1" ht="12" customHeight="1" x14ac:dyDescent="0.15">
      <c r="A445" s="203" t="s">
        <v>28</v>
      </c>
      <c r="B445" s="196">
        <v>144.22</v>
      </c>
      <c r="C445" s="196">
        <v>130</v>
      </c>
      <c r="D445" s="196">
        <v>133.97999999999999</v>
      </c>
      <c r="E445" s="196">
        <v>127</v>
      </c>
      <c r="F445" s="196">
        <v>120.3</v>
      </c>
      <c r="G445" s="196">
        <v>120.79</v>
      </c>
      <c r="H445" s="196">
        <v>148.46</v>
      </c>
      <c r="I445" s="196">
        <v>147.5</v>
      </c>
      <c r="J445" s="196">
        <v>148.4</v>
      </c>
      <c r="K445" s="196">
        <v>150.74</v>
      </c>
      <c r="L445" s="196">
        <v>154.06</v>
      </c>
      <c r="M445" s="196">
        <v>182.35</v>
      </c>
      <c r="N445" s="196">
        <v>340.01</v>
      </c>
      <c r="O445" s="196">
        <v>333.29</v>
      </c>
      <c r="P445" s="196">
        <v>332.33</v>
      </c>
      <c r="Q445" s="196">
        <v>384.2</v>
      </c>
      <c r="R445" s="196">
        <v>382.59</v>
      </c>
      <c r="S445" s="196">
        <v>420.91</v>
      </c>
      <c r="T445" s="196">
        <v>431.8</v>
      </c>
      <c r="U445" s="196">
        <v>462.65</v>
      </c>
      <c r="V445" s="199">
        <v>454.56</v>
      </c>
      <c r="W445" s="199">
        <v>525.11</v>
      </c>
      <c r="X445" s="205"/>
    </row>
    <row r="446" spans="1:24" s="28" customFormat="1" ht="12" customHeight="1" x14ac:dyDescent="0.15">
      <c r="A446" s="203" t="s">
        <v>80</v>
      </c>
      <c r="B446" s="196">
        <v>44.190199999999997</v>
      </c>
      <c r="C446" s="196">
        <v>41.624600000000001</v>
      </c>
      <c r="D446" s="196">
        <v>41.301099999999998</v>
      </c>
      <c r="E446" s="196">
        <v>38.123800000000003</v>
      </c>
      <c r="F446" s="196">
        <v>35.498800000000003</v>
      </c>
      <c r="G446" s="196">
        <v>39.418100000000003</v>
      </c>
      <c r="H446" s="196">
        <v>44.091700000000003</v>
      </c>
      <c r="I446" s="196">
        <v>47.099200000000003</v>
      </c>
      <c r="J446" s="196">
        <v>46.484699999999997</v>
      </c>
      <c r="K446" s="196">
        <v>47.401200000000003</v>
      </c>
      <c r="L446" s="196">
        <v>49.247</v>
      </c>
      <c r="M446" s="196">
        <v>58.886499999999998</v>
      </c>
      <c r="N446" s="196">
        <v>75.899299999999997</v>
      </c>
      <c r="O446" s="196">
        <v>69.230099999999993</v>
      </c>
      <c r="P446" s="196">
        <v>68.839500000000001</v>
      </c>
      <c r="Q446" s="196">
        <v>69.849999999999994</v>
      </c>
      <c r="R446" s="196">
        <v>69.643900000000002</v>
      </c>
      <c r="S446" s="196">
        <v>82.649799999999999</v>
      </c>
      <c r="T446" s="196">
        <v>84.758600000000001</v>
      </c>
      <c r="U446" s="196">
        <v>85.68</v>
      </c>
      <c r="V446" s="196">
        <v>89.09</v>
      </c>
      <c r="W446" s="196">
        <v>87</v>
      </c>
      <c r="X446" s="205"/>
    </row>
    <row r="447" spans="1:24" s="28" customFormat="1" ht="12" customHeight="1" x14ac:dyDescent="0.15">
      <c r="A447" s="203" t="s">
        <v>30</v>
      </c>
      <c r="B447" s="196">
        <v>2.9565000000000001</v>
      </c>
      <c r="C447" s="196">
        <v>3.0369999999999999</v>
      </c>
      <c r="D447" s="196">
        <v>3.1993</v>
      </c>
      <c r="E447" s="196">
        <v>3.4264999999999999</v>
      </c>
      <c r="F447" s="196">
        <v>3.4649000000000001</v>
      </c>
      <c r="G447" s="196">
        <v>3.4519000000000002</v>
      </c>
      <c r="H447" s="196">
        <v>4.3710000000000004</v>
      </c>
      <c r="I447" s="196">
        <v>4.4031000000000002</v>
      </c>
      <c r="J447" s="196">
        <v>4.7584999999999997</v>
      </c>
      <c r="K447" s="196">
        <v>4.7644000000000002</v>
      </c>
      <c r="L447" s="196">
        <v>4.7740999999999998</v>
      </c>
      <c r="M447" s="196">
        <v>5.3079000000000001</v>
      </c>
      <c r="N447" s="196">
        <v>6.9901999999999997</v>
      </c>
      <c r="O447" s="196">
        <v>7.8761999999999999</v>
      </c>
      <c r="P447" s="196">
        <v>8.8190000000000008</v>
      </c>
      <c r="Q447" s="196">
        <v>9.4296000000000006</v>
      </c>
      <c r="R447" s="196">
        <v>9.6872000000000007</v>
      </c>
      <c r="S447" s="196">
        <v>11.3</v>
      </c>
      <c r="T447" s="196">
        <v>11.3</v>
      </c>
      <c r="U447" s="196">
        <v>10.202400000000001</v>
      </c>
      <c r="V447" s="196">
        <v>10.96</v>
      </c>
      <c r="W447" s="196">
        <v>10.93</v>
      </c>
      <c r="X447" s="205"/>
    </row>
    <row r="448" spans="1:24" s="200" customFormat="1" ht="12" customHeight="1" x14ac:dyDescent="0.15">
      <c r="A448" s="203" t="s">
        <v>31</v>
      </c>
      <c r="B448" s="196">
        <v>980</v>
      </c>
      <c r="C448" s="229">
        <v>1058</v>
      </c>
      <c r="D448" s="229">
        <v>1180</v>
      </c>
      <c r="E448" s="229">
        <v>1240</v>
      </c>
      <c r="F448" s="229">
        <v>1290</v>
      </c>
      <c r="G448" s="229">
        <v>1393</v>
      </c>
      <c r="H448" s="229">
        <v>1511</v>
      </c>
      <c r="I448" s="229">
        <v>1640</v>
      </c>
      <c r="J448" s="229">
        <v>1795</v>
      </c>
      <c r="K448" s="229">
        <v>1984</v>
      </c>
      <c r="L448" s="196">
        <v>2202.1999999999998</v>
      </c>
      <c r="M448" s="196">
        <v>2422.3989999999899</v>
      </c>
      <c r="N448" s="196">
        <v>2809.98</v>
      </c>
      <c r="O448" s="196">
        <v>3231.48</v>
      </c>
      <c r="P448" s="196">
        <v>8120.07</v>
      </c>
      <c r="Q448" s="196">
        <v>8339.5499999999993</v>
      </c>
      <c r="R448" s="196">
        <v>9507.56</v>
      </c>
      <c r="S448" s="196">
        <v>10476.92</v>
      </c>
      <c r="T448" s="196">
        <v>10837.66</v>
      </c>
      <c r="U448" s="196">
        <v>11225.46</v>
      </c>
      <c r="V448" s="196">
        <v>12338.77</v>
      </c>
      <c r="W448" s="196">
        <v>12920.48</v>
      </c>
      <c r="X448" s="540"/>
    </row>
    <row r="449" spans="1:29" ht="12" customHeight="1" x14ac:dyDescent="0.15">
      <c r="A449" s="315" t="s">
        <v>32</v>
      </c>
      <c r="B449" s="246"/>
      <c r="C449" s="250"/>
      <c r="D449" s="250"/>
      <c r="E449" s="250"/>
      <c r="F449" s="250"/>
      <c r="G449" s="250"/>
      <c r="H449" s="250"/>
      <c r="I449" s="250"/>
      <c r="J449" s="250"/>
      <c r="K449" s="250"/>
      <c r="L449" s="246"/>
      <c r="M449" s="246"/>
      <c r="N449" s="246"/>
      <c r="O449" s="246"/>
      <c r="P449" s="246"/>
      <c r="Q449" s="246"/>
      <c r="R449" s="246"/>
      <c r="S449" s="246"/>
      <c r="T449" s="246"/>
      <c r="U449" s="246"/>
      <c r="V449" s="202"/>
      <c r="W449" s="202"/>
      <c r="X449" s="12"/>
    </row>
    <row r="450" spans="1:29" ht="12" customHeight="1" x14ac:dyDescent="0.15">
      <c r="A450" s="501" t="s">
        <v>81</v>
      </c>
      <c r="B450" s="502">
        <v>1.7</v>
      </c>
      <c r="C450" s="502">
        <v>1.6</v>
      </c>
      <c r="D450" s="502">
        <v>1.7</v>
      </c>
      <c r="E450" s="502">
        <v>1.7</v>
      </c>
      <c r="F450" s="502">
        <v>1.6</v>
      </c>
      <c r="G450" s="502">
        <v>1.8</v>
      </c>
      <c r="H450" s="502">
        <v>1.9</v>
      </c>
      <c r="I450" s="502">
        <v>1.8</v>
      </c>
      <c r="J450" s="502">
        <v>1.8</v>
      </c>
      <c r="K450" s="502">
        <v>1.8</v>
      </c>
      <c r="L450" s="502">
        <v>1.9</v>
      </c>
      <c r="M450" s="535">
        <v>2</v>
      </c>
      <c r="N450" s="535">
        <v>2.1</v>
      </c>
      <c r="O450" s="535">
        <v>2.1</v>
      </c>
      <c r="P450" s="535">
        <v>2.1</v>
      </c>
      <c r="Q450" s="535">
        <v>2.1</v>
      </c>
      <c r="R450" s="535">
        <v>2.1</v>
      </c>
      <c r="S450" s="535">
        <v>2</v>
      </c>
      <c r="T450" s="535">
        <v>2.1</v>
      </c>
      <c r="U450" s="535">
        <v>2.2000000000000002</v>
      </c>
      <c r="V450" s="536">
        <v>2.2999999999999998</v>
      </c>
      <c r="W450" s="535">
        <v>2.2999999999999998</v>
      </c>
      <c r="X450" s="500" t="s">
        <v>82</v>
      </c>
      <c r="Y450" s="499"/>
      <c r="Z450" s="499"/>
      <c r="AA450" s="499"/>
      <c r="AB450" s="499"/>
      <c r="AC450" s="499"/>
    </row>
    <row r="451" spans="1:29" ht="12" customHeight="1" x14ac:dyDescent="0.15">
      <c r="A451" s="504" t="s">
        <v>34</v>
      </c>
      <c r="B451" s="505">
        <v>3.3</v>
      </c>
      <c r="C451" s="505">
        <v>3.1</v>
      </c>
      <c r="D451" s="505">
        <v>3.1</v>
      </c>
      <c r="E451" s="505">
        <v>3</v>
      </c>
      <c r="F451" s="505">
        <v>2.8</v>
      </c>
      <c r="G451" s="505">
        <v>2.7</v>
      </c>
      <c r="H451" s="505">
        <v>2.7</v>
      </c>
      <c r="I451" s="505">
        <v>2.6</v>
      </c>
      <c r="J451" s="505">
        <v>2.1</v>
      </c>
      <c r="K451" s="505">
        <v>2.1</v>
      </c>
      <c r="L451" s="505">
        <v>2.4</v>
      </c>
      <c r="M451" s="528">
        <v>2.6</v>
      </c>
      <c r="N451" s="528">
        <v>3</v>
      </c>
      <c r="O451" s="528">
        <v>3.2</v>
      </c>
      <c r="P451" s="528">
        <v>3.2</v>
      </c>
      <c r="Q451" s="528">
        <v>3.4</v>
      </c>
      <c r="R451" s="528">
        <v>3.4</v>
      </c>
      <c r="S451" s="528">
        <v>3.5</v>
      </c>
      <c r="T451" s="528">
        <v>3.5</v>
      </c>
      <c r="U451" s="528">
        <v>3.5</v>
      </c>
      <c r="V451" s="537">
        <v>3.7</v>
      </c>
      <c r="W451" s="529">
        <v>4</v>
      </c>
      <c r="X451" s="500" t="s">
        <v>82</v>
      </c>
      <c r="Y451" s="499"/>
      <c r="Z451" s="499"/>
      <c r="AA451" s="499"/>
      <c r="AB451" s="499"/>
      <c r="AC451" s="499"/>
    </row>
    <row r="452" spans="1:29" s="26" customFormat="1" ht="12" customHeight="1" x14ac:dyDescent="0.15">
      <c r="A452" s="504" t="s">
        <v>35</v>
      </c>
      <c r="B452" s="505">
        <v>2.8</v>
      </c>
      <c r="C452" s="505">
        <v>2.7</v>
      </c>
      <c r="D452" s="505">
        <v>2.8</v>
      </c>
      <c r="E452" s="505">
        <v>2.7</v>
      </c>
      <c r="F452" s="505">
        <v>2.6</v>
      </c>
      <c r="G452" s="505">
        <v>2.9</v>
      </c>
      <c r="H452" s="505">
        <v>2.5</v>
      </c>
      <c r="I452" s="505">
        <v>2.2999999999999998</v>
      </c>
      <c r="J452" s="505">
        <v>2.4</v>
      </c>
      <c r="K452" s="505">
        <v>2.2999999999999998</v>
      </c>
      <c r="L452" s="505">
        <v>2.2999999999999998</v>
      </c>
      <c r="M452" s="528">
        <v>2.4</v>
      </c>
      <c r="N452" s="528">
        <v>2.6</v>
      </c>
      <c r="O452" s="528">
        <v>2.6</v>
      </c>
      <c r="P452" s="528">
        <v>2.5</v>
      </c>
      <c r="Q452" s="528">
        <v>2.6</v>
      </c>
      <c r="R452" s="528">
        <v>2.6</v>
      </c>
      <c r="S452" s="528">
        <v>2.5</v>
      </c>
      <c r="T452" s="528">
        <v>2.6</v>
      </c>
      <c r="U452" s="528">
        <v>2.7</v>
      </c>
      <c r="V452" s="537">
        <v>2.7</v>
      </c>
      <c r="W452" s="528">
        <v>2.8</v>
      </c>
      <c r="X452" s="500" t="s">
        <v>82</v>
      </c>
      <c r="Y452" s="499"/>
      <c r="Z452" s="499"/>
      <c r="AA452" s="499"/>
      <c r="AB452" s="499"/>
      <c r="AC452" s="499"/>
    </row>
    <row r="453" spans="1:29" s="26" customFormat="1" ht="12" customHeight="1" x14ac:dyDescent="0.15">
      <c r="A453" s="504" t="s">
        <v>37</v>
      </c>
      <c r="B453" s="531">
        <v>2.1458922520015999</v>
      </c>
      <c r="C453" s="531">
        <v>1.9715627931326101</v>
      </c>
      <c r="D453" s="531">
        <v>1.9430362169364801</v>
      </c>
      <c r="E453" s="531">
        <v>2.0258807949091402</v>
      </c>
      <c r="F453" s="531">
        <v>1.97093365696189</v>
      </c>
      <c r="G453" s="531">
        <v>1.9424442568685301</v>
      </c>
      <c r="H453" s="531">
        <v>2.0344936132287899</v>
      </c>
      <c r="I453" s="531">
        <v>1.9059878423835299</v>
      </c>
      <c r="J453" s="531">
        <v>1.7289507097783201</v>
      </c>
      <c r="K453" s="531">
        <v>1.7195070158616499</v>
      </c>
      <c r="L453" s="531">
        <v>1.77371311869907</v>
      </c>
      <c r="M453" s="529">
        <v>1.8467736845354601</v>
      </c>
      <c r="N453" s="529">
        <v>2.1057632574496701</v>
      </c>
      <c r="O453" s="529">
        <v>2.2156611042252798</v>
      </c>
      <c r="P453" s="529">
        <v>2.2059726971783999</v>
      </c>
      <c r="Q453" s="529">
        <v>2.2365714759422302</v>
      </c>
      <c r="R453" s="529">
        <v>2.28948563032632</v>
      </c>
      <c r="S453" s="529">
        <v>2.2995615078788898</v>
      </c>
      <c r="T453" s="529">
        <v>2.2649596005005499</v>
      </c>
      <c r="U453" s="529">
        <v>2.3279298273164399</v>
      </c>
      <c r="V453" s="529">
        <v>2.36369881809753</v>
      </c>
      <c r="W453" s="529">
        <v>2.3730415740836901</v>
      </c>
      <c r="X453" s="500" t="s">
        <v>82</v>
      </c>
      <c r="Y453" s="499"/>
      <c r="Z453" s="499"/>
      <c r="AA453" s="499"/>
      <c r="AB453" s="499"/>
      <c r="AC453" s="499"/>
    </row>
    <row r="454" spans="1:29" s="26" customFormat="1" ht="12" customHeight="1" x14ac:dyDescent="0.15">
      <c r="A454" s="504" t="s">
        <v>57</v>
      </c>
      <c r="B454" s="510" t="s">
        <v>6</v>
      </c>
      <c r="C454" s="510" t="s">
        <v>6</v>
      </c>
      <c r="D454" s="510" t="s">
        <v>6</v>
      </c>
      <c r="E454" s="510" t="s">
        <v>6</v>
      </c>
      <c r="F454" s="510" t="s">
        <v>6</v>
      </c>
      <c r="G454" s="510" t="s">
        <v>6</v>
      </c>
      <c r="H454" s="510" t="s">
        <v>6</v>
      </c>
      <c r="I454" s="510" t="s">
        <v>6</v>
      </c>
      <c r="J454" s="510" t="s">
        <v>6</v>
      </c>
      <c r="K454" s="510" t="s">
        <v>6</v>
      </c>
      <c r="L454" s="510" t="s">
        <v>6</v>
      </c>
      <c r="M454" s="538" t="s">
        <v>6</v>
      </c>
      <c r="N454" s="538" t="s">
        <v>6</v>
      </c>
      <c r="O454" s="528">
        <v>8.1999999999999993</v>
      </c>
      <c r="P454" s="528">
        <v>7.9</v>
      </c>
      <c r="Q454" s="528">
        <v>8.1</v>
      </c>
      <c r="R454" s="528">
        <v>8.1999999999999993</v>
      </c>
      <c r="S454" s="528">
        <v>8</v>
      </c>
      <c r="T454" s="528">
        <v>8.1</v>
      </c>
      <c r="U454" s="528">
        <v>8.3000000000000007</v>
      </c>
      <c r="V454" s="528">
        <v>8.4</v>
      </c>
      <c r="W454" s="528">
        <v>8.5</v>
      </c>
      <c r="X454" s="500" t="s">
        <v>82</v>
      </c>
      <c r="Y454" s="499"/>
      <c r="Z454" s="499"/>
      <c r="AA454" s="499"/>
      <c r="AB454" s="499"/>
      <c r="AC454" s="499"/>
    </row>
    <row r="455" spans="1:29" s="26" customFormat="1" ht="12" customHeight="1" x14ac:dyDescent="0.15">
      <c r="A455" s="273"/>
      <c r="B455" s="274"/>
      <c r="C455" s="274"/>
      <c r="D455" s="274"/>
      <c r="E455" s="274"/>
      <c r="F455" s="274"/>
      <c r="G455" s="274"/>
      <c r="H455" s="274"/>
      <c r="I455" s="274"/>
      <c r="J455" s="274"/>
      <c r="K455" s="274"/>
      <c r="L455" s="274"/>
      <c r="M455" s="274"/>
      <c r="N455" s="274"/>
      <c r="O455" s="274"/>
      <c r="P455" s="274"/>
      <c r="Q455" s="274"/>
      <c r="R455" s="274"/>
      <c r="S455" s="274"/>
      <c r="T455" s="274"/>
      <c r="U455" s="274"/>
      <c r="V455" s="246"/>
      <c r="W455" s="397"/>
      <c r="X455" s="542"/>
    </row>
    <row r="456" spans="1:29" s="26" customFormat="1" ht="12" customHeight="1" x14ac:dyDescent="0.15">
      <c r="A456" s="272" t="s">
        <v>83</v>
      </c>
      <c r="B456" s="175"/>
      <c r="C456" s="175"/>
      <c r="D456" s="175"/>
      <c r="E456" s="175"/>
      <c r="F456" s="175"/>
      <c r="G456" s="175"/>
      <c r="H456" s="175"/>
      <c r="I456" s="175"/>
      <c r="J456" s="175"/>
      <c r="K456" s="175"/>
      <c r="L456" s="175"/>
      <c r="M456" s="175"/>
      <c r="N456" s="175"/>
      <c r="O456" s="175"/>
      <c r="P456" s="175"/>
      <c r="Q456" s="175"/>
      <c r="R456" s="175"/>
      <c r="S456" s="175"/>
      <c r="T456" s="175"/>
      <c r="U456" s="175"/>
      <c r="V456" s="377"/>
      <c r="W456" s="401"/>
      <c r="X456" s="542"/>
    </row>
    <row r="457" spans="1:29" s="7" customFormat="1" ht="12" customHeight="1" x14ac:dyDescent="0.15">
      <c r="A457" s="24"/>
      <c r="B457" s="16">
        <v>2003</v>
      </c>
      <c r="C457" s="16">
        <v>2004</v>
      </c>
      <c r="D457" s="16">
        <v>2005</v>
      </c>
      <c r="E457" s="16">
        <v>2006</v>
      </c>
      <c r="F457" s="16">
        <v>2007</v>
      </c>
      <c r="G457" s="16">
        <v>2008</v>
      </c>
      <c r="H457" s="16">
        <v>2009</v>
      </c>
      <c r="I457" s="16">
        <v>2010</v>
      </c>
      <c r="J457" s="16">
        <v>2011</v>
      </c>
      <c r="K457" s="16">
        <v>2012</v>
      </c>
      <c r="L457" s="16">
        <v>2013</v>
      </c>
      <c r="M457" s="16">
        <v>2014</v>
      </c>
      <c r="N457" s="16">
        <v>2015</v>
      </c>
      <c r="O457" s="16">
        <v>2016</v>
      </c>
      <c r="P457" s="16">
        <v>2017</v>
      </c>
      <c r="Q457" s="16">
        <v>2018</v>
      </c>
      <c r="R457" s="16">
        <v>2019</v>
      </c>
      <c r="S457" s="16">
        <v>2020</v>
      </c>
      <c r="T457" s="16">
        <v>2021</v>
      </c>
      <c r="U457" s="16">
        <v>2022</v>
      </c>
      <c r="V457" s="16">
        <v>2023</v>
      </c>
      <c r="W457" s="16">
        <v>2024</v>
      </c>
      <c r="X457" s="193"/>
    </row>
    <row r="458" spans="1:29" s="7" customFormat="1" ht="12" customHeight="1" x14ac:dyDescent="0.15">
      <c r="A458" s="110" t="s">
        <v>4</v>
      </c>
      <c r="B458" s="111"/>
      <c r="C458" s="111"/>
      <c r="D458" s="111"/>
      <c r="E458" s="111"/>
      <c r="F458" s="111"/>
      <c r="G458" s="111"/>
      <c r="H458" s="111"/>
      <c r="I458" s="111"/>
      <c r="J458" s="111"/>
      <c r="K458" s="111"/>
      <c r="L458" s="111"/>
      <c r="M458" s="111"/>
      <c r="N458" s="111"/>
      <c r="O458" s="111"/>
      <c r="P458" s="111"/>
      <c r="Q458" s="111"/>
      <c r="R458" s="111"/>
      <c r="S458" s="111"/>
      <c r="T458" s="111"/>
      <c r="U458" s="111"/>
      <c r="V458" s="202"/>
      <c r="W458" s="202"/>
      <c r="X458" s="193"/>
    </row>
    <row r="459" spans="1:29" s="7" customFormat="1" ht="12" customHeight="1" x14ac:dyDescent="0.15">
      <c r="A459" s="21" t="s">
        <v>84</v>
      </c>
      <c r="B459" s="280">
        <v>11424.185670000001</v>
      </c>
      <c r="C459" s="280">
        <v>13305.817569999999</v>
      </c>
      <c r="D459" s="280">
        <v>15864.066870000001</v>
      </c>
      <c r="E459" s="280">
        <v>18225.8</v>
      </c>
      <c r="F459" s="280">
        <v>18458.5</v>
      </c>
      <c r="G459" s="280">
        <v>20397.900000000001</v>
      </c>
      <c r="H459" s="280">
        <v>15611.3</v>
      </c>
      <c r="I459" s="280">
        <v>18689.782889999999</v>
      </c>
      <c r="J459" s="280">
        <v>23302.575509999999</v>
      </c>
      <c r="K459" s="280">
        <v>23802.306199999999</v>
      </c>
      <c r="L459" s="280">
        <v>22638.782899999998</v>
      </c>
      <c r="M459" s="280">
        <v>21663.59318</v>
      </c>
      <c r="N459" s="280">
        <v>17778.007379999999</v>
      </c>
      <c r="O459" s="280">
        <v>15747.723309999999</v>
      </c>
      <c r="P459" s="280">
        <v>16747.678100000001</v>
      </c>
      <c r="Q459" s="280">
        <v>18300.660510000002</v>
      </c>
      <c r="R459" s="280">
        <v>18374.986779999999</v>
      </c>
      <c r="S459" s="280">
        <v>16564.437809999999</v>
      </c>
      <c r="T459" s="280">
        <v>18768.79999</v>
      </c>
      <c r="U459" s="280">
        <v>23003.1</v>
      </c>
      <c r="V459" s="280">
        <v>20321</v>
      </c>
      <c r="W459" s="280">
        <v>20943.269214023701</v>
      </c>
      <c r="X459" s="193"/>
    </row>
    <row r="460" spans="1:29" s="7" customFormat="1" ht="12" customHeight="1" x14ac:dyDescent="0.15">
      <c r="A460" s="21" t="s">
        <v>85</v>
      </c>
      <c r="B460" s="280">
        <v>18535.164489999999</v>
      </c>
      <c r="C460" s="280">
        <v>21438.339670000001</v>
      </c>
      <c r="D460" s="280">
        <v>25754.291420000001</v>
      </c>
      <c r="E460" s="280">
        <v>29849.484830000001</v>
      </c>
      <c r="F460" s="280">
        <v>35042.180740000003</v>
      </c>
      <c r="G460" s="280">
        <v>41968.385399999999</v>
      </c>
      <c r="H460" s="280">
        <v>43056.731749999999</v>
      </c>
      <c r="I460" s="280">
        <v>47047.985229999998</v>
      </c>
      <c r="J460" s="280">
        <v>52068.692719999999</v>
      </c>
      <c r="K460" s="280">
        <v>56681.569479999998</v>
      </c>
      <c r="L460" s="280">
        <v>61326.928350000002</v>
      </c>
      <c r="M460" s="280">
        <v>67436.791280000005</v>
      </c>
      <c r="N460" s="280">
        <v>73422.701560000001</v>
      </c>
      <c r="O460" s="280">
        <v>81241.866020000001</v>
      </c>
      <c r="P460" s="280">
        <v>89830.524850000002</v>
      </c>
      <c r="Q460" s="280">
        <v>99544.274789999996</v>
      </c>
      <c r="R460" s="280">
        <v>110014.0482</v>
      </c>
      <c r="S460" s="280">
        <v>105891.753</v>
      </c>
      <c r="T460" s="280">
        <v>110505.91590000001</v>
      </c>
      <c r="U460" s="280">
        <v>121030</v>
      </c>
      <c r="V460" s="280">
        <v>131387.17000000001</v>
      </c>
      <c r="W460" s="280">
        <v>186777.991226646</v>
      </c>
      <c r="X460" s="193"/>
    </row>
    <row r="461" spans="1:29" s="7" customFormat="1" ht="12" customHeight="1" x14ac:dyDescent="0.15">
      <c r="A461" s="21" t="s">
        <v>86</v>
      </c>
      <c r="B461" s="280">
        <v>2013.6746000000001</v>
      </c>
      <c r="C461" s="280">
        <v>2295.8262</v>
      </c>
      <c r="D461" s="280">
        <v>2774.2811000000002</v>
      </c>
      <c r="E461" s="280">
        <v>3339.2168000000001</v>
      </c>
      <c r="F461" s="280">
        <v>3950.8932</v>
      </c>
      <c r="G461" s="280">
        <v>4948.6884</v>
      </c>
      <c r="H461" s="280">
        <v>5606.2030000000004</v>
      </c>
      <c r="I461" s="280">
        <v>6864.1331</v>
      </c>
      <c r="J461" s="280">
        <v>7831.7259999999997</v>
      </c>
      <c r="K461" s="280">
        <v>8615.7044999999998</v>
      </c>
      <c r="L461" s="280">
        <v>9546.134</v>
      </c>
      <c r="M461" s="280">
        <v>10569.7053</v>
      </c>
      <c r="N461" s="280">
        <v>11526.3328</v>
      </c>
      <c r="O461" s="280">
        <v>12401.728499999999</v>
      </c>
      <c r="P461" s="280">
        <v>13589.825699999999</v>
      </c>
      <c r="Q461" s="280">
        <v>14838.755999999999</v>
      </c>
      <c r="R461" s="280">
        <v>15832.6572</v>
      </c>
      <c r="S461" s="280">
        <v>15438.0175</v>
      </c>
      <c r="T461" s="280">
        <v>16970.789199999999</v>
      </c>
      <c r="U461" s="280">
        <v>19588.445599999999</v>
      </c>
      <c r="V461" s="280">
        <v>21292.731380000001</v>
      </c>
      <c r="W461" s="280">
        <v>22567.002186962502</v>
      </c>
      <c r="X461" s="193"/>
    </row>
    <row r="462" spans="1:29" ht="12" customHeight="1" x14ac:dyDescent="0.15">
      <c r="A462" s="21" t="s">
        <v>87</v>
      </c>
      <c r="B462" s="280">
        <v>21286.992999999999</v>
      </c>
      <c r="C462" s="280">
        <v>25151.511999999999</v>
      </c>
      <c r="D462" s="280">
        <v>28947.784</v>
      </c>
      <c r="E462" s="280">
        <v>35980.923999999999</v>
      </c>
      <c r="F462" s="280">
        <v>40467.082000000002</v>
      </c>
      <c r="G462" s="280">
        <v>46214.712</v>
      </c>
      <c r="H462" s="280">
        <v>49946.201000000001</v>
      </c>
      <c r="I462" s="280">
        <v>55694.002</v>
      </c>
      <c r="J462" s="280">
        <v>64727.06</v>
      </c>
      <c r="K462" s="280">
        <v>81609.860360000006</v>
      </c>
      <c r="L462" s="280">
        <v>93867.573850000001</v>
      </c>
      <c r="M462" s="280">
        <v>106797.2936</v>
      </c>
      <c r="N462" s="280">
        <v>117251.58409999999</v>
      </c>
      <c r="O462" s="280">
        <v>129279.1195</v>
      </c>
      <c r="P462" s="280">
        <v>140748.80621000001</v>
      </c>
      <c r="Q462" s="280">
        <v>152414.19620000001</v>
      </c>
      <c r="R462" s="280">
        <v>162657.27739</v>
      </c>
      <c r="S462" s="280">
        <v>172611.9</v>
      </c>
      <c r="T462" s="280">
        <v>184980.94521999999</v>
      </c>
      <c r="U462" s="280">
        <v>215609</v>
      </c>
      <c r="V462" s="280">
        <v>265215.63</v>
      </c>
      <c r="W462" s="280">
        <v>330900.31201077497</v>
      </c>
      <c r="X462" s="12"/>
    </row>
    <row r="463" spans="1:29" ht="12" customHeight="1" x14ac:dyDescent="0.15">
      <c r="A463" s="21" t="s">
        <v>88</v>
      </c>
      <c r="B463" s="280">
        <v>418769</v>
      </c>
      <c r="C463" s="280">
        <v>474048</v>
      </c>
      <c r="D463" s="280">
        <v>543578</v>
      </c>
      <c r="E463" s="280">
        <v>596784</v>
      </c>
      <c r="F463" s="280">
        <v>665340</v>
      </c>
      <c r="G463" s="280">
        <v>769949</v>
      </c>
      <c r="H463" s="280">
        <v>712857</v>
      </c>
      <c r="I463" s="280">
        <v>821434</v>
      </c>
      <c r="J463" s="280">
        <v>911733</v>
      </c>
      <c r="K463" s="280">
        <v>971252</v>
      </c>
      <c r="L463" s="280">
        <v>1018614</v>
      </c>
      <c r="M463" s="280">
        <v>1106443</v>
      </c>
      <c r="N463" s="280">
        <v>1176941.1869999999</v>
      </c>
      <c r="O463" s="280">
        <v>1249697.6939999999</v>
      </c>
      <c r="P463" s="280">
        <v>1372309.8319999999</v>
      </c>
      <c r="Q463" s="280">
        <v>1447759.635</v>
      </c>
      <c r="R463" s="280">
        <v>1513157.402</v>
      </c>
      <c r="S463" s="280">
        <v>1416604.821</v>
      </c>
      <c r="T463" s="280">
        <v>1544213.54</v>
      </c>
      <c r="U463" s="280">
        <v>1788183</v>
      </c>
      <c r="V463" s="280">
        <v>1908870</v>
      </c>
      <c r="W463" s="280">
        <v>1886215.29707346</v>
      </c>
      <c r="X463" s="12"/>
    </row>
    <row r="464" spans="1:29" ht="12" customHeight="1" x14ac:dyDescent="0.15">
      <c r="A464" s="21" t="s">
        <v>89</v>
      </c>
      <c r="B464" s="280">
        <v>4717.8089399999999</v>
      </c>
      <c r="C464" s="280">
        <v>5323.9041770000003</v>
      </c>
      <c r="D464" s="280">
        <v>5917.2823010000002</v>
      </c>
      <c r="E464" s="280">
        <v>6550.4171130000004</v>
      </c>
      <c r="F464" s="280">
        <v>7198.2448880000002</v>
      </c>
      <c r="G464" s="280">
        <v>8050.200621</v>
      </c>
      <c r="H464" s="280">
        <v>8390.421456</v>
      </c>
      <c r="I464" s="280">
        <v>9399.4507580000009</v>
      </c>
      <c r="J464" s="280">
        <v>10144.661330000001</v>
      </c>
      <c r="K464" s="280">
        <v>11060.588830000001</v>
      </c>
      <c r="L464" s="280">
        <v>12050.591979999999</v>
      </c>
      <c r="M464" s="280">
        <v>13206.82825</v>
      </c>
      <c r="N464" s="280">
        <v>13944.157450000001</v>
      </c>
      <c r="O464" s="280">
        <v>15132.38147</v>
      </c>
      <c r="P464" s="280">
        <v>16556.65108</v>
      </c>
      <c r="Q464" s="280">
        <v>18265.190259999999</v>
      </c>
      <c r="R464" s="280">
        <v>19517.863170000001</v>
      </c>
      <c r="S464" s="280">
        <v>17951.57357</v>
      </c>
      <c r="T464" s="280">
        <v>19410.568060000001</v>
      </c>
      <c r="U464" s="280">
        <v>22024.514999999999</v>
      </c>
      <c r="V464" s="280">
        <v>24270.240000000002</v>
      </c>
      <c r="W464" s="280">
        <v>26780.2782125138</v>
      </c>
      <c r="X464" s="12"/>
    </row>
    <row r="465" spans="1:24" ht="12" customHeight="1" x14ac:dyDescent="0.15">
      <c r="A465" s="21" t="s">
        <v>90</v>
      </c>
      <c r="B465" s="280">
        <v>170117.9</v>
      </c>
      <c r="C465" s="280">
        <v>194433</v>
      </c>
      <c r="D465" s="280">
        <v>212723</v>
      </c>
      <c r="E465" s="280">
        <v>236158.8</v>
      </c>
      <c r="F465" s="280">
        <v>272697.59999999998</v>
      </c>
      <c r="G465" s="280">
        <v>273941.59999999998</v>
      </c>
      <c r="H465" s="280">
        <v>282394.5</v>
      </c>
      <c r="I465" s="280">
        <v>326980.09999999998</v>
      </c>
      <c r="J465" s="280">
        <v>351367.9</v>
      </c>
      <c r="K465" s="280">
        <v>368770.5</v>
      </c>
      <c r="L465" s="280">
        <v>384870.3</v>
      </c>
      <c r="M465" s="280">
        <v>398947.9</v>
      </c>
      <c r="N465" s="280">
        <v>423444.1</v>
      </c>
      <c r="O465" s="280">
        <v>440467</v>
      </c>
      <c r="P465" s="280">
        <v>473915.7</v>
      </c>
      <c r="Q465" s="280">
        <v>508495.1</v>
      </c>
      <c r="R465" s="280">
        <v>512219.9</v>
      </c>
      <c r="S465" s="280">
        <v>476404.8</v>
      </c>
      <c r="T465" s="280">
        <v>533351.9</v>
      </c>
      <c r="U465" s="280">
        <v>643545.80000000005</v>
      </c>
      <c r="V465" s="280">
        <v>673300</v>
      </c>
      <c r="W465" s="280">
        <v>744610.05440668401</v>
      </c>
      <c r="X465" s="12"/>
    </row>
    <row r="466" spans="1:24" ht="12" customHeight="1" x14ac:dyDescent="0.15">
      <c r="A466" s="21" t="s">
        <v>91</v>
      </c>
      <c r="B466" s="280">
        <v>6317.3029999999999</v>
      </c>
      <c r="C466" s="280">
        <v>6954.2809999999999</v>
      </c>
      <c r="D466" s="280">
        <v>7614.4129999999996</v>
      </c>
      <c r="E466" s="280">
        <v>8400.6470000000008</v>
      </c>
      <c r="F466" s="280">
        <v>9076.3029999999999</v>
      </c>
      <c r="G466" s="280">
        <v>9706.9290000000001</v>
      </c>
      <c r="H466" s="280">
        <v>9658.6640000000007</v>
      </c>
      <c r="I466" s="280">
        <v>10808.142</v>
      </c>
      <c r="J466" s="280">
        <v>11306.906999999999</v>
      </c>
      <c r="K466" s="280">
        <v>12357.343999999999</v>
      </c>
      <c r="L466" s="280">
        <v>12915.159</v>
      </c>
      <c r="M466" s="280">
        <v>13230.306</v>
      </c>
      <c r="N466" s="280">
        <v>13743.477999999999</v>
      </c>
      <c r="O466" s="280">
        <v>14590.337</v>
      </c>
      <c r="P466" s="280">
        <v>15488.664000000001</v>
      </c>
      <c r="Q466" s="280">
        <v>16373.34</v>
      </c>
      <c r="R466" s="280">
        <v>16892.41</v>
      </c>
      <c r="S466" s="280">
        <v>15636.891</v>
      </c>
      <c r="T466" s="280">
        <v>16179.825999999999</v>
      </c>
      <c r="U466" s="280">
        <v>16979.267</v>
      </c>
      <c r="V466" s="280">
        <v>17604.2</v>
      </c>
      <c r="W466" s="280">
        <v>17891.6134482294</v>
      </c>
      <c r="X466" s="12"/>
    </row>
    <row r="467" spans="1:24" ht="12" customHeight="1" x14ac:dyDescent="0.15">
      <c r="A467" s="21" t="s">
        <v>92</v>
      </c>
      <c r="B467" s="280">
        <v>613443</v>
      </c>
      <c r="C467" s="280">
        <v>715307</v>
      </c>
      <c r="D467" s="280">
        <v>914000.83849999995</v>
      </c>
      <c r="E467" s="280">
        <v>1061564.5190000001</v>
      </c>
      <c r="F467" s="280">
        <v>1246769.2890000001</v>
      </c>
      <c r="G467" s="280">
        <v>1616047.129</v>
      </c>
      <c r="H467" s="280">
        <v>1809148.95</v>
      </c>
      <c r="I467" s="280">
        <v>2157828</v>
      </c>
      <c r="J467" s="280">
        <v>2779880</v>
      </c>
      <c r="K467" s="280">
        <v>3245419</v>
      </c>
      <c r="L467" s="280">
        <v>3584262</v>
      </c>
      <c r="M467" s="280">
        <v>3937856</v>
      </c>
      <c r="N467" s="280">
        <v>4192862</v>
      </c>
      <c r="O467" s="280">
        <v>4502732.9890000001</v>
      </c>
      <c r="P467" s="280">
        <v>5005975.4869999997</v>
      </c>
      <c r="Q467" s="280">
        <v>5542331.8700000001</v>
      </c>
      <c r="R467" s="280">
        <v>6037347.6310000001</v>
      </c>
      <c r="S467" s="280">
        <v>6293144.8959999997</v>
      </c>
      <c r="T467" s="280">
        <v>8398606.2200000007</v>
      </c>
      <c r="U467" s="280">
        <v>9513327.0337999985</v>
      </c>
      <c r="V467" s="280">
        <v>10341617.83</v>
      </c>
      <c r="W467" s="280">
        <v>11592907.5845252</v>
      </c>
      <c r="X467" s="12"/>
    </row>
    <row r="468" spans="1:24" ht="12" customHeight="1" x14ac:dyDescent="0.15">
      <c r="A468" s="110" t="s">
        <v>18</v>
      </c>
      <c r="B468" s="111"/>
      <c r="C468" s="111"/>
      <c r="D468" s="111"/>
      <c r="E468" s="111"/>
      <c r="F468" s="111"/>
      <c r="G468" s="111"/>
      <c r="H468" s="111"/>
      <c r="I468" s="111"/>
      <c r="J468" s="111"/>
      <c r="K468" s="111"/>
      <c r="L468" s="111"/>
      <c r="M468" s="111"/>
      <c r="N468" s="111"/>
      <c r="O468" s="111"/>
      <c r="P468" s="111"/>
      <c r="Q468" s="111"/>
      <c r="R468" s="111"/>
      <c r="S468" s="111"/>
      <c r="T468" s="111"/>
      <c r="U468" s="111"/>
      <c r="V468" s="202"/>
      <c r="W468" s="202"/>
      <c r="X468" s="12"/>
    </row>
    <row r="469" spans="1:24" ht="12" customHeight="1" x14ac:dyDescent="0.15">
      <c r="A469" s="21" t="s">
        <v>93</v>
      </c>
      <c r="B469" s="280">
        <v>3005.8</v>
      </c>
      <c r="C469" s="280">
        <v>3329.6</v>
      </c>
      <c r="D469" s="280">
        <v>3707</v>
      </c>
      <c r="E469" s="280">
        <v>4823.3696600000003</v>
      </c>
      <c r="F469" s="280">
        <v>5497.9974899999997</v>
      </c>
      <c r="G469" s="280">
        <v>6286.8217400000003</v>
      </c>
      <c r="H469" s="280">
        <v>7050.7181</v>
      </c>
      <c r="I469" s="280">
        <v>7975.3874299999998</v>
      </c>
      <c r="J469" s="280">
        <v>9158.2884699999995</v>
      </c>
      <c r="K469" s="280">
        <v>10552.04011</v>
      </c>
      <c r="L469" s="280">
        <v>11989.231820000001</v>
      </c>
      <c r="M469" s="280">
        <v>13436.744000000001</v>
      </c>
      <c r="N469" s="280">
        <v>15158.022000000001</v>
      </c>
      <c r="O469" s="280">
        <v>20758.212</v>
      </c>
      <c r="P469" s="280">
        <v>23243.073</v>
      </c>
      <c r="Q469" s="280">
        <v>26392.478999999999</v>
      </c>
      <c r="R469" s="280">
        <v>29514.288</v>
      </c>
      <c r="S469" s="280">
        <v>31704.694</v>
      </c>
      <c r="T469" s="280">
        <v>35301.84751</v>
      </c>
      <c r="U469" s="280">
        <v>39717.163999999997</v>
      </c>
      <c r="V469" s="280">
        <v>44392.73</v>
      </c>
      <c r="W469" s="280">
        <v>54014.330954686797</v>
      </c>
      <c r="X469" s="12"/>
    </row>
    <row r="470" spans="1:24" ht="12" customHeight="1" x14ac:dyDescent="0.15">
      <c r="A470" s="21" t="s">
        <v>94</v>
      </c>
      <c r="B470" s="280">
        <v>27925.30141</v>
      </c>
      <c r="C470" s="280">
        <v>31863.319240000001</v>
      </c>
      <c r="D470" s="280">
        <v>36321.246610000002</v>
      </c>
      <c r="E470" s="280">
        <v>42546.289839999998</v>
      </c>
      <c r="F470" s="280">
        <v>48986.620589999999</v>
      </c>
      <c r="G470" s="280">
        <v>55141.523849999998</v>
      </c>
      <c r="H470" s="280">
        <v>63664.065419999999</v>
      </c>
      <c r="I470" s="280">
        <v>76344.721040000004</v>
      </c>
      <c r="J470" s="280">
        <v>87363.29</v>
      </c>
      <c r="K470" s="280">
        <v>99440.13</v>
      </c>
      <c r="L470" s="280">
        <v>112335.22</v>
      </c>
      <c r="M470" s="280">
        <v>124679.59</v>
      </c>
      <c r="N470" s="280">
        <v>137718.74</v>
      </c>
      <c r="O470" s="280">
        <v>153916.69</v>
      </c>
      <c r="P470" s="280">
        <v>170900.42360000001</v>
      </c>
      <c r="Q470" s="280">
        <v>188996.6844</v>
      </c>
      <c r="R470" s="280">
        <v>200748.55790000001</v>
      </c>
      <c r="S470" s="280">
        <v>198009.13819999999</v>
      </c>
      <c r="T470" s="280">
        <v>236646.36989999999</v>
      </c>
      <c r="U470" s="280">
        <v>265637.59999999998</v>
      </c>
      <c r="V470" s="280">
        <v>301054.69</v>
      </c>
      <c r="W470" s="280">
        <v>335016.71034974803</v>
      </c>
      <c r="X470" s="12"/>
    </row>
    <row r="471" spans="1:24" ht="12" customHeight="1" x14ac:dyDescent="0.15">
      <c r="A471" s="21" t="s">
        <v>95</v>
      </c>
      <c r="B471" s="280">
        <v>492230.77909999999</v>
      </c>
      <c r="C471" s="280">
        <v>536749.05489999999</v>
      </c>
      <c r="D471" s="280">
        <v>589411.67319999996</v>
      </c>
      <c r="E471" s="280">
        <v>654084.12840000005</v>
      </c>
      <c r="F471" s="280">
        <v>727826.96660000004</v>
      </c>
      <c r="G471" s="280">
        <v>815658.201</v>
      </c>
      <c r="H471" s="280">
        <v>988271.52690000006</v>
      </c>
      <c r="I471" s="280">
        <v>1192773.574</v>
      </c>
      <c r="J471" s="280">
        <v>1562680.9820000001</v>
      </c>
      <c r="K471" s="280">
        <v>1758379.1780000001</v>
      </c>
      <c r="L471" s="280">
        <v>1949294.8189999999</v>
      </c>
      <c r="M471" s="280">
        <v>2232525.284</v>
      </c>
      <c r="N471" s="280">
        <v>2423638.483</v>
      </c>
      <c r="O471" s="280">
        <v>2608184.4380000001</v>
      </c>
      <c r="P471" s="280">
        <v>3077144.9190000002</v>
      </c>
      <c r="Q471" s="280">
        <v>3455949.29</v>
      </c>
      <c r="R471" s="280">
        <v>3858930.4019999998</v>
      </c>
      <c r="S471" s="280">
        <v>3914701.068</v>
      </c>
      <c r="T471" s="280">
        <v>4266321</v>
      </c>
      <c r="U471" s="280">
        <v>4851625</v>
      </c>
      <c r="V471" s="280">
        <v>5361720</v>
      </c>
      <c r="W471" s="280">
        <v>5822178.7784972899</v>
      </c>
      <c r="X471" s="12"/>
    </row>
    <row r="472" spans="1:24" ht="12" customHeight="1" x14ac:dyDescent="0.15">
      <c r="A472" s="21" t="s">
        <v>96</v>
      </c>
      <c r="B472" s="280">
        <v>5374.4151680000004</v>
      </c>
      <c r="C472" s="280">
        <v>6203.7248200000004</v>
      </c>
      <c r="D472" s="280">
        <v>7126.1944309999999</v>
      </c>
      <c r="E472" s="280">
        <v>8216.16</v>
      </c>
      <c r="F472" s="280">
        <v>9239.7860000000001</v>
      </c>
      <c r="G472" s="280">
        <v>10637.772000000001</v>
      </c>
      <c r="H472" s="280">
        <v>13199.707</v>
      </c>
      <c r="I472" s="280">
        <v>14866.995999999999</v>
      </c>
      <c r="J472" s="280">
        <v>18276.439999999999</v>
      </c>
      <c r="K472" s="280">
        <v>20046.5</v>
      </c>
      <c r="L472" s="280">
        <v>22385.656999999999</v>
      </c>
      <c r="M472" s="280">
        <v>25168.805</v>
      </c>
      <c r="N472" s="280">
        <v>27443.022000000001</v>
      </c>
      <c r="O472" s="280">
        <v>32725.048999999999</v>
      </c>
      <c r="P472" s="280">
        <v>35552.819000000003</v>
      </c>
      <c r="Q472" s="280">
        <v>39189.81</v>
      </c>
      <c r="R472" s="280">
        <v>43798.400999999998</v>
      </c>
      <c r="S472" s="280">
        <v>47540.409</v>
      </c>
      <c r="T472" s="280">
        <v>55795.514999999999</v>
      </c>
      <c r="U472" s="280">
        <v>66949.907000000007</v>
      </c>
      <c r="V472" s="280">
        <v>84068.754790000006</v>
      </c>
      <c r="W472" s="280">
        <v>105142.730462564</v>
      </c>
      <c r="X472" s="12"/>
    </row>
    <row r="473" spans="1:24" ht="12" customHeight="1" x14ac:dyDescent="0.15">
      <c r="A473" s="21" t="s">
        <v>97</v>
      </c>
      <c r="B473" s="280">
        <v>1822467</v>
      </c>
      <c r="C473" s="280">
        <v>2090841</v>
      </c>
      <c r="D473" s="280">
        <v>2452782</v>
      </c>
      <c r="E473" s="280">
        <v>2938680</v>
      </c>
      <c r="F473" s="280">
        <v>3578688.4339999999</v>
      </c>
      <c r="G473" s="280">
        <v>4410682.4029999999</v>
      </c>
      <c r="H473" s="280">
        <v>4835292.7390000001</v>
      </c>
      <c r="I473" s="280">
        <v>6629667.0619999999</v>
      </c>
      <c r="J473" s="280">
        <v>7491155.943</v>
      </c>
      <c r="K473" s="280">
        <v>8989301.1549999993</v>
      </c>
      <c r="L473" s="280">
        <v>9938390.0099999998</v>
      </c>
      <c r="M473" s="280">
        <v>10775312.27</v>
      </c>
      <c r="N473" s="280">
        <v>11566987.369999999</v>
      </c>
      <c r="O473" s="280">
        <v>12812974.76</v>
      </c>
      <c r="P473" s="280">
        <v>14387319.02</v>
      </c>
      <c r="Q473" s="280">
        <v>15351933.460000001</v>
      </c>
      <c r="R473" s="280">
        <v>15910975.630000001</v>
      </c>
      <c r="S473" s="280">
        <v>15840163.640000001</v>
      </c>
      <c r="T473" s="280">
        <v>17685854.210000001</v>
      </c>
      <c r="U473" s="280">
        <v>24147726.16</v>
      </c>
      <c r="V473" s="280">
        <v>27629665.09</v>
      </c>
      <c r="W473" s="280">
        <v>29898564.294511199</v>
      </c>
      <c r="X473" s="12"/>
    </row>
    <row r="474" spans="1:24" ht="12" customHeight="1" x14ac:dyDescent="0.15">
      <c r="A474" s="110" t="s">
        <v>24</v>
      </c>
      <c r="B474" s="111"/>
      <c r="C474" s="111"/>
      <c r="D474" s="111"/>
      <c r="E474" s="111"/>
      <c r="F474" s="111"/>
      <c r="G474" s="111"/>
      <c r="H474" s="111"/>
      <c r="I474" s="111"/>
      <c r="J474" s="111"/>
      <c r="K474" s="111"/>
      <c r="L474" s="111"/>
      <c r="M474" s="111"/>
      <c r="N474" s="111"/>
      <c r="O474" s="111"/>
      <c r="P474" s="111"/>
      <c r="Q474" s="111"/>
      <c r="R474" s="111"/>
      <c r="S474" s="112"/>
      <c r="T474" s="112"/>
      <c r="U474" s="112"/>
      <c r="V474" s="202"/>
      <c r="W474" s="202"/>
      <c r="X474" s="12"/>
    </row>
    <row r="475" spans="1:24" ht="12" customHeight="1" x14ac:dyDescent="0.15">
      <c r="A475" s="21" t="s">
        <v>98</v>
      </c>
      <c r="B475" s="170">
        <v>1624.6424999999999</v>
      </c>
      <c r="C475" s="170">
        <v>1907.9452000000001</v>
      </c>
      <c r="D475" s="170">
        <v>2242.8811999999998</v>
      </c>
      <c r="E475" s="170">
        <v>2656.1894000000002</v>
      </c>
      <c r="F475" s="170">
        <v>3149.2260999999999</v>
      </c>
      <c r="G475" s="170">
        <v>3568.2276000000002</v>
      </c>
      <c r="H475" s="170">
        <v>3141.6509999999998</v>
      </c>
      <c r="I475" s="170">
        <v>3460.2026999999998</v>
      </c>
      <c r="J475" s="170">
        <v>3777.9456</v>
      </c>
      <c r="K475" s="170">
        <v>4266.4605000000001</v>
      </c>
      <c r="L475" s="170">
        <v>4555.6382000000003</v>
      </c>
      <c r="M475" s="170">
        <v>4828.6262999999999</v>
      </c>
      <c r="N475" s="170">
        <v>5043.6332000000002</v>
      </c>
      <c r="O475" s="170">
        <v>5067.2934999999998</v>
      </c>
      <c r="P475" s="170">
        <v>5564.4933000000001</v>
      </c>
      <c r="Q475" s="170">
        <v>6017.0352000000003</v>
      </c>
      <c r="R475" s="170">
        <v>6543.3217999999997</v>
      </c>
      <c r="S475" s="170">
        <v>6181.9026000000003</v>
      </c>
      <c r="T475" s="170">
        <v>6982.9624999999996</v>
      </c>
      <c r="U475" s="170">
        <v>8501.4354999999996</v>
      </c>
      <c r="V475" s="170">
        <v>9505.2216000000008</v>
      </c>
      <c r="W475" s="170">
        <v>10193.415300000001</v>
      </c>
      <c r="X475" s="12"/>
    </row>
    <row r="476" spans="1:24" ht="12" customHeight="1" x14ac:dyDescent="0.15">
      <c r="A476" s="21" t="s">
        <v>99</v>
      </c>
      <c r="B476" s="170">
        <v>7146.5</v>
      </c>
      <c r="C476" s="170">
        <v>8530.2000000000007</v>
      </c>
      <c r="D476" s="170">
        <v>12522.5</v>
      </c>
      <c r="E476" s="170">
        <v>18746.2</v>
      </c>
      <c r="F476" s="170">
        <v>28360.5</v>
      </c>
      <c r="G476" s="170">
        <v>40137.199999999997</v>
      </c>
      <c r="H476" s="170">
        <v>35601.5</v>
      </c>
      <c r="I476" s="170">
        <v>42465</v>
      </c>
      <c r="J476" s="170">
        <v>52082</v>
      </c>
      <c r="K476" s="170">
        <v>54743.7</v>
      </c>
      <c r="L476" s="170">
        <v>58182</v>
      </c>
      <c r="M476" s="170">
        <v>59014.1</v>
      </c>
      <c r="N476" s="170">
        <v>54380</v>
      </c>
      <c r="O476" s="170">
        <v>60425.2</v>
      </c>
      <c r="P476" s="170">
        <v>70337.8</v>
      </c>
      <c r="Q476" s="170">
        <v>80092</v>
      </c>
      <c r="R476" s="170">
        <v>81896.2</v>
      </c>
      <c r="S476" s="170">
        <v>72578</v>
      </c>
      <c r="T476" s="170">
        <v>92858</v>
      </c>
      <c r="U476" s="170">
        <v>133825.79999999999</v>
      </c>
      <c r="V476" s="170">
        <v>123005.5</v>
      </c>
      <c r="W476" s="524">
        <v>126337</v>
      </c>
      <c r="X476" s="12"/>
    </row>
    <row r="477" spans="1:24" ht="12" customHeight="1" x14ac:dyDescent="0.15">
      <c r="A477" s="21" t="s">
        <v>100</v>
      </c>
      <c r="B477" s="170">
        <v>8564.0927800000009</v>
      </c>
      <c r="C477" s="170">
        <v>9824.2954800000007</v>
      </c>
      <c r="D477" s="170">
        <v>11620.942440000001</v>
      </c>
      <c r="E477" s="170">
        <v>13789.91322</v>
      </c>
      <c r="F477" s="170">
        <v>16993.77879</v>
      </c>
      <c r="G477" s="170">
        <v>19074.852299999999</v>
      </c>
      <c r="H477" s="170">
        <v>17985.954600000001</v>
      </c>
      <c r="I477" s="170">
        <v>21821.569220000001</v>
      </c>
      <c r="J477" s="170">
        <v>25478.724429999998</v>
      </c>
      <c r="K477" s="170">
        <v>27227.32806</v>
      </c>
      <c r="L477" s="170">
        <v>28593.048839999999</v>
      </c>
      <c r="M477" s="170">
        <v>31124.095150000001</v>
      </c>
      <c r="N477" s="170">
        <v>33935.015579999999</v>
      </c>
      <c r="O477" s="170">
        <v>35836.018089999998</v>
      </c>
      <c r="P477" s="170">
        <v>40761.663460000003</v>
      </c>
      <c r="Q477" s="170">
        <v>44599.342779999999</v>
      </c>
      <c r="R477" s="170">
        <v>49252.653850000002</v>
      </c>
      <c r="S477" s="170">
        <v>49266.736190000003</v>
      </c>
      <c r="T477" s="170">
        <v>60231.607490000002</v>
      </c>
      <c r="U477" s="170">
        <v>71754.2</v>
      </c>
      <c r="V477" s="170">
        <v>80246.080000000002</v>
      </c>
      <c r="W477" s="524">
        <v>91891.775157240001</v>
      </c>
      <c r="X477" s="12"/>
    </row>
    <row r="478" spans="1:24" ht="12" customHeight="1" x14ac:dyDescent="0.15">
      <c r="A478" s="21" t="s">
        <v>101</v>
      </c>
      <c r="B478" s="170">
        <v>4611.9753000000001</v>
      </c>
      <c r="C478" s="170">
        <v>5870.1342999999997</v>
      </c>
      <c r="D478" s="170">
        <v>7590.5934999999999</v>
      </c>
      <c r="E478" s="170">
        <v>10213.7312</v>
      </c>
      <c r="F478" s="170">
        <v>12849.794</v>
      </c>
      <c r="G478" s="170">
        <v>16052.9192</v>
      </c>
      <c r="H478" s="170">
        <v>17007.647000000001</v>
      </c>
      <c r="I478" s="170">
        <v>21815.517</v>
      </c>
      <c r="J478" s="170">
        <v>28243.0527</v>
      </c>
      <c r="K478" s="170">
        <v>31015.186600000001</v>
      </c>
      <c r="L478" s="170">
        <v>35999.025099999999</v>
      </c>
      <c r="M478" s="170">
        <v>39675.832900000001</v>
      </c>
      <c r="N478" s="170">
        <v>40884.133600000001</v>
      </c>
      <c r="O478" s="170">
        <v>46971.15</v>
      </c>
      <c r="P478" s="170">
        <v>54378.857799999998</v>
      </c>
      <c r="Q478" s="170">
        <v>61819.536399999997</v>
      </c>
      <c r="R478" s="170">
        <v>69532.626499999998</v>
      </c>
      <c r="S478" s="170">
        <v>70649.033200000005</v>
      </c>
      <c r="T478" s="170">
        <v>82207.959700000007</v>
      </c>
      <c r="U478" s="170">
        <v>103883.14475000001</v>
      </c>
      <c r="V478" s="170">
        <v>119251.171</v>
      </c>
      <c r="W478" s="524">
        <v>134251.90479999999</v>
      </c>
      <c r="X478" s="12"/>
    </row>
    <row r="479" spans="1:24" ht="12" customHeight="1" x14ac:dyDescent="0.15">
      <c r="A479" s="21" t="s">
        <v>102</v>
      </c>
      <c r="B479" s="170">
        <v>83871.600000000006</v>
      </c>
      <c r="C479" s="170">
        <v>94350.7</v>
      </c>
      <c r="D479" s="170">
        <v>100899.2</v>
      </c>
      <c r="E479" s="170">
        <v>113800.1</v>
      </c>
      <c r="F479" s="170">
        <v>141897.70000000001</v>
      </c>
      <c r="G479" s="170">
        <v>187991.9</v>
      </c>
      <c r="H479" s="170">
        <v>201222.9</v>
      </c>
      <c r="I479" s="170">
        <v>220369.3</v>
      </c>
      <c r="J479" s="170">
        <v>285989.09999999998</v>
      </c>
      <c r="K479" s="170">
        <v>310471.3</v>
      </c>
      <c r="L479" s="170">
        <v>355294.8</v>
      </c>
      <c r="M479" s="170">
        <v>400694</v>
      </c>
      <c r="N479" s="170">
        <v>430489.4</v>
      </c>
      <c r="O479" s="170">
        <v>476331.2</v>
      </c>
      <c r="P479" s="170">
        <v>530475.69999999995</v>
      </c>
      <c r="Q479" s="170">
        <v>569385.6</v>
      </c>
      <c r="R479" s="170">
        <v>619102.69999999995</v>
      </c>
      <c r="S479" s="170">
        <v>601820.30000000005</v>
      </c>
      <c r="T479" s="170">
        <v>723122.2</v>
      </c>
      <c r="U479" s="170">
        <v>919444.6</v>
      </c>
      <c r="V479" s="170">
        <v>1129250.8700000001</v>
      </c>
      <c r="W479" s="524">
        <v>1523235.8</v>
      </c>
      <c r="X479" s="12"/>
    </row>
    <row r="480" spans="1:24" ht="11" x14ac:dyDescent="0.15">
      <c r="A480" s="21" t="s">
        <v>103</v>
      </c>
      <c r="B480" s="170">
        <v>4761.3999999999996</v>
      </c>
      <c r="C480" s="170">
        <v>6167.2</v>
      </c>
      <c r="D480" s="170">
        <v>7206.6</v>
      </c>
      <c r="E480" s="170">
        <v>9335.2000000000007</v>
      </c>
      <c r="F480" s="170">
        <v>12804.4</v>
      </c>
      <c r="G480" s="170">
        <v>17706.900000000001</v>
      </c>
      <c r="H480" s="170">
        <v>20628.5</v>
      </c>
      <c r="I480" s="170">
        <v>24707.1</v>
      </c>
      <c r="J480" s="170">
        <v>30071.1</v>
      </c>
      <c r="K480" s="170">
        <v>36163.1</v>
      </c>
      <c r="L480" s="170">
        <v>40525.5</v>
      </c>
      <c r="M480" s="170">
        <v>45606.6</v>
      </c>
      <c r="N480" s="170">
        <v>50977.8</v>
      </c>
      <c r="O480" s="170">
        <v>54790.3</v>
      </c>
      <c r="P480" s="170">
        <v>64434.3</v>
      </c>
      <c r="Q480" s="170">
        <v>71059.199999999997</v>
      </c>
      <c r="R480" s="170">
        <v>79109.8</v>
      </c>
      <c r="S480" s="170">
        <v>83958.3</v>
      </c>
      <c r="T480" s="170">
        <v>98910.7</v>
      </c>
      <c r="U480" s="170">
        <v>115739.4</v>
      </c>
      <c r="V480" s="524">
        <v>128984</v>
      </c>
      <c r="W480" s="524">
        <v>153400</v>
      </c>
      <c r="X480" s="12"/>
    </row>
    <row r="481" spans="1:29" ht="11" x14ac:dyDescent="0.15">
      <c r="A481" s="21" t="s">
        <v>104</v>
      </c>
      <c r="B481" s="170">
        <v>9844</v>
      </c>
      <c r="C481" s="170">
        <v>12261</v>
      </c>
      <c r="D481" s="170">
        <v>15923.4</v>
      </c>
      <c r="E481" s="170">
        <v>21124.9</v>
      </c>
      <c r="F481" s="170">
        <v>28190</v>
      </c>
      <c r="G481" s="170">
        <v>38969.800000000003</v>
      </c>
      <c r="H481" s="170">
        <v>49375.6</v>
      </c>
      <c r="I481" s="170">
        <v>78936.618900000001</v>
      </c>
      <c r="J481" s="170">
        <v>103232.58</v>
      </c>
      <c r="K481" s="170">
        <v>127590.2355</v>
      </c>
      <c r="L481" s="170">
        <v>153311.33530000001</v>
      </c>
      <c r="M481" s="170">
        <v>186829.49549999999</v>
      </c>
      <c r="N481" s="170">
        <v>221350.9057</v>
      </c>
      <c r="O481" s="170">
        <v>255421.86180000001</v>
      </c>
      <c r="P481" s="170">
        <v>317476.36930000002</v>
      </c>
      <c r="Q481" s="170">
        <v>424728.74359999999</v>
      </c>
      <c r="R481" s="170">
        <v>594659.6</v>
      </c>
      <c r="S481" s="170">
        <v>668038</v>
      </c>
      <c r="T481" s="170">
        <v>820536.6</v>
      </c>
      <c r="U481" s="170">
        <v>995573.1</v>
      </c>
      <c r="V481" s="461">
        <v>1204485.3999999999</v>
      </c>
      <c r="W481" s="524">
        <v>1454573.9</v>
      </c>
      <c r="X481" s="12"/>
    </row>
    <row r="482" spans="1:29" ht="11" x14ac:dyDescent="0.15">
      <c r="A482" s="316" t="s">
        <v>32</v>
      </c>
      <c r="B482" s="246"/>
      <c r="C482" s="250"/>
      <c r="D482" s="250"/>
      <c r="E482" s="250"/>
      <c r="F482" s="250"/>
      <c r="G482" s="250"/>
      <c r="H482" s="250"/>
      <c r="I482" s="250"/>
      <c r="J482" s="250"/>
      <c r="K482" s="250"/>
      <c r="L482" s="246"/>
      <c r="M482" s="246"/>
      <c r="N482" s="246"/>
      <c r="O482" s="246"/>
      <c r="P482" s="246"/>
      <c r="Q482" s="246"/>
      <c r="R482" s="246"/>
      <c r="S482" s="525"/>
      <c r="T482" s="525"/>
      <c r="U482" s="525"/>
      <c r="V482" s="527"/>
      <c r="W482" s="526"/>
      <c r="X482" s="12"/>
    </row>
    <row r="483" spans="1:29" ht="11" x14ac:dyDescent="0.15">
      <c r="A483" s="501" t="s">
        <v>105</v>
      </c>
      <c r="B483" s="503">
        <v>2300.4924653227599</v>
      </c>
      <c r="C483" s="503">
        <v>2708.0784766301199</v>
      </c>
      <c r="D483" s="503">
        <v>5040</v>
      </c>
      <c r="E483" s="503">
        <v>5326</v>
      </c>
      <c r="F483" s="503">
        <v>5440</v>
      </c>
      <c r="G483" s="503">
        <v>5615</v>
      </c>
      <c r="H483" s="503">
        <v>5614</v>
      </c>
      <c r="I483" s="503">
        <v>6024</v>
      </c>
      <c r="J483" s="503">
        <v>6769</v>
      </c>
      <c r="K483" s="503">
        <v>7110</v>
      </c>
      <c r="L483" s="503">
        <v>7716</v>
      </c>
      <c r="M483" s="503">
        <v>9167</v>
      </c>
      <c r="N483" s="503">
        <v>9822</v>
      </c>
      <c r="O483" s="534">
        <v>10327</v>
      </c>
      <c r="P483" s="534">
        <v>11065</v>
      </c>
      <c r="Q483" s="534">
        <v>11651</v>
      </c>
      <c r="R483" s="534">
        <v>11843</v>
      </c>
      <c r="S483" s="534">
        <v>9710</v>
      </c>
      <c r="T483" s="534">
        <v>8896</v>
      </c>
      <c r="U483" s="534">
        <v>11099</v>
      </c>
      <c r="V483" s="534">
        <v>12310</v>
      </c>
      <c r="W483" s="534">
        <v>13490</v>
      </c>
      <c r="X483" s="511" t="s">
        <v>82</v>
      </c>
      <c r="Y483" s="499"/>
      <c r="Z483" s="499"/>
      <c r="AA483" s="499"/>
      <c r="AB483" s="499"/>
      <c r="AC483" s="499"/>
    </row>
    <row r="484" spans="1:29" ht="11" x14ac:dyDescent="0.15">
      <c r="A484" s="504" t="s">
        <v>106</v>
      </c>
      <c r="B484" s="506">
        <v>13242</v>
      </c>
      <c r="C484" s="506">
        <v>13459</v>
      </c>
      <c r="D484" s="506">
        <v>15095</v>
      </c>
      <c r="E484" s="506">
        <v>25539</v>
      </c>
      <c r="F484" s="506">
        <v>28304</v>
      </c>
      <c r="G484" s="506">
        <v>31512</v>
      </c>
      <c r="H484" s="506">
        <v>32013</v>
      </c>
      <c r="I484" s="506">
        <v>38752</v>
      </c>
      <c r="J484" s="506">
        <v>42642</v>
      </c>
      <c r="K484" s="506">
        <v>44372</v>
      </c>
      <c r="L484" s="506">
        <v>47721</v>
      </c>
      <c r="M484" s="506">
        <v>57131</v>
      </c>
      <c r="N484" s="506">
        <v>60139</v>
      </c>
      <c r="O484" s="523">
        <v>65038</v>
      </c>
      <c r="P484" s="523">
        <v>72522</v>
      </c>
      <c r="Q484" s="523">
        <v>79405</v>
      </c>
      <c r="R484" s="523">
        <v>83845</v>
      </c>
      <c r="S484" s="523">
        <v>85348</v>
      </c>
      <c r="T484" s="523">
        <v>93314</v>
      </c>
      <c r="U484" s="523">
        <v>107807</v>
      </c>
      <c r="V484" s="523">
        <v>110620</v>
      </c>
      <c r="W484" s="523">
        <v>122260</v>
      </c>
      <c r="X484" s="511" t="s">
        <v>82</v>
      </c>
      <c r="Y484" s="499"/>
      <c r="Z484" s="499"/>
      <c r="AA484" s="499"/>
      <c r="AB484" s="499"/>
      <c r="AC484" s="499"/>
    </row>
    <row r="485" spans="1:29" ht="11" x14ac:dyDescent="0.15">
      <c r="A485" s="504" t="s">
        <v>107</v>
      </c>
      <c r="B485" s="505">
        <v>956</v>
      </c>
      <c r="C485" s="506">
        <v>1070</v>
      </c>
      <c r="D485" s="506">
        <v>1177</v>
      </c>
      <c r="E485" s="506">
        <v>1252</v>
      </c>
      <c r="F485" s="506">
        <v>1732</v>
      </c>
      <c r="G485" s="506">
        <v>1785</v>
      </c>
      <c r="H485" s="506">
        <v>1709</v>
      </c>
      <c r="I485" s="506">
        <v>1736</v>
      </c>
      <c r="J485" s="506">
        <v>1805</v>
      </c>
      <c r="K485" s="506">
        <v>1776</v>
      </c>
      <c r="L485" s="506">
        <v>1845</v>
      </c>
      <c r="M485" s="506">
        <v>1907</v>
      </c>
      <c r="N485" s="506">
        <v>2114</v>
      </c>
      <c r="O485" s="523">
        <v>2232</v>
      </c>
      <c r="P485" s="523">
        <v>2252</v>
      </c>
      <c r="Q485" s="523">
        <v>2313</v>
      </c>
      <c r="R485" s="523">
        <v>2417</v>
      </c>
      <c r="S485" s="523">
        <v>2210</v>
      </c>
      <c r="T485" s="523">
        <v>2191</v>
      </c>
      <c r="U485" s="523">
        <v>2305</v>
      </c>
      <c r="V485" s="523">
        <v>2560</v>
      </c>
      <c r="W485" s="523">
        <v>2940</v>
      </c>
      <c r="X485" s="511" t="s">
        <v>82</v>
      </c>
      <c r="Y485" s="499"/>
      <c r="Z485" s="499"/>
      <c r="AA485" s="499"/>
      <c r="AB485" s="499"/>
      <c r="AC485" s="499"/>
    </row>
    <row r="486" spans="1:29" ht="11" x14ac:dyDescent="0.15">
      <c r="A486" s="504" t="s">
        <v>108</v>
      </c>
      <c r="B486" s="532">
        <v>202.24659121550201</v>
      </c>
      <c r="C486" s="532">
        <v>230.67801142199002</v>
      </c>
      <c r="D486" s="532">
        <v>261.82380543323802</v>
      </c>
      <c r="E486" s="532">
        <v>292.23270330676797</v>
      </c>
      <c r="F486" s="532">
        <v>298.51962334208503</v>
      </c>
      <c r="G486" s="532">
        <v>344.43884433351803</v>
      </c>
      <c r="H486" s="532">
        <v>312.41502844611301</v>
      </c>
      <c r="I486" s="532">
        <v>366.88737498969601</v>
      </c>
      <c r="J486" s="532">
        <v>414.14382849441898</v>
      </c>
      <c r="K486" s="532">
        <v>471.122971305043</v>
      </c>
      <c r="L486" s="532">
        <v>451.78849826361397</v>
      </c>
      <c r="M486" s="532">
        <v>440.99773492872299</v>
      </c>
      <c r="N486" s="532">
        <v>437.52553890301903</v>
      </c>
      <c r="O486" s="523">
        <v>930</v>
      </c>
      <c r="P486" s="523">
        <v>1020</v>
      </c>
      <c r="Q486" s="523">
        <v>1070</v>
      </c>
      <c r="R486" s="523">
        <v>1120</v>
      </c>
      <c r="S486" s="523">
        <v>1150</v>
      </c>
      <c r="T486" s="523">
        <v>1180</v>
      </c>
      <c r="U486" s="523">
        <v>1180</v>
      </c>
      <c r="V486" s="523">
        <v>1200</v>
      </c>
      <c r="W486" s="523">
        <v>1260</v>
      </c>
      <c r="X486" s="500"/>
      <c r="Y486" s="499"/>
      <c r="Z486" s="499"/>
      <c r="AA486" s="499"/>
      <c r="AB486" s="499"/>
      <c r="AC486" s="499"/>
    </row>
    <row r="487" spans="1:29" ht="11" x14ac:dyDescent="0.15">
      <c r="A487" s="504" t="s">
        <v>109</v>
      </c>
      <c r="B487" s="510" t="s">
        <v>6</v>
      </c>
      <c r="C487" s="510" t="s">
        <v>6</v>
      </c>
      <c r="D487" s="510" t="s">
        <v>6</v>
      </c>
      <c r="E487" s="510" t="s">
        <v>6</v>
      </c>
      <c r="F487" s="510" t="s">
        <v>6</v>
      </c>
      <c r="G487" s="510" t="s">
        <v>6</v>
      </c>
      <c r="H487" s="510" t="s">
        <v>6</v>
      </c>
      <c r="I487" s="510" t="s">
        <v>6</v>
      </c>
      <c r="J487" s="510" t="s">
        <v>6</v>
      </c>
      <c r="K487" s="510" t="s">
        <v>6</v>
      </c>
      <c r="L487" s="510" t="s">
        <v>6</v>
      </c>
      <c r="M487" s="510" t="s">
        <v>6</v>
      </c>
      <c r="N487" s="510" t="s">
        <v>6</v>
      </c>
      <c r="O487" s="523">
        <v>10960</v>
      </c>
      <c r="P487" s="523">
        <v>11590</v>
      </c>
      <c r="Q487" s="523">
        <v>12850</v>
      </c>
      <c r="R487" s="523">
        <v>13230</v>
      </c>
      <c r="S487" s="523">
        <v>12620</v>
      </c>
      <c r="T487" s="523">
        <v>12230</v>
      </c>
      <c r="U487" s="523">
        <v>12780</v>
      </c>
      <c r="V487" s="523">
        <v>13910</v>
      </c>
      <c r="W487" s="523">
        <v>14890</v>
      </c>
      <c r="X487" s="500"/>
      <c r="Y487" s="499"/>
      <c r="Z487" s="499"/>
      <c r="AA487" s="499"/>
      <c r="AB487" s="499"/>
      <c r="AC487" s="499"/>
    </row>
  </sheetData>
  <mergeCells count="7">
    <mergeCell ref="A38:W38"/>
    <mergeCell ref="A349:X349"/>
    <mergeCell ref="A186:K186"/>
    <mergeCell ref="A146:W146"/>
    <mergeCell ref="A110:W110"/>
    <mergeCell ref="A74:W74"/>
    <mergeCell ref="A242:W242"/>
  </mergeCells>
  <phoneticPr fontId="24" type="noConversion"/>
  <pageMargins left="0.25" right="0.25" top="0.75" bottom="0.75" header="0.3" footer="0.3"/>
  <pageSetup paperSize="3" scale="65" fitToHeight="0"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314C-06A4-4D7E-AE1D-51CB895DEA10}">
  <sheetPr>
    <pageSetUpPr fitToPage="1"/>
  </sheetPr>
  <dimension ref="A1:IC573"/>
  <sheetViews>
    <sheetView zoomScaleNormal="100" workbookViewId="0">
      <pane xSplit="1" topLeftCell="B1" activePane="topRight" state="frozen"/>
      <selection pane="topRight" activeCell="C2" sqref="A2:C2"/>
    </sheetView>
  </sheetViews>
  <sheetFormatPr baseColWidth="10" defaultColWidth="8.33203125" defaultRowHeight="11" x14ac:dyDescent="0.15"/>
  <cols>
    <col min="1" max="1" width="33.33203125" style="1" customWidth="1"/>
    <col min="2" max="2" width="10.83203125" style="1" bestFit="1" customWidth="1"/>
    <col min="3" max="3" width="12" style="1" bestFit="1" customWidth="1"/>
    <col min="4" max="4" width="12.6640625" style="1" bestFit="1" customWidth="1"/>
    <col min="5" max="5" width="12.33203125" style="1" bestFit="1" customWidth="1"/>
    <col min="6" max="6" width="13.6640625" style="1" bestFit="1" customWidth="1"/>
    <col min="7" max="7" width="13.33203125" style="1" bestFit="1" customWidth="1"/>
    <col min="8" max="8" width="13.6640625" style="1" bestFit="1" customWidth="1"/>
    <col min="9" max="9" width="13.33203125" style="1" bestFit="1" customWidth="1"/>
    <col min="10" max="11" width="14.33203125" style="1" bestFit="1" customWidth="1"/>
    <col min="12" max="12" width="14" style="1" bestFit="1" customWidth="1"/>
    <col min="13" max="13" width="13.6640625" style="1" bestFit="1" customWidth="1"/>
    <col min="14" max="15" width="14.33203125" style="1" bestFit="1" customWidth="1"/>
    <col min="16" max="16" width="13" style="1" customWidth="1"/>
    <col min="17" max="17" width="13.33203125" style="1" customWidth="1"/>
    <col min="18" max="18" width="14.33203125" style="1" bestFit="1" customWidth="1"/>
    <col min="19" max="20" width="13.33203125" style="1" customWidth="1"/>
    <col min="21" max="21" width="13" style="1" customWidth="1"/>
    <col min="22" max="22" width="13.83203125" style="174" customWidth="1"/>
    <col min="23" max="23" width="13.33203125" style="1" bestFit="1" customWidth="1"/>
    <col min="24" max="24" width="14.1640625" style="1" bestFit="1" customWidth="1"/>
    <col min="25" max="25" width="12.1640625" style="1" bestFit="1" customWidth="1"/>
    <col min="26" max="26" width="11.33203125" style="1" bestFit="1" customWidth="1"/>
    <col min="27" max="16384" width="8.33203125" style="1"/>
  </cols>
  <sheetData>
    <row r="1" spans="1:24" s="171" customFormat="1" ht="18" x14ac:dyDescent="0.2">
      <c r="A1" s="530" t="s">
        <v>0</v>
      </c>
      <c r="B1" s="257"/>
      <c r="C1" s="257"/>
      <c r="D1" s="257"/>
      <c r="E1" s="257"/>
      <c r="F1" s="257"/>
      <c r="G1" s="257"/>
      <c r="H1" s="257"/>
      <c r="I1" s="257"/>
      <c r="J1" s="257"/>
      <c r="K1" s="257"/>
      <c r="L1" s="257"/>
      <c r="M1" s="257"/>
      <c r="N1" s="257"/>
      <c r="O1" s="257"/>
      <c r="P1" s="257"/>
      <c r="Q1" s="257"/>
      <c r="R1" s="257"/>
      <c r="S1" s="257"/>
      <c r="T1" s="257"/>
      <c r="U1" s="257"/>
      <c r="V1" s="317"/>
      <c r="W1" s="317"/>
    </row>
    <row r="2" spans="1:24" ht="18" x14ac:dyDescent="0.2">
      <c r="A2" s="258" t="s">
        <v>134</v>
      </c>
      <c r="B2" s="12"/>
      <c r="C2" s="12"/>
      <c r="D2" s="12"/>
      <c r="E2" s="12"/>
      <c r="F2" s="12"/>
      <c r="G2" s="12"/>
      <c r="H2" s="12"/>
      <c r="I2" s="12"/>
      <c r="J2" s="12"/>
      <c r="K2" s="12"/>
      <c r="L2" s="12"/>
      <c r="M2" s="12"/>
      <c r="N2" s="12"/>
      <c r="O2" s="12"/>
      <c r="P2" s="12"/>
      <c r="Q2" s="12"/>
      <c r="R2" s="12"/>
      <c r="S2" s="12"/>
      <c r="T2" s="12"/>
      <c r="U2" s="12"/>
      <c r="V2" s="319"/>
      <c r="W2" s="319"/>
    </row>
    <row r="3" spans="1:24" ht="16" x14ac:dyDescent="0.2">
      <c r="A3" s="259"/>
      <c r="B3" s="12"/>
      <c r="C3" s="12"/>
      <c r="D3" s="12"/>
      <c r="E3" s="12"/>
      <c r="F3" s="12"/>
      <c r="G3" s="12"/>
      <c r="H3" s="12"/>
      <c r="I3" s="12"/>
      <c r="J3" s="12"/>
      <c r="K3" s="12"/>
      <c r="L3" s="12"/>
      <c r="M3" s="12"/>
      <c r="N3" s="12"/>
      <c r="O3" s="12"/>
      <c r="P3" s="12"/>
      <c r="Q3" s="12"/>
      <c r="R3" s="12"/>
      <c r="S3" s="12"/>
      <c r="T3" s="12"/>
      <c r="U3" s="12"/>
      <c r="V3" s="319"/>
      <c r="W3" s="319"/>
    </row>
    <row r="4" spans="1:24" ht="13.25" customHeight="1" x14ac:dyDescent="0.15">
      <c r="A4" s="2" t="s">
        <v>135</v>
      </c>
      <c r="B4" s="3"/>
      <c r="C4" s="3"/>
      <c r="D4" s="3"/>
      <c r="E4" s="3"/>
      <c r="F4" s="3"/>
      <c r="G4" s="3"/>
      <c r="H4" s="3"/>
      <c r="I4" s="3"/>
      <c r="J4" s="3"/>
      <c r="K4" s="3"/>
      <c r="L4" s="3"/>
      <c r="M4" s="3"/>
      <c r="N4" s="3"/>
      <c r="O4" s="3"/>
      <c r="P4" s="3"/>
      <c r="Q4" s="3"/>
      <c r="R4" s="3"/>
      <c r="S4" s="3"/>
      <c r="T4" s="3"/>
      <c r="U4" s="3"/>
      <c r="V4" s="3"/>
      <c r="W4" s="3"/>
    </row>
    <row r="5" spans="1:24" ht="13.25" customHeight="1" thickBot="1" x14ac:dyDescent="0.2">
      <c r="A5" s="17" t="s">
        <v>3</v>
      </c>
      <c r="B5" s="20">
        <v>2003</v>
      </c>
      <c r="C5" s="20">
        <v>2004</v>
      </c>
      <c r="D5" s="20">
        <v>2005</v>
      </c>
      <c r="E5" s="20">
        <v>2006</v>
      </c>
      <c r="F5" s="20">
        <v>2007</v>
      </c>
      <c r="G5" s="20">
        <v>2008</v>
      </c>
      <c r="H5" s="20">
        <v>2009</v>
      </c>
      <c r="I5" s="20">
        <v>2010</v>
      </c>
      <c r="J5" s="20">
        <v>2011</v>
      </c>
      <c r="K5" s="20">
        <v>2012</v>
      </c>
      <c r="L5" s="20">
        <v>2013</v>
      </c>
      <c r="M5" s="20">
        <v>2014</v>
      </c>
      <c r="N5" s="20">
        <v>2015</v>
      </c>
      <c r="O5" s="20">
        <v>2016</v>
      </c>
      <c r="P5" s="20">
        <v>2017</v>
      </c>
      <c r="Q5" s="20">
        <v>2018</v>
      </c>
      <c r="R5" s="20">
        <v>2019</v>
      </c>
      <c r="S5" s="20">
        <v>2020</v>
      </c>
      <c r="T5" s="20">
        <v>2021</v>
      </c>
      <c r="U5" s="20">
        <v>2022</v>
      </c>
      <c r="V5" s="20">
        <v>2023</v>
      </c>
      <c r="W5" s="20">
        <v>2024</v>
      </c>
    </row>
    <row r="6" spans="1:24" ht="12" customHeight="1" thickTop="1" x14ac:dyDescent="0.15">
      <c r="A6" s="138" t="s">
        <v>4</v>
      </c>
      <c r="B6" s="139"/>
      <c r="C6" s="139"/>
      <c r="D6" s="139"/>
      <c r="E6" s="139"/>
      <c r="F6" s="139"/>
      <c r="G6" s="139"/>
      <c r="H6" s="139"/>
      <c r="I6" s="139"/>
      <c r="J6" s="139"/>
      <c r="K6" s="139"/>
      <c r="L6" s="139"/>
      <c r="M6" s="139"/>
      <c r="N6" s="139"/>
      <c r="O6" s="139"/>
      <c r="P6" s="139"/>
      <c r="Q6" s="139"/>
      <c r="R6" s="139"/>
      <c r="S6" s="105"/>
      <c r="T6" s="105"/>
      <c r="U6" s="105"/>
      <c r="V6" s="60"/>
      <c r="W6" s="60"/>
    </row>
    <row r="7" spans="1:24" ht="13.25" customHeight="1" x14ac:dyDescent="0.15">
      <c r="A7" s="37" t="s">
        <v>5</v>
      </c>
      <c r="B7" s="126" t="s">
        <v>6</v>
      </c>
      <c r="C7" s="126" t="s">
        <v>6</v>
      </c>
      <c r="D7" s="126" t="s">
        <v>6</v>
      </c>
      <c r="E7" s="126" t="s">
        <v>6</v>
      </c>
      <c r="F7" s="126" t="s">
        <v>6</v>
      </c>
      <c r="G7" s="126" t="s">
        <v>6</v>
      </c>
      <c r="H7" s="126" t="s">
        <v>6</v>
      </c>
      <c r="I7" s="81">
        <v>1414.7540843300001</v>
      </c>
      <c r="J7" s="81">
        <v>1561.81942295</v>
      </c>
      <c r="K7" s="81">
        <v>1715.50077603</v>
      </c>
      <c r="L7" s="81">
        <v>1814.8237626800001</v>
      </c>
      <c r="M7" s="81">
        <v>2023.2764710000001</v>
      </c>
      <c r="N7" s="81">
        <v>1881.2450840000001</v>
      </c>
      <c r="O7" s="81">
        <v>1676.8014939999998</v>
      </c>
      <c r="P7" s="81">
        <v>1569.6227976799998</v>
      </c>
      <c r="Q7" s="81">
        <v>1551.8765229999999</v>
      </c>
      <c r="R7" s="81">
        <v>1536.99704118</v>
      </c>
      <c r="S7" s="126">
        <v>1576</v>
      </c>
      <c r="T7" s="126">
        <v>1583</v>
      </c>
      <c r="U7" s="81">
        <v>1617.23</v>
      </c>
      <c r="V7" s="116">
        <v>1727.2</v>
      </c>
      <c r="W7" s="116">
        <v>1851.9</v>
      </c>
    </row>
    <row r="8" spans="1:24" ht="13.25" customHeight="1" x14ac:dyDescent="0.15">
      <c r="A8" s="33" t="s">
        <v>7</v>
      </c>
      <c r="B8" s="82" t="s">
        <v>6</v>
      </c>
      <c r="C8" s="82" t="s">
        <v>6</v>
      </c>
      <c r="D8" s="82" t="s">
        <v>6</v>
      </c>
      <c r="E8" s="82" t="s">
        <v>6</v>
      </c>
      <c r="F8" s="82">
        <v>617271</v>
      </c>
      <c r="G8" s="82">
        <v>1130585</v>
      </c>
      <c r="H8" s="82">
        <v>1244970</v>
      </c>
      <c r="I8" s="82">
        <v>1724841</v>
      </c>
      <c r="J8" s="82">
        <v>2591263</v>
      </c>
      <c r="K8" s="82">
        <v>3538889</v>
      </c>
      <c r="L8" s="82">
        <v>5261752</v>
      </c>
      <c r="M8" s="82">
        <v>7299407</v>
      </c>
      <c r="N8" s="82">
        <v>12589330.3698375</v>
      </c>
      <c r="O8" s="82">
        <v>13146529.050012002</v>
      </c>
      <c r="P8" s="82">
        <v>17761787.441717852</v>
      </c>
      <c r="Q8" s="82">
        <v>22527050.803769082</v>
      </c>
      <c r="R8" s="82">
        <v>30527095.021875754</v>
      </c>
      <c r="S8" s="82">
        <v>28877763</v>
      </c>
      <c r="T8" s="82">
        <v>33315455</v>
      </c>
      <c r="U8" s="82">
        <v>40728263.905728802</v>
      </c>
      <c r="V8" s="82">
        <v>22778014.599235959</v>
      </c>
      <c r="W8" s="82">
        <v>22707080.241528668</v>
      </c>
    </row>
    <row r="9" spans="1:24" ht="13.25" customHeight="1" x14ac:dyDescent="0.15">
      <c r="A9" s="33" t="s">
        <v>8</v>
      </c>
      <c r="B9" s="116" t="s">
        <v>6</v>
      </c>
      <c r="C9" s="116" t="s">
        <v>6</v>
      </c>
      <c r="D9" s="116" t="s">
        <v>6</v>
      </c>
      <c r="E9" s="116" t="s">
        <v>6</v>
      </c>
      <c r="F9" s="116" t="s">
        <v>6</v>
      </c>
      <c r="G9" s="116" t="s">
        <v>6</v>
      </c>
      <c r="H9" s="116" t="s">
        <v>6</v>
      </c>
      <c r="I9" s="82" t="s">
        <v>6</v>
      </c>
      <c r="J9" s="82" t="s">
        <v>6</v>
      </c>
      <c r="K9" s="82" t="s">
        <v>6</v>
      </c>
      <c r="L9" s="82" t="s">
        <v>6</v>
      </c>
      <c r="M9" s="82" t="s">
        <v>6</v>
      </c>
      <c r="N9" s="82" t="s">
        <v>6</v>
      </c>
      <c r="O9" s="82">
        <v>423126000</v>
      </c>
      <c r="P9" s="82">
        <v>452048000</v>
      </c>
      <c r="Q9" s="82">
        <v>477590000</v>
      </c>
      <c r="R9" s="82">
        <v>503198550.60821199</v>
      </c>
      <c r="S9" s="82">
        <v>427982527.96151602</v>
      </c>
      <c r="T9" s="82">
        <v>417487442.03535497</v>
      </c>
      <c r="U9" s="82">
        <v>475863000</v>
      </c>
      <c r="V9" s="82">
        <v>541256271.79061794</v>
      </c>
      <c r="W9" s="82">
        <v>589845072.77509797</v>
      </c>
    </row>
    <row r="10" spans="1:24" ht="13.25" customHeight="1" x14ac:dyDescent="0.15">
      <c r="A10" s="33" t="s">
        <v>10</v>
      </c>
      <c r="B10" s="116" t="s">
        <v>6</v>
      </c>
      <c r="C10" s="116" t="s">
        <v>6</v>
      </c>
      <c r="D10" s="116" t="s">
        <v>6</v>
      </c>
      <c r="E10" s="116" t="s">
        <v>6</v>
      </c>
      <c r="F10" s="116" t="s">
        <v>6</v>
      </c>
      <c r="G10" s="116" t="s">
        <v>6</v>
      </c>
      <c r="H10" s="116" t="s">
        <v>6</v>
      </c>
      <c r="I10" s="82">
        <v>49209</v>
      </c>
      <c r="J10" s="82">
        <v>93042</v>
      </c>
      <c r="K10" s="82">
        <v>103110</v>
      </c>
      <c r="L10" s="82">
        <v>459065.47184000001</v>
      </c>
      <c r="M10" s="82">
        <v>430988</v>
      </c>
      <c r="N10" s="82">
        <v>835488</v>
      </c>
      <c r="O10" s="82">
        <v>1461276</v>
      </c>
      <c r="P10" s="82">
        <v>2196508</v>
      </c>
      <c r="Q10" s="82">
        <v>4808287</v>
      </c>
      <c r="R10" s="82">
        <v>6075379</v>
      </c>
      <c r="S10" s="82">
        <v>5405244</v>
      </c>
      <c r="T10" s="82">
        <v>6480546</v>
      </c>
      <c r="U10" s="82">
        <v>8103707</v>
      </c>
      <c r="V10" s="82">
        <v>8847667</v>
      </c>
      <c r="W10" s="82">
        <v>10358905.974195249</v>
      </c>
    </row>
    <row r="11" spans="1:24" ht="13.25" customHeight="1" x14ac:dyDescent="0.15">
      <c r="A11" s="33" t="s">
        <v>11</v>
      </c>
      <c r="B11" s="82" t="s">
        <v>6</v>
      </c>
      <c r="C11" s="82" t="s">
        <v>6</v>
      </c>
      <c r="D11" s="82" t="s">
        <v>6</v>
      </c>
      <c r="E11" s="82" t="s">
        <v>6</v>
      </c>
      <c r="F11" s="82">
        <v>2479</v>
      </c>
      <c r="G11" s="82">
        <v>2276.6109999999999</v>
      </c>
      <c r="H11" s="82">
        <v>2097.3519999999999</v>
      </c>
      <c r="I11" s="82">
        <v>553.23299999999995</v>
      </c>
      <c r="J11" s="82">
        <v>952.88300000000004</v>
      </c>
      <c r="K11" s="82">
        <v>1129.848</v>
      </c>
      <c r="L11" s="82">
        <v>1363.741</v>
      </c>
      <c r="M11" s="82">
        <v>1486.81</v>
      </c>
      <c r="N11" s="82">
        <v>1392.28</v>
      </c>
      <c r="O11" s="82">
        <v>1641.471</v>
      </c>
      <c r="P11" s="82">
        <v>1244.8321699999999</v>
      </c>
      <c r="Q11" s="82">
        <v>1386.277</v>
      </c>
      <c r="R11" s="239">
        <v>1503.2833009000001</v>
      </c>
      <c r="S11" s="239">
        <v>1311.9172165499999</v>
      </c>
      <c r="T11" s="239">
        <v>1062.5550000000001</v>
      </c>
      <c r="U11" s="116">
        <v>1275.2</v>
      </c>
      <c r="V11" s="475">
        <v>1616.7779399999999</v>
      </c>
      <c r="W11" s="116" t="s">
        <v>6</v>
      </c>
    </row>
    <row r="12" spans="1:24" ht="13.25" customHeight="1" x14ac:dyDescent="0.15">
      <c r="A12" s="33" t="s">
        <v>12</v>
      </c>
      <c r="B12" s="82" t="s">
        <v>6</v>
      </c>
      <c r="C12" s="82" t="s">
        <v>6</v>
      </c>
      <c r="D12" s="82" t="s">
        <v>6</v>
      </c>
      <c r="E12" s="82" t="s">
        <v>6</v>
      </c>
      <c r="F12" s="82" t="s">
        <v>6</v>
      </c>
      <c r="G12" s="82" t="s">
        <v>6</v>
      </c>
      <c r="H12" s="82" t="s">
        <v>6</v>
      </c>
      <c r="I12" s="82" t="s">
        <v>6</v>
      </c>
      <c r="J12" s="82" t="s">
        <v>6</v>
      </c>
      <c r="K12" s="82">
        <v>49194.389946000003</v>
      </c>
      <c r="L12" s="82">
        <v>67244.898021999994</v>
      </c>
      <c r="M12" s="82">
        <v>110069.18771900001</v>
      </c>
      <c r="N12" s="82">
        <v>169293.19924936056</v>
      </c>
      <c r="O12" s="82">
        <v>260948.13087122998</v>
      </c>
      <c r="P12" s="82">
        <v>426016.46196471661</v>
      </c>
      <c r="Q12" s="82">
        <v>793197.22650311654</v>
      </c>
      <c r="R12" s="82">
        <v>1800232</v>
      </c>
      <c r="S12" s="116" t="s">
        <v>6</v>
      </c>
      <c r="T12" s="116" t="s">
        <v>6</v>
      </c>
      <c r="U12" s="116" t="s">
        <v>6</v>
      </c>
      <c r="V12" s="116" t="s">
        <v>6</v>
      </c>
      <c r="W12" s="116" t="s">
        <v>6</v>
      </c>
    </row>
    <row r="13" spans="1:24" ht="13.25" customHeight="1" x14ac:dyDescent="0.15">
      <c r="A13" s="33" t="s">
        <v>136</v>
      </c>
      <c r="B13" s="82" t="s">
        <v>6</v>
      </c>
      <c r="C13" s="82" t="s">
        <v>6</v>
      </c>
      <c r="D13" s="82" t="s">
        <v>6</v>
      </c>
      <c r="E13" s="82" t="s">
        <v>6</v>
      </c>
      <c r="F13" s="82" t="s">
        <v>6</v>
      </c>
      <c r="G13" s="82" t="s">
        <v>6</v>
      </c>
      <c r="H13" s="82">
        <v>6543.7006855099999</v>
      </c>
      <c r="I13" s="82">
        <v>5946.5657814799997</v>
      </c>
      <c r="J13" s="82">
        <v>7710.5687897500002</v>
      </c>
      <c r="K13" s="82">
        <v>8875.5418804599994</v>
      </c>
      <c r="L13" s="82">
        <v>8538.0901610000001</v>
      </c>
      <c r="M13" s="82">
        <v>130200.66481096001</v>
      </c>
      <c r="N13" s="82">
        <v>310467.33968303399</v>
      </c>
      <c r="O13" s="82">
        <v>382773.03879473259</v>
      </c>
      <c r="P13" s="82">
        <v>403598.70314049983</v>
      </c>
      <c r="Q13" s="82">
        <v>527931.58570892003</v>
      </c>
      <c r="R13" s="82">
        <v>610164.49999690999</v>
      </c>
      <c r="S13" s="82">
        <v>629170.80103545997</v>
      </c>
      <c r="T13" s="116">
        <v>659899.22672322998</v>
      </c>
      <c r="U13" s="116">
        <v>269254.68438841001</v>
      </c>
      <c r="V13" s="116">
        <v>243922.15785975999</v>
      </c>
      <c r="W13" s="116">
        <v>251605</v>
      </c>
      <c r="X13" s="7"/>
    </row>
    <row r="14" spans="1:24" ht="13.25" customHeight="1" x14ac:dyDescent="0.15">
      <c r="A14" s="33" t="s">
        <v>14</v>
      </c>
      <c r="B14" s="116" t="s">
        <v>6</v>
      </c>
      <c r="C14" s="116" t="s">
        <v>6</v>
      </c>
      <c r="D14" s="116" t="s">
        <v>6</v>
      </c>
      <c r="E14" s="116" t="s">
        <v>6</v>
      </c>
      <c r="F14" s="116" t="s">
        <v>6</v>
      </c>
      <c r="G14" s="116" t="s">
        <v>6</v>
      </c>
      <c r="H14" s="116" t="s">
        <v>6</v>
      </c>
      <c r="I14" s="82">
        <v>8058.2</v>
      </c>
      <c r="J14" s="82">
        <v>9460.2000000000007</v>
      </c>
      <c r="K14" s="82">
        <v>11311.5</v>
      </c>
      <c r="L14" s="82">
        <v>11653.9</v>
      </c>
      <c r="M14" s="82">
        <v>12385.4</v>
      </c>
      <c r="N14" s="82">
        <v>13251.7</v>
      </c>
      <c r="O14" s="82">
        <v>12546.5</v>
      </c>
      <c r="P14" s="82">
        <v>12848.7</v>
      </c>
      <c r="Q14" s="82">
        <v>13254.4</v>
      </c>
      <c r="R14" s="116">
        <v>14712.2</v>
      </c>
      <c r="S14" s="82">
        <v>14080</v>
      </c>
      <c r="T14" s="82">
        <v>13930</v>
      </c>
      <c r="U14" s="82">
        <v>15109</v>
      </c>
      <c r="V14" s="82">
        <v>15169.6</v>
      </c>
      <c r="W14" s="82">
        <v>15597</v>
      </c>
    </row>
    <row r="15" spans="1:24" ht="13.25" customHeight="1" x14ac:dyDescent="0.15">
      <c r="A15" s="33" t="s">
        <v>15</v>
      </c>
      <c r="B15" s="82" t="s">
        <v>6</v>
      </c>
      <c r="C15" s="82" t="s">
        <v>6</v>
      </c>
      <c r="D15" s="82" t="s">
        <v>6</v>
      </c>
      <c r="E15" s="82" t="s">
        <v>6</v>
      </c>
      <c r="F15" s="82" t="s">
        <v>6</v>
      </c>
      <c r="G15" s="82" t="s">
        <v>6</v>
      </c>
      <c r="H15" s="82" t="s">
        <v>6</v>
      </c>
      <c r="I15" s="82" t="s">
        <v>6</v>
      </c>
      <c r="J15" s="82" t="s">
        <v>6</v>
      </c>
      <c r="K15" s="82" t="s">
        <v>6</v>
      </c>
      <c r="L15" s="82" t="s">
        <v>6</v>
      </c>
      <c r="M15" s="82" t="s">
        <v>6</v>
      </c>
      <c r="N15" s="82" t="s">
        <v>6</v>
      </c>
      <c r="O15" s="82" t="s">
        <v>6</v>
      </c>
      <c r="P15" s="82" t="s">
        <v>6</v>
      </c>
      <c r="Q15" s="82" t="s">
        <v>6</v>
      </c>
      <c r="R15" s="146" t="s">
        <v>6</v>
      </c>
      <c r="S15" s="146" t="s">
        <v>6</v>
      </c>
      <c r="T15" s="116" t="s">
        <v>6</v>
      </c>
      <c r="U15" s="116" t="s">
        <v>6</v>
      </c>
      <c r="V15" s="116" t="s">
        <v>6</v>
      </c>
      <c r="W15" s="116" t="s">
        <v>6</v>
      </c>
    </row>
    <row r="16" spans="1:24" ht="13.25" customHeight="1" x14ac:dyDescent="0.15">
      <c r="A16" s="40" t="s">
        <v>16</v>
      </c>
      <c r="B16" s="117" t="s">
        <v>6</v>
      </c>
      <c r="C16" s="117" t="s">
        <v>6</v>
      </c>
      <c r="D16" s="117" t="s">
        <v>6</v>
      </c>
      <c r="E16" s="117" t="s">
        <v>6</v>
      </c>
      <c r="F16" s="117" t="s">
        <v>6</v>
      </c>
      <c r="G16" s="117" t="s">
        <v>6</v>
      </c>
      <c r="H16" s="117" t="s">
        <v>6</v>
      </c>
      <c r="I16" s="117" t="s">
        <v>6</v>
      </c>
      <c r="J16" s="115">
        <v>419034</v>
      </c>
      <c r="K16" s="115">
        <v>570035</v>
      </c>
      <c r="L16" s="115">
        <v>700936</v>
      </c>
      <c r="M16" s="115">
        <v>865576</v>
      </c>
      <c r="N16" s="115">
        <v>1145916</v>
      </c>
      <c r="O16" s="115">
        <v>1385887</v>
      </c>
      <c r="P16" s="115">
        <v>4662572</v>
      </c>
      <c r="Q16" s="115">
        <v>5657270</v>
      </c>
      <c r="R16" s="115">
        <v>6304966</v>
      </c>
      <c r="S16" s="115">
        <v>7424809</v>
      </c>
      <c r="T16" s="146">
        <v>7318320</v>
      </c>
      <c r="U16" s="146">
        <v>8746008</v>
      </c>
      <c r="V16" s="146">
        <v>8798821</v>
      </c>
      <c r="W16" s="116" t="s">
        <v>6</v>
      </c>
      <c r="X16" s="7"/>
    </row>
    <row r="17" spans="1:23" ht="12" customHeight="1" x14ac:dyDescent="0.15">
      <c r="A17" s="61" t="s">
        <v>18</v>
      </c>
      <c r="B17" s="106"/>
      <c r="C17" s="106"/>
      <c r="D17" s="106"/>
      <c r="E17" s="106"/>
      <c r="F17" s="106"/>
      <c r="G17" s="106"/>
      <c r="H17" s="106"/>
      <c r="I17" s="106"/>
      <c r="J17" s="106"/>
      <c r="K17" s="106"/>
      <c r="L17" s="106"/>
      <c r="M17" s="106"/>
      <c r="N17" s="106"/>
      <c r="O17" s="106"/>
      <c r="P17" s="106"/>
      <c r="Q17" s="106"/>
      <c r="R17" s="106"/>
      <c r="S17" s="106"/>
      <c r="T17" s="106"/>
      <c r="U17" s="106"/>
      <c r="V17" s="107"/>
      <c r="W17" s="107"/>
    </row>
    <row r="18" spans="1:23" ht="12" customHeight="1" x14ac:dyDescent="0.15">
      <c r="A18" s="37" t="s">
        <v>19</v>
      </c>
      <c r="B18" s="126" t="s">
        <v>6</v>
      </c>
      <c r="C18" s="126" t="s">
        <v>6</v>
      </c>
      <c r="D18" s="126" t="s">
        <v>6</v>
      </c>
      <c r="E18" s="126" t="s">
        <v>6</v>
      </c>
      <c r="F18" s="126" t="s">
        <v>6</v>
      </c>
      <c r="G18" s="126" t="s">
        <v>6</v>
      </c>
      <c r="H18" s="126" t="s">
        <v>6</v>
      </c>
      <c r="I18" s="126" t="s">
        <v>6</v>
      </c>
      <c r="J18" s="126" t="s">
        <v>6</v>
      </c>
      <c r="K18" s="126">
        <v>268628.40000000002</v>
      </c>
      <c r="L18" s="126">
        <v>344537.59999999998</v>
      </c>
      <c r="M18" s="126">
        <v>407375.1</v>
      </c>
      <c r="N18" s="81">
        <v>448478.3</v>
      </c>
      <c r="O18" s="81">
        <v>530723.80000000005</v>
      </c>
      <c r="P18" s="81">
        <v>615961.9</v>
      </c>
      <c r="Q18" s="126">
        <v>662448.80000000005</v>
      </c>
      <c r="R18" s="370">
        <v>671767.9</v>
      </c>
      <c r="S18" s="244">
        <v>669232.19999999995</v>
      </c>
      <c r="T18" s="244">
        <v>673542</v>
      </c>
      <c r="U18" s="116">
        <v>704357</v>
      </c>
      <c r="V18" s="116">
        <v>735605</v>
      </c>
      <c r="W18" s="116">
        <v>769769</v>
      </c>
    </row>
    <row r="19" spans="1:23" ht="12" customHeight="1" x14ac:dyDescent="0.15">
      <c r="A19" s="33" t="s">
        <v>40</v>
      </c>
      <c r="B19" s="116" t="s">
        <v>6</v>
      </c>
      <c r="C19" s="35" t="s">
        <v>6</v>
      </c>
      <c r="D19" s="82" t="s">
        <v>6</v>
      </c>
      <c r="E19" s="82" t="s">
        <v>6</v>
      </c>
      <c r="F19" s="82" t="s">
        <v>6</v>
      </c>
      <c r="G19" s="82" t="s">
        <v>6</v>
      </c>
      <c r="H19" s="82" t="s">
        <v>6</v>
      </c>
      <c r="I19" s="82" t="s">
        <v>6</v>
      </c>
      <c r="J19" s="82" t="s">
        <v>6</v>
      </c>
      <c r="K19" s="82" t="s">
        <v>6</v>
      </c>
      <c r="L19" s="82" t="s">
        <v>6</v>
      </c>
      <c r="M19" s="82" t="s">
        <v>6</v>
      </c>
      <c r="N19" s="34">
        <v>574766.14899999998</v>
      </c>
      <c r="O19" s="34">
        <v>755149.96699999995</v>
      </c>
      <c r="P19" s="34">
        <v>1108209.9550000001</v>
      </c>
      <c r="Q19" s="34">
        <v>1282338.227</v>
      </c>
      <c r="R19" s="34">
        <v>1257731.719</v>
      </c>
      <c r="S19" s="34">
        <v>1503207.6029999999</v>
      </c>
      <c r="T19" s="34">
        <v>1644339</v>
      </c>
      <c r="U19" s="116">
        <v>2158370.6209999998</v>
      </c>
      <c r="V19" s="116">
        <v>3338825.1739999987</v>
      </c>
      <c r="W19" s="116">
        <v>4789073.1259999992</v>
      </c>
    </row>
    <row r="20" spans="1:23" ht="12" customHeight="1" x14ac:dyDescent="0.15">
      <c r="A20" s="33" t="s">
        <v>21</v>
      </c>
      <c r="B20" s="116" t="s">
        <v>6</v>
      </c>
      <c r="C20" s="116" t="s">
        <v>6</v>
      </c>
      <c r="D20" s="116" t="s">
        <v>6</v>
      </c>
      <c r="E20" s="116" t="s">
        <v>6</v>
      </c>
      <c r="F20" s="116" t="s">
        <v>6</v>
      </c>
      <c r="G20" s="116" t="s">
        <v>6</v>
      </c>
      <c r="H20" s="116" t="s">
        <v>6</v>
      </c>
      <c r="I20" s="116" t="s">
        <v>6</v>
      </c>
      <c r="J20" s="116" t="s">
        <v>6</v>
      </c>
      <c r="K20" s="116" t="s">
        <v>6</v>
      </c>
      <c r="L20" s="116" t="s">
        <v>6</v>
      </c>
      <c r="M20" s="116" t="s">
        <v>6</v>
      </c>
      <c r="N20" s="116" t="s">
        <v>6</v>
      </c>
      <c r="O20" s="116" t="s">
        <v>6</v>
      </c>
      <c r="P20" s="116">
        <v>106515.2</v>
      </c>
      <c r="Q20" s="116">
        <v>145951.5</v>
      </c>
      <c r="R20" s="82">
        <v>234153.4</v>
      </c>
      <c r="S20" s="116">
        <v>262732.3</v>
      </c>
      <c r="T20" s="82">
        <v>365554</v>
      </c>
      <c r="U20" s="116">
        <v>449686</v>
      </c>
      <c r="V20" s="116">
        <v>432237.44516706164</v>
      </c>
      <c r="W20" s="116">
        <v>455852.59096091927</v>
      </c>
    </row>
    <row r="21" spans="1:23" ht="12" customHeight="1" x14ac:dyDescent="0.15">
      <c r="A21" s="33" t="s">
        <v>22</v>
      </c>
      <c r="B21" s="116" t="s">
        <v>6</v>
      </c>
      <c r="C21" s="116" t="s">
        <v>6</v>
      </c>
      <c r="D21" s="116" t="s">
        <v>6</v>
      </c>
      <c r="E21" s="116" t="s">
        <v>6</v>
      </c>
      <c r="F21" s="82">
        <v>38140.897966000004</v>
      </c>
      <c r="G21" s="82">
        <v>39641.260456999997</v>
      </c>
      <c r="H21" s="82">
        <v>37120.941371000001</v>
      </c>
      <c r="I21" s="82">
        <v>36249.099975000005</v>
      </c>
      <c r="J21" s="82">
        <v>32989.233837</v>
      </c>
      <c r="K21" s="82">
        <v>37061.658393000005</v>
      </c>
      <c r="L21" s="82">
        <v>42694.122168000002</v>
      </c>
      <c r="M21" s="82">
        <v>52088.314035000003</v>
      </c>
      <c r="N21" s="82">
        <v>63096.992600999998</v>
      </c>
      <c r="O21" s="82">
        <v>80283.377148</v>
      </c>
      <c r="P21" s="82">
        <v>90590.483474000008</v>
      </c>
      <c r="Q21" s="82">
        <v>113192.90485799999</v>
      </c>
      <c r="R21" s="82">
        <v>118694.02504400001</v>
      </c>
      <c r="S21" s="82">
        <v>109490.67833900001</v>
      </c>
      <c r="T21" s="82">
        <v>110898</v>
      </c>
      <c r="U21" s="116">
        <v>111826</v>
      </c>
      <c r="V21" s="116">
        <v>121357</v>
      </c>
      <c r="W21" s="116">
        <v>142735</v>
      </c>
    </row>
    <row r="22" spans="1:23" ht="12" customHeight="1" x14ac:dyDescent="0.15">
      <c r="A22" s="40" t="s">
        <v>23</v>
      </c>
      <c r="B22" s="64" t="s">
        <v>6</v>
      </c>
      <c r="C22" s="64" t="s">
        <v>6</v>
      </c>
      <c r="D22" s="64" t="s">
        <v>6</v>
      </c>
      <c r="E22" s="64" t="s">
        <v>6</v>
      </c>
      <c r="F22" s="64">
        <v>106211</v>
      </c>
      <c r="G22" s="64">
        <v>128377.99999999999</v>
      </c>
      <c r="H22" s="64">
        <v>213397.02907374999</v>
      </c>
      <c r="I22" s="64">
        <v>265456.17299999995</v>
      </c>
      <c r="J22" s="115">
        <v>388416.25400000002</v>
      </c>
      <c r="K22" s="115">
        <v>471697.66700000002</v>
      </c>
      <c r="L22" s="115">
        <v>553085.4929999999</v>
      </c>
      <c r="M22" s="115">
        <v>641349.00299999991</v>
      </c>
      <c r="N22" s="115">
        <v>837672.19</v>
      </c>
      <c r="O22" s="115">
        <v>1006305.7880000001</v>
      </c>
      <c r="P22" s="115">
        <v>1108690.987</v>
      </c>
      <c r="Q22" s="115">
        <v>1205002.2820000001</v>
      </c>
      <c r="R22" s="115">
        <v>1200313.8440000003</v>
      </c>
      <c r="S22" s="115">
        <v>1164440.061</v>
      </c>
      <c r="T22" s="115">
        <v>1266666.31</v>
      </c>
      <c r="U22" s="116">
        <v>1326551.155</v>
      </c>
      <c r="V22" s="116">
        <v>1286734</v>
      </c>
      <c r="W22" s="116">
        <v>1537056.7758599999</v>
      </c>
    </row>
    <row r="23" spans="1:23" ht="12" customHeight="1" x14ac:dyDescent="0.15">
      <c r="A23" s="61" t="s">
        <v>24</v>
      </c>
      <c r="B23" s="62"/>
      <c r="C23" s="62"/>
      <c r="D23" s="62"/>
      <c r="E23" s="62"/>
      <c r="F23" s="62"/>
      <c r="G23" s="62"/>
      <c r="H23" s="62"/>
      <c r="I23" s="62"/>
      <c r="J23" s="62"/>
      <c r="K23" s="359"/>
      <c r="L23" s="359"/>
      <c r="M23" s="62"/>
      <c r="N23" s="62"/>
      <c r="O23" s="62"/>
      <c r="P23" s="62"/>
      <c r="Q23" s="62"/>
      <c r="R23" s="62"/>
      <c r="S23" s="62"/>
      <c r="T23" s="62"/>
      <c r="U23" s="62"/>
      <c r="V23" s="63"/>
      <c r="W23" s="63"/>
    </row>
    <row r="24" spans="1:23" ht="12" customHeight="1" x14ac:dyDescent="0.15">
      <c r="A24" s="37" t="s">
        <v>25</v>
      </c>
      <c r="B24" s="38" t="s">
        <v>6</v>
      </c>
      <c r="C24" s="38">
        <v>2392.8455250000002</v>
      </c>
      <c r="D24" s="38">
        <v>4847.7969999999996</v>
      </c>
      <c r="E24" s="38">
        <v>16389.999732999997</v>
      </c>
      <c r="F24" s="38">
        <v>38229.56</v>
      </c>
      <c r="G24" s="38">
        <v>57382.120999999999</v>
      </c>
      <c r="H24" s="38">
        <v>55443.333752400002</v>
      </c>
      <c r="I24" s="38">
        <v>69584.259629700013</v>
      </c>
      <c r="J24" s="38">
        <v>93742.027169599984</v>
      </c>
      <c r="K24" s="38">
        <v>128347.251</v>
      </c>
      <c r="L24" s="42">
        <v>149825.54</v>
      </c>
      <c r="M24" s="35">
        <v>174209.47500000001</v>
      </c>
      <c r="N24" s="35">
        <v>186502.05573999998</v>
      </c>
      <c r="O24" s="35">
        <v>173611.05794</v>
      </c>
      <c r="P24" s="35">
        <v>199721.30059999999</v>
      </c>
      <c r="Q24" s="35">
        <v>236216.74073000002</v>
      </c>
      <c r="R24" s="35">
        <v>347602.65446499997</v>
      </c>
      <c r="S24" s="378">
        <v>311137.31791999994</v>
      </c>
      <c r="T24" s="378">
        <v>309791.67341800005</v>
      </c>
      <c r="U24" s="116">
        <v>263731</v>
      </c>
      <c r="V24" s="116">
        <v>319315.40000000002</v>
      </c>
      <c r="W24" s="116">
        <v>348113.50599999999</v>
      </c>
    </row>
    <row r="25" spans="1:23" ht="12" customHeight="1" x14ac:dyDescent="0.15">
      <c r="A25" s="33" t="s">
        <v>26</v>
      </c>
      <c r="B25" s="35" t="s">
        <v>6</v>
      </c>
      <c r="C25" s="35" t="s">
        <v>6</v>
      </c>
      <c r="D25" s="35" t="s">
        <v>6</v>
      </c>
      <c r="E25" s="35" t="s">
        <v>6</v>
      </c>
      <c r="F25" s="82" t="s">
        <v>6</v>
      </c>
      <c r="G25" s="82" t="s">
        <v>6</v>
      </c>
      <c r="H25" s="82" t="s">
        <v>6</v>
      </c>
      <c r="I25" s="82" t="s">
        <v>6</v>
      </c>
      <c r="J25" s="82" t="s">
        <v>6</v>
      </c>
      <c r="K25" s="34">
        <v>343.3</v>
      </c>
      <c r="L25" s="34">
        <v>453.1</v>
      </c>
      <c r="M25" s="34">
        <v>539</v>
      </c>
      <c r="N25" s="34">
        <v>578</v>
      </c>
      <c r="O25" s="34">
        <v>398.5</v>
      </c>
      <c r="P25" s="34">
        <v>318.10000000000002</v>
      </c>
      <c r="Q25" s="34">
        <v>252.3</v>
      </c>
      <c r="R25" s="35">
        <v>283.89999999999998</v>
      </c>
      <c r="S25" s="378">
        <v>276.3</v>
      </c>
      <c r="T25" s="378">
        <v>347.1</v>
      </c>
      <c r="U25" s="116">
        <v>453.5</v>
      </c>
      <c r="V25" s="116">
        <v>613.65</v>
      </c>
      <c r="W25" s="116">
        <v>820</v>
      </c>
    </row>
    <row r="26" spans="1:23" ht="12" customHeight="1" x14ac:dyDescent="0.15">
      <c r="A26" s="33" t="s">
        <v>27</v>
      </c>
      <c r="B26" s="35" t="s">
        <v>6</v>
      </c>
      <c r="C26" s="49">
        <v>1.483851</v>
      </c>
      <c r="D26" s="49">
        <v>1.6230609999999999</v>
      </c>
      <c r="E26" s="49">
        <v>3.6464080000000001</v>
      </c>
      <c r="F26" s="35">
        <v>55.940601000000001</v>
      </c>
      <c r="G26" s="35">
        <v>114.06107665</v>
      </c>
      <c r="H26" s="34">
        <v>131.25413685410001</v>
      </c>
      <c r="I26" s="34">
        <v>231.66892019261965</v>
      </c>
      <c r="J26" s="34">
        <v>352.22407020863574</v>
      </c>
      <c r="K26" s="34">
        <v>523.43619817639888</v>
      </c>
      <c r="L26" s="34">
        <v>625.76375421722059</v>
      </c>
      <c r="M26" s="34">
        <v>857.79293909768035</v>
      </c>
      <c r="N26" s="34">
        <v>1204.4386727492742</v>
      </c>
      <c r="O26" s="34">
        <v>1450.2724238929541</v>
      </c>
      <c r="P26" s="34">
        <v>1142.7186047995035</v>
      </c>
      <c r="Q26" s="34">
        <v>1103.3878764574317</v>
      </c>
      <c r="R26" s="34">
        <v>1544.6034657175942</v>
      </c>
      <c r="S26" s="34">
        <v>1597.0891833115918</v>
      </c>
      <c r="T26" s="34">
        <v>2307.7931046890608</v>
      </c>
      <c r="U26" s="116">
        <v>2868</v>
      </c>
      <c r="V26" s="116">
        <v>3313.5228493592799</v>
      </c>
      <c r="W26" s="116">
        <v>3645.0831055125709</v>
      </c>
    </row>
    <row r="27" spans="1:23" ht="12" customHeight="1" x14ac:dyDescent="0.15">
      <c r="A27" s="33" t="s">
        <v>28</v>
      </c>
      <c r="B27" s="35" t="s">
        <v>6</v>
      </c>
      <c r="C27" s="35">
        <v>4400</v>
      </c>
      <c r="D27" s="34">
        <v>9200</v>
      </c>
      <c r="E27" s="35">
        <v>12500</v>
      </c>
      <c r="F27" s="35">
        <v>18000</v>
      </c>
      <c r="G27" s="35">
        <v>22000</v>
      </c>
      <c r="H27" s="35">
        <v>22600</v>
      </c>
      <c r="I27" s="35">
        <v>19100</v>
      </c>
      <c r="J27" s="35">
        <v>17900</v>
      </c>
      <c r="K27" s="35">
        <v>25300</v>
      </c>
      <c r="L27" s="35">
        <v>36500</v>
      </c>
      <c r="M27" s="35">
        <v>50400</v>
      </c>
      <c r="N27" s="35">
        <v>127460</v>
      </c>
      <c r="O27" s="35">
        <v>176944</v>
      </c>
      <c r="P27" s="35">
        <v>1001497</v>
      </c>
      <c r="Q27" s="35">
        <v>1331466</v>
      </c>
      <c r="R27" s="378">
        <v>1875350</v>
      </c>
      <c r="S27" s="380">
        <v>2382117</v>
      </c>
      <c r="T27" s="380">
        <v>2775559</v>
      </c>
      <c r="U27" s="116">
        <v>2079006.7779999999</v>
      </c>
      <c r="V27" s="116">
        <v>2388013.7880000002</v>
      </c>
      <c r="W27" s="116">
        <v>2762612.58</v>
      </c>
    </row>
    <row r="28" spans="1:23" ht="12" customHeight="1" x14ac:dyDescent="0.15">
      <c r="A28" s="33" t="s">
        <v>29</v>
      </c>
      <c r="B28" s="35" t="s">
        <v>6</v>
      </c>
      <c r="C28" s="35">
        <v>1244.2763</v>
      </c>
      <c r="D28" s="34">
        <v>2127.8517292253996</v>
      </c>
      <c r="E28" s="35">
        <v>2804.1511419999997</v>
      </c>
      <c r="F28" s="35">
        <v>4920.5200000000004</v>
      </c>
      <c r="G28" s="35">
        <v>7190.9778000000006</v>
      </c>
      <c r="H28" s="35">
        <v>9061.1955000000016</v>
      </c>
      <c r="I28" s="35">
        <v>11011.428209999998</v>
      </c>
      <c r="J28" s="35">
        <v>15260.69152726</v>
      </c>
      <c r="K28" s="35">
        <v>14960.136490000001</v>
      </c>
      <c r="L28" s="35">
        <v>18777.964899999999</v>
      </c>
      <c r="M28" s="35">
        <v>21272.253106086668</v>
      </c>
      <c r="N28" s="35">
        <v>13978.542399999998</v>
      </c>
      <c r="O28" s="35">
        <v>10381.369744637344</v>
      </c>
      <c r="P28" s="35">
        <v>11285.960376492225</v>
      </c>
      <c r="Q28" s="35">
        <v>15483.314425831068</v>
      </c>
      <c r="R28" s="35">
        <v>19514.901702847634</v>
      </c>
      <c r="S28" s="380">
        <v>19755.780938161879</v>
      </c>
      <c r="T28" s="380">
        <v>22897.942884093813</v>
      </c>
      <c r="U28" s="116">
        <v>26194.071</v>
      </c>
      <c r="V28" s="116">
        <v>34835.652000000002</v>
      </c>
      <c r="W28" s="116">
        <v>39352.546951230004</v>
      </c>
    </row>
    <row r="29" spans="1:23" ht="12" customHeight="1" x14ac:dyDescent="0.15">
      <c r="A29" s="33" t="s">
        <v>30</v>
      </c>
      <c r="B29" s="35" t="s">
        <v>6</v>
      </c>
      <c r="C29" s="35">
        <v>654.01039900000001</v>
      </c>
      <c r="D29" s="34">
        <v>644.03896699999996</v>
      </c>
      <c r="E29" s="35">
        <v>727.86898299999996</v>
      </c>
      <c r="F29" s="35">
        <v>2104.0601529999999</v>
      </c>
      <c r="G29" s="35">
        <v>2263.9306449999999</v>
      </c>
      <c r="H29" s="35">
        <v>2093.171695</v>
      </c>
      <c r="I29" s="35">
        <v>436.40885500000002</v>
      </c>
      <c r="J29" s="35">
        <v>632.19430199999999</v>
      </c>
      <c r="K29" s="35">
        <v>935.39716899999996</v>
      </c>
      <c r="L29" s="35">
        <v>1377.4993710000001</v>
      </c>
      <c r="M29" s="35">
        <v>1894.2688390000001</v>
      </c>
      <c r="N29" s="35">
        <v>1992.7993059999999</v>
      </c>
      <c r="O29" s="35">
        <v>1701.4865830000001</v>
      </c>
      <c r="P29" s="35">
        <v>1695.3719920000001</v>
      </c>
      <c r="Q29" s="35">
        <v>2040.625908</v>
      </c>
      <c r="R29" s="35">
        <v>2124.8198349999998</v>
      </c>
      <c r="S29" s="380">
        <v>2057.7069710000001</v>
      </c>
      <c r="T29" s="380">
        <v>2496.0600169999998</v>
      </c>
      <c r="U29" s="116">
        <v>2986.4</v>
      </c>
      <c r="V29" s="116">
        <v>3720.7</v>
      </c>
      <c r="W29" s="116">
        <v>4808.6501378200001</v>
      </c>
    </row>
    <row r="30" spans="1:23" ht="12" customHeight="1" x14ac:dyDescent="0.15">
      <c r="A30" s="40" t="s">
        <v>31</v>
      </c>
      <c r="B30" s="64" t="s">
        <v>6</v>
      </c>
      <c r="C30" s="64" t="s">
        <v>6</v>
      </c>
      <c r="D30" s="64" t="s">
        <v>6</v>
      </c>
      <c r="E30" s="64" t="s">
        <v>6</v>
      </c>
      <c r="F30" s="82" t="s">
        <v>6</v>
      </c>
      <c r="G30" s="82" t="s">
        <v>6</v>
      </c>
      <c r="H30" s="82" t="s">
        <v>6</v>
      </c>
      <c r="I30" s="82" t="s">
        <v>6</v>
      </c>
      <c r="J30" s="82" t="s">
        <v>6</v>
      </c>
      <c r="K30" s="82" t="s">
        <v>6</v>
      </c>
      <c r="L30" s="82" t="s">
        <v>6</v>
      </c>
      <c r="M30" s="64">
        <v>69943.498999999996</v>
      </c>
      <c r="N30" s="64">
        <v>114069.39284999999</v>
      </c>
      <c r="O30" s="64">
        <v>139629.30601</v>
      </c>
      <c r="P30" s="64">
        <v>193264.73554800003</v>
      </c>
      <c r="Q30" s="64">
        <v>411432.87358319003</v>
      </c>
      <c r="R30" s="64">
        <v>755698.24921185989</v>
      </c>
      <c r="S30" s="402">
        <v>934751.82675800007</v>
      </c>
      <c r="T30" s="402">
        <v>1335172.3228281096</v>
      </c>
      <c r="U30" s="116">
        <v>2028493.81</v>
      </c>
      <c r="V30" s="116">
        <v>4315527.6500000004</v>
      </c>
      <c r="W30" s="116">
        <v>7716510.167594553</v>
      </c>
    </row>
    <row r="31" spans="1:23" ht="12" customHeight="1" x14ac:dyDescent="0.15">
      <c r="A31" s="61" t="s">
        <v>32</v>
      </c>
      <c r="B31" s="62"/>
      <c r="C31" s="62"/>
      <c r="D31" s="62"/>
      <c r="E31" s="62"/>
      <c r="F31" s="62"/>
      <c r="G31" s="62"/>
      <c r="H31" s="62"/>
      <c r="I31" s="62"/>
      <c r="J31" s="62"/>
      <c r="K31" s="62"/>
      <c r="L31" s="62"/>
      <c r="M31" s="62"/>
      <c r="N31" s="62"/>
      <c r="O31" s="62"/>
      <c r="P31" s="62"/>
      <c r="Q31" s="62"/>
      <c r="R31" s="62"/>
      <c r="S31" s="62"/>
      <c r="T31" s="62"/>
      <c r="U31" s="62"/>
      <c r="V31" s="63"/>
      <c r="W31" s="63"/>
    </row>
    <row r="32" spans="1:23" ht="12" customHeight="1" x14ac:dyDescent="0.15">
      <c r="A32" s="37" t="s">
        <v>33</v>
      </c>
      <c r="B32" s="35" t="s">
        <v>17</v>
      </c>
      <c r="C32" s="35" t="s">
        <v>17</v>
      </c>
      <c r="D32" s="35" t="s">
        <v>17</v>
      </c>
      <c r="E32" s="35" t="s">
        <v>17</v>
      </c>
      <c r="F32" s="35" t="s">
        <v>17</v>
      </c>
      <c r="G32" s="35" t="s">
        <v>17</v>
      </c>
      <c r="H32" s="35" t="s">
        <v>17</v>
      </c>
      <c r="I32" s="35" t="s">
        <v>17</v>
      </c>
      <c r="J32" s="35" t="s">
        <v>17</v>
      </c>
      <c r="K32" s="35" t="s">
        <v>17</v>
      </c>
      <c r="L32" s="35" t="s">
        <v>17</v>
      </c>
      <c r="M32" s="35" t="s">
        <v>17</v>
      </c>
      <c r="N32" s="35" t="s">
        <v>17</v>
      </c>
      <c r="O32" s="35" t="s">
        <v>17</v>
      </c>
      <c r="P32" s="464">
        <v>5.008508</v>
      </c>
      <c r="Q32" s="464">
        <v>6.3305980000000002</v>
      </c>
      <c r="R32" s="464">
        <v>7.4724259999999996</v>
      </c>
      <c r="S32" s="464">
        <v>7.5202859999999996</v>
      </c>
      <c r="T32" s="464">
        <v>4.7563779999999998</v>
      </c>
      <c r="U32" s="464">
        <v>7.1223000000000001</v>
      </c>
      <c r="V32" s="464">
        <v>10.260178</v>
      </c>
      <c r="W32" s="464">
        <v>11.4</v>
      </c>
    </row>
    <row r="33" spans="1:29" ht="12" customHeight="1" x14ac:dyDescent="0.15">
      <c r="A33" s="33" t="s">
        <v>34</v>
      </c>
      <c r="B33" s="35" t="s">
        <v>17</v>
      </c>
      <c r="C33" s="35" t="s">
        <v>17</v>
      </c>
      <c r="D33" s="35" t="s">
        <v>17</v>
      </c>
      <c r="E33" s="35" t="s">
        <v>17</v>
      </c>
      <c r="F33" s="35" t="s">
        <v>17</v>
      </c>
      <c r="G33" s="35" t="s">
        <v>17</v>
      </c>
      <c r="H33" s="35" t="s">
        <v>17</v>
      </c>
      <c r="I33" s="35" t="s">
        <v>17</v>
      </c>
      <c r="J33" s="35" t="s">
        <v>17</v>
      </c>
      <c r="K33" s="34">
        <v>1074</v>
      </c>
      <c r="L33" s="34">
        <v>1190</v>
      </c>
      <c r="M33" s="34">
        <v>1327.5</v>
      </c>
      <c r="N33" s="34">
        <v>1437.2</v>
      </c>
      <c r="O33" s="34">
        <v>1364.8</v>
      </c>
      <c r="P33" s="34">
        <v>1524.6999999999998</v>
      </c>
      <c r="Q33" s="34">
        <v>1611.6999999999998</v>
      </c>
      <c r="R33" s="34">
        <v>1818.6</v>
      </c>
      <c r="S33" s="380">
        <v>1852.6000000000001</v>
      </c>
      <c r="T33" s="380">
        <v>2011.6999999999998</v>
      </c>
      <c r="U33" s="380">
        <v>2064.3000000000002</v>
      </c>
      <c r="V33" s="380">
        <v>2372.8000000000002</v>
      </c>
      <c r="W33" s="116">
        <v>3487.7</v>
      </c>
    </row>
    <row r="34" spans="1:29" ht="12" customHeight="1" x14ac:dyDescent="0.15">
      <c r="A34" s="33" t="s">
        <v>35</v>
      </c>
      <c r="B34" s="35" t="s">
        <v>17</v>
      </c>
      <c r="C34" s="35" t="s">
        <v>17</v>
      </c>
      <c r="D34" s="35" t="s">
        <v>17</v>
      </c>
      <c r="E34" s="35" t="s">
        <v>17</v>
      </c>
      <c r="F34" s="35" t="s">
        <v>17</v>
      </c>
      <c r="G34" s="35" t="s">
        <v>17</v>
      </c>
      <c r="H34" s="35" t="s">
        <v>17</v>
      </c>
      <c r="I34" s="35" t="s">
        <v>17</v>
      </c>
      <c r="J34" s="35" t="s">
        <v>17</v>
      </c>
      <c r="K34" s="35" t="s">
        <v>17</v>
      </c>
      <c r="L34" s="35" t="s">
        <v>17</v>
      </c>
      <c r="M34" s="35" t="s">
        <v>17</v>
      </c>
      <c r="N34" s="35" t="s">
        <v>17</v>
      </c>
      <c r="O34" s="35" t="s">
        <v>17</v>
      </c>
      <c r="P34" s="35" t="s">
        <v>17</v>
      </c>
      <c r="Q34" s="35" t="s">
        <v>17</v>
      </c>
      <c r="R34" s="35" t="s">
        <v>17</v>
      </c>
      <c r="S34" s="35" t="s">
        <v>17</v>
      </c>
      <c r="T34" s="35" t="s">
        <v>17</v>
      </c>
      <c r="U34" s="35" t="s">
        <v>17</v>
      </c>
      <c r="V34" s="35" t="s">
        <v>17</v>
      </c>
      <c r="W34" s="35" t="s">
        <v>17</v>
      </c>
    </row>
    <row r="35" spans="1:29" ht="12" customHeight="1" x14ac:dyDescent="0.15">
      <c r="A35" s="520" t="s">
        <v>36</v>
      </c>
      <c r="B35" s="35" t="s">
        <v>17</v>
      </c>
      <c r="C35" s="35" t="s">
        <v>17</v>
      </c>
      <c r="D35" s="35" t="s">
        <v>17</v>
      </c>
      <c r="E35" s="35" t="s">
        <v>17</v>
      </c>
      <c r="F35" s="35" t="s">
        <v>17</v>
      </c>
      <c r="G35" s="35" t="s">
        <v>17</v>
      </c>
      <c r="H35" s="35" t="s">
        <v>17</v>
      </c>
      <c r="I35" s="35" t="s">
        <v>17</v>
      </c>
      <c r="J35" s="35" t="s">
        <v>17</v>
      </c>
      <c r="K35" s="35" t="s">
        <v>17</v>
      </c>
      <c r="L35" s="49">
        <v>42.139000000000003</v>
      </c>
      <c r="M35" s="49">
        <v>45.9</v>
      </c>
      <c r="N35" s="49">
        <v>56.2</v>
      </c>
      <c r="O35" s="49">
        <v>65.599999999999994</v>
      </c>
      <c r="P35" s="49">
        <v>68</v>
      </c>
      <c r="Q35" s="49">
        <v>60.3</v>
      </c>
      <c r="R35" s="49">
        <v>70.8</v>
      </c>
      <c r="S35" s="49">
        <v>74.2</v>
      </c>
      <c r="T35" s="49">
        <v>71</v>
      </c>
      <c r="U35" s="49">
        <v>74</v>
      </c>
      <c r="V35" s="49">
        <v>70.5</v>
      </c>
      <c r="W35" s="49">
        <v>66.400000000000006</v>
      </c>
      <c r="Y35" s="499"/>
      <c r="Z35" s="499"/>
      <c r="AA35" s="499"/>
      <c r="AB35" s="499"/>
      <c r="AC35" s="499"/>
    </row>
    <row r="36" spans="1:29" ht="12" customHeight="1" x14ac:dyDescent="0.15">
      <c r="A36" s="511" t="s">
        <v>37</v>
      </c>
      <c r="B36" s="36" t="s">
        <v>6</v>
      </c>
      <c r="C36" s="36" t="s">
        <v>6</v>
      </c>
      <c r="D36" s="36" t="s">
        <v>6</v>
      </c>
      <c r="E36" s="36" t="s">
        <v>6</v>
      </c>
      <c r="F36" s="36" t="s">
        <v>6</v>
      </c>
      <c r="G36" s="36" t="s">
        <v>6</v>
      </c>
      <c r="H36" s="36" t="s">
        <v>6</v>
      </c>
      <c r="I36" s="36" t="s">
        <v>6</v>
      </c>
      <c r="J36" s="36" t="s">
        <v>6</v>
      </c>
      <c r="K36" s="36" t="s">
        <v>6</v>
      </c>
      <c r="L36" s="36" t="s">
        <v>6</v>
      </c>
      <c r="M36" s="36" t="s">
        <v>6</v>
      </c>
      <c r="N36" s="36" t="s">
        <v>6</v>
      </c>
      <c r="O36" s="44">
        <v>5</v>
      </c>
      <c r="P36" s="44">
        <v>6.5</v>
      </c>
      <c r="Q36" s="44">
        <v>7.1</v>
      </c>
      <c r="R36" s="44">
        <v>9.4</v>
      </c>
      <c r="S36" s="44">
        <v>9.8000000000000007</v>
      </c>
      <c r="T36" s="44">
        <v>14.7</v>
      </c>
      <c r="U36" s="44">
        <v>16.399999999999999</v>
      </c>
      <c r="V36" s="44">
        <v>19.7</v>
      </c>
      <c r="W36" s="44">
        <v>22.6</v>
      </c>
      <c r="Y36" s="499"/>
      <c r="Z36" s="499"/>
      <c r="AA36" s="499"/>
      <c r="AB36" s="499"/>
      <c r="AC36" s="499"/>
    </row>
    <row r="37" spans="1:29" ht="12" customHeight="1" x14ac:dyDescent="0.15">
      <c r="A37" s="252" t="s">
        <v>137</v>
      </c>
      <c r="B37" s="253"/>
      <c r="C37" s="253"/>
      <c r="D37" s="253"/>
      <c r="E37" s="253"/>
      <c r="F37" s="253"/>
      <c r="G37" s="253"/>
      <c r="H37" s="253"/>
      <c r="I37" s="253"/>
      <c r="J37" s="253"/>
      <c r="K37" s="253"/>
      <c r="L37" s="254"/>
      <c r="M37" s="253"/>
      <c r="N37" s="253"/>
      <c r="O37" s="253"/>
      <c r="P37" s="291"/>
      <c r="Q37" s="291"/>
      <c r="R37" s="291"/>
      <c r="S37" s="291"/>
      <c r="T37" s="291"/>
      <c r="U37" s="291"/>
      <c r="W37" s="319"/>
    </row>
    <row r="38" spans="1:29" ht="77" customHeight="1" x14ac:dyDescent="0.15">
      <c r="A38" s="608" t="s">
        <v>214</v>
      </c>
      <c r="B38" s="608"/>
      <c r="C38" s="608"/>
      <c r="D38" s="608"/>
      <c r="E38" s="608"/>
      <c r="F38" s="608"/>
      <c r="G38" s="608"/>
      <c r="H38" s="608"/>
      <c r="I38" s="608"/>
      <c r="J38" s="608"/>
      <c r="K38" s="608"/>
      <c r="L38" s="608"/>
      <c r="M38" s="608"/>
      <c r="N38" s="608"/>
      <c r="O38" s="608"/>
      <c r="P38" s="608"/>
      <c r="Q38" s="608"/>
      <c r="R38" s="608"/>
      <c r="S38" s="608"/>
      <c r="T38" s="608"/>
      <c r="U38" s="608"/>
      <c r="V38" s="608"/>
      <c r="W38" s="608"/>
    </row>
    <row r="39" spans="1:29" ht="12" customHeight="1" x14ac:dyDescent="0.15">
      <c r="A39" s="12"/>
      <c r="B39" s="247"/>
      <c r="C39" s="247"/>
      <c r="D39" s="247"/>
      <c r="E39" s="247"/>
      <c r="F39" s="247"/>
      <c r="G39" s="247"/>
      <c r="H39" s="247"/>
      <c r="I39" s="209"/>
      <c r="J39" s="209"/>
      <c r="K39" s="209"/>
      <c r="L39" s="209"/>
      <c r="M39" s="209"/>
      <c r="N39" s="209"/>
      <c r="O39" s="209"/>
      <c r="P39" s="209"/>
      <c r="Q39" s="209"/>
      <c r="R39" s="209"/>
      <c r="S39" s="209"/>
      <c r="T39" s="260"/>
      <c r="U39" s="260"/>
      <c r="W39" s="12"/>
    </row>
    <row r="40" spans="1:29" ht="13.25" customHeight="1" x14ac:dyDescent="0.15">
      <c r="A40" s="2" t="s">
        <v>138</v>
      </c>
      <c r="B40" s="3"/>
      <c r="C40" s="3"/>
      <c r="D40" s="3"/>
      <c r="E40" s="3"/>
      <c r="F40" s="3"/>
      <c r="G40" s="3"/>
      <c r="H40" s="3"/>
      <c r="I40" s="3"/>
      <c r="J40" s="3"/>
      <c r="K40" s="3"/>
      <c r="L40" s="3"/>
      <c r="M40" s="3"/>
      <c r="N40" s="3"/>
      <c r="O40" s="3"/>
      <c r="P40" s="3"/>
      <c r="Q40" s="3"/>
      <c r="R40" s="3"/>
      <c r="S40" s="3"/>
      <c r="T40" s="3"/>
      <c r="U40" s="3"/>
      <c r="V40" s="3"/>
      <c r="W40" s="3"/>
    </row>
    <row r="41" spans="1:29" ht="13.25" customHeight="1" thickBot="1" x14ac:dyDescent="0.2">
      <c r="A41" s="17" t="s">
        <v>3</v>
      </c>
      <c r="B41" s="20">
        <v>2003</v>
      </c>
      <c r="C41" s="20">
        <v>2004</v>
      </c>
      <c r="D41" s="20">
        <v>2005</v>
      </c>
      <c r="E41" s="20">
        <v>2006</v>
      </c>
      <c r="F41" s="20">
        <v>2007</v>
      </c>
      <c r="G41" s="20">
        <v>2008</v>
      </c>
      <c r="H41" s="20">
        <v>2009</v>
      </c>
      <c r="I41" s="20">
        <v>2010</v>
      </c>
      <c r="J41" s="20">
        <v>2011</v>
      </c>
      <c r="K41" s="20">
        <v>2012</v>
      </c>
      <c r="L41" s="20">
        <v>2013</v>
      </c>
      <c r="M41" s="20">
        <v>2014</v>
      </c>
      <c r="N41" s="20">
        <v>2015</v>
      </c>
      <c r="O41" s="20">
        <v>2016</v>
      </c>
      <c r="P41" s="20">
        <v>2017</v>
      </c>
      <c r="Q41" s="20">
        <v>2018</v>
      </c>
      <c r="R41" s="20">
        <v>2019</v>
      </c>
      <c r="S41" s="20">
        <v>2020</v>
      </c>
      <c r="T41" s="20">
        <v>2021</v>
      </c>
      <c r="U41" s="20">
        <v>2022</v>
      </c>
      <c r="V41" s="20">
        <v>2023</v>
      </c>
      <c r="W41" s="20">
        <v>2024</v>
      </c>
    </row>
    <row r="42" spans="1:29" ht="12" customHeight="1" thickTop="1" x14ac:dyDescent="0.15">
      <c r="A42" s="138" t="s">
        <v>4</v>
      </c>
      <c r="B42" s="139"/>
      <c r="C42" s="139"/>
      <c r="D42" s="139"/>
      <c r="E42" s="139"/>
      <c r="F42" s="139"/>
      <c r="G42" s="139"/>
      <c r="H42" s="139"/>
      <c r="I42" s="139"/>
      <c r="J42" s="139"/>
      <c r="K42" s="139"/>
      <c r="L42" s="139"/>
      <c r="M42" s="139"/>
      <c r="N42" s="139"/>
      <c r="O42" s="139"/>
      <c r="P42" s="139"/>
      <c r="Q42" s="139"/>
      <c r="R42" s="139"/>
      <c r="S42" s="105"/>
      <c r="T42" s="105"/>
      <c r="U42" s="105"/>
      <c r="V42" s="60"/>
      <c r="W42" s="60"/>
    </row>
    <row r="43" spans="1:29" ht="13.25" customHeight="1" x14ac:dyDescent="0.15">
      <c r="A43" s="33" t="s">
        <v>5</v>
      </c>
      <c r="B43" s="34" t="s">
        <v>6</v>
      </c>
      <c r="C43" s="34" t="s">
        <v>6</v>
      </c>
      <c r="D43" s="34" t="s">
        <v>6</v>
      </c>
      <c r="E43" s="34" t="s">
        <v>6</v>
      </c>
      <c r="F43" s="35" t="s">
        <v>6</v>
      </c>
      <c r="G43" s="35" t="s">
        <v>6</v>
      </c>
      <c r="H43" s="35" t="s">
        <v>6</v>
      </c>
      <c r="I43" s="35">
        <v>1096708592.503876</v>
      </c>
      <c r="J43" s="35">
        <v>1201399556.1153846</v>
      </c>
      <c r="K43" s="35">
        <v>1406148177.0737705</v>
      </c>
      <c r="L43" s="35">
        <v>1428995088.7244096</v>
      </c>
      <c r="M43" s="35">
        <v>1532785205.3030303</v>
      </c>
      <c r="N43" s="35">
        <v>1334216371.6312058</v>
      </c>
      <c r="O43" s="35">
        <v>1156414823.4482756</v>
      </c>
      <c r="P43" s="35">
        <v>1171360296.7761192</v>
      </c>
      <c r="Q43" s="35">
        <v>1132756586.1313868</v>
      </c>
      <c r="R43" s="35">
        <v>1138516326.8</v>
      </c>
      <c r="S43" s="35">
        <v>1176119402.9850748</v>
      </c>
      <c r="T43" s="35">
        <v>1163970588.2352941</v>
      </c>
      <c r="U43" s="35">
        <v>1195999112.5573139</v>
      </c>
      <c r="V43" s="35">
        <v>1285999344.7895882</v>
      </c>
      <c r="W43" s="35">
        <v>1367321323.0950975</v>
      </c>
    </row>
    <row r="44" spans="1:29" ht="13.25" customHeight="1" x14ac:dyDescent="0.15">
      <c r="A44" s="33" t="s">
        <v>7</v>
      </c>
      <c r="B44" s="34" t="s">
        <v>6</v>
      </c>
      <c r="C44" s="34" t="s">
        <v>6</v>
      </c>
      <c r="D44" s="34" t="s">
        <v>6</v>
      </c>
      <c r="E44" s="34" t="s">
        <v>6</v>
      </c>
      <c r="F44" s="35">
        <v>154356339.08477119</v>
      </c>
      <c r="G44" s="35">
        <v>277308069.65906304</v>
      </c>
      <c r="H44" s="35">
        <v>298912364.9459784</v>
      </c>
      <c r="I44" s="35">
        <v>425781535.42335224</v>
      </c>
      <c r="J44" s="35">
        <v>641560534.78583813</v>
      </c>
      <c r="K44" s="35">
        <v>885829536.9211514</v>
      </c>
      <c r="L44" s="35">
        <v>1317084355.4443054</v>
      </c>
      <c r="M44" s="35">
        <v>1791265521.4723926</v>
      </c>
      <c r="N44" s="35">
        <v>3107325773.130322</v>
      </c>
      <c r="O44" s="35">
        <v>3250470775.1296825</v>
      </c>
      <c r="P44" s="35">
        <v>4394850288.6843624</v>
      </c>
      <c r="Q44" s="35">
        <v>5585680834.061265</v>
      </c>
      <c r="R44" s="35">
        <v>7474802894.680645</v>
      </c>
      <c r="S44" s="35">
        <v>7083959923.4622393</v>
      </c>
      <c r="T44" s="35">
        <v>8099053117.7829094</v>
      </c>
      <c r="U44" s="35">
        <v>9890302065.4999523</v>
      </c>
      <c r="V44" s="35">
        <v>5541215616.8949213</v>
      </c>
      <c r="W44" s="35">
        <v>5635210383.80163</v>
      </c>
    </row>
    <row r="45" spans="1:29" ht="13.25" customHeight="1" x14ac:dyDescent="0.15">
      <c r="A45" s="33" t="s">
        <v>8</v>
      </c>
      <c r="B45" s="35" t="s">
        <v>6</v>
      </c>
      <c r="C45" s="35" t="s">
        <v>6</v>
      </c>
      <c r="D45" s="35" t="s">
        <v>6</v>
      </c>
      <c r="E45" s="35" t="s">
        <v>6</v>
      </c>
      <c r="F45" s="35" t="s">
        <v>6</v>
      </c>
      <c r="G45" s="35" t="s">
        <v>6</v>
      </c>
      <c r="H45" s="35" t="s">
        <v>6</v>
      </c>
      <c r="I45" s="35" t="s">
        <v>6</v>
      </c>
      <c r="J45" s="35" t="s">
        <v>6</v>
      </c>
      <c r="K45" s="35" t="s">
        <v>6</v>
      </c>
      <c r="L45" s="35" t="s">
        <v>6</v>
      </c>
      <c r="M45" s="35" t="s">
        <v>6</v>
      </c>
      <c r="N45" s="35" t="s">
        <v>6</v>
      </c>
      <c r="O45" s="35">
        <v>31491961893.420662</v>
      </c>
      <c r="P45" s="35">
        <v>33366400944.788898</v>
      </c>
      <c r="Q45" s="35">
        <v>32980457150.749256</v>
      </c>
      <c r="R45" s="35">
        <v>36198704310.565346</v>
      </c>
      <c r="S45" s="35">
        <v>30342589474.343937</v>
      </c>
      <c r="T45" s="35">
        <v>29258332710.913719</v>
      </c>
      <c r="U45" s="34">
        <v>30250015892.187401</v>
      </c>
      <c r="V45" s="35">
        <v>35522764913.455605</v>
      </c>
      <c r="W45" s="35">
        <v>36495797102.777992</v>
      </c>
    </row>
    <row r="46" spans="1:29" ht="13.25" customHeight="1" x14ac:dyDescent="0.15">
      <c r="A46" s="33" t="s">
        <v>10</v>
      </c>
      <c r="B46" s="35" t="s">
        <v>6</v>
      </c>
      <c r="C46" s="35" t="s">
        <v>6</v>
      </c>
      <c r="D46" s="35" t="s">
        <v>6</v>
      </c>
      <c r="E46" s="35" t="s">
        <v>6</v>
      </c>
      <c r="F46" s="35" t="s">
        <v>6</v>
      </c>
      <c r="G46" s="35" t="s">
        <v>6</v>
      </c>
      <c r="H46" s="35" t="s">
        <v>6</v>
      </c>
      <c r="I46" s="35">
        <v>6106850.3350707367</v>
      </c>
      <c r="J46" s="35">
        <v>11604278.519503972</v>
      </c>
      <c r="K46" s="35">
        <v>12912961.803381339</v>
      </c>
      <c r="L46" s="35">
        <v>57204420.166978195</v>
      </c>
      <c r="M46" s="35">
        <v>53300519.416275047</v>
      </c>
      <c r="N46" s="35">
        <v>102539027.98232695</v>
      </c>
      <c r="O46" s="35">
        <v>178552785.92375368</v>
      </c>
      <c r="P46" s="35">
        <v>264862896.41866636</v>
      </c>
      <c r="Q46" s="35">
        <v>563691324.73622501</v>
      </c>
      <c r="R46" s="35">
        <v>685631305.72170186</v>
      </c>
      <c r="S46" s="35">
        <v>582838473.15074396</v>
      </c>
      <c r="T46" s="35">
        <v>586952812.24526763</v>
      </c>
      <c r="U46" s="34">
        <v>488175120.48192769</v>
      </c>
      <c r="V46" s="35">
        <v>500182713.76294816</v>
      </c>
      <c r="W46" s="35">
        <v>516627897.57095653</v>
      </c>
    </row>
    <row r="47" spans="1:29" ht="13.25" customHeight="1" x14ac:dyDescent="0.15">
      <c r="A47" s="33" t="s">
        <v>11</v>
      </c>
      <c r="B47" s="35" t="s">
        <v>6</v>
      </c>
      <c r="C47" s="35" t="s">
        <v>6</v>
      </c>
      <c r="D47" s="35" t="s">
        <v>6</v>
      </c>
      <c r="E47" s="35" t="s">
        <v>6</v>
      </c>
      <c r="F47" s="35">
        <v>748942598.18731117</v>
      </c>
      <c r="G47" s="35">
        <v>657980057.80346823</v>
      </c>
      <c r="H47" s="35">
        <v>613260818.71345019</v>
      </c>
      <c r="I47" s="35">
        <v>179621103.89610389</v>
      </c>
      <c r="J47" s="35">
        <v>299648742.13836473</v>
      </c>
      <c r="K47" s="35">
        <v>369231372.54901958</v>
      </c>
      <c r="L47" s="35">
        <v>415774695.12195128</v>
      </c>
      <c r="M47" s="35">
        <v>424802857.14285713</v>
      </c>
      <c r="N47" s="35">
        <v>324540792.54079252</v>
      </c>
      <c r="O47" s="35">
        <v>365583741.64810687</v>
      </c>
      <c r="P47" s="35">
        <v>306608908.8669951</v>
      </c>
      <c r="Q47" s="35">
        <v>334849516.9082126</v>
      </c>
      <c r="R47" s="35">
        <v>367550929.31540346</v>
      </c>
      <c r="S47" s="35">
        <v>327161400.63591021</v>
      </c>
      <c r="T47" s="35">
        <v>254199760.76555029</v>
      </c>
      <c r="U47" s="34">
        <v>288964423.29481077</v>
      </c>
      <c r="V47" s="35">
        <v>354508131.89338392</v>
      </c>
      <c r="W47" s="35" t="s">
        <v>17</v>
      </c>
    </row>
    <row r="48" spans="1:29" ht="13.25" customHeight="1" x14ac:dyDescent="0.15">
      <c r="A48" s="33" t="s">
        <v>12</v>
      </c>
      <c r="B48" s="34" t="s">
        <v>6</v>
      </c>
      <c r="C48" s="34" t="s">
        <v>6</v>
      </c>
      <c r="D48" s="34" t="s">
        <v>6</v>
      </c>
      <c r="E48" s="34" t="s">
        <v>6</v>
      </c>
      <c r="F48" s="34" t="s">
        <v>6</v>
      </c>
      <c r="G48" s="34" t="s">
        <v>6</v>
      </c>
      <c r="H48" s="34" t="s">
        <v>6</v>
      </c>
      <c r="I48" s="34" t="s">
        <v>6</v>
      </c>
      <c r="J48" s="34" t="s">
        <v>6</v>
      </c>
      <c r="K48" s="35">
        <v>57537298.182456143</v>
      </c>
      <c r="L48" s="35">
        <v>68061637.674089059</v>
      </c>
      <c r="M48" s="35">
        <v>106707889.20891906</v>
      </c>
      <c r="N48" s="35">
        <v>129826073.04398817</v>
      </c>
      <c r="O48" s="35">
        <v>192226984.06720442</v>
      </c>
      <c r="P48" s="35">
        <v>312787417.00786829</v>
      </c>
      <c r="Q48" s="35">
        <v>511740146.13104296</v>
      </c>
      <c r="R48" s="35">
        <v>1228408051.8594337</v>
      </c>
      <c r="S48" s="35" t="s">
        <v>6</v>
      </c>
      <c r="T48" s="35" t="s">
        <v>6</v>
      </c>
      <c r="U48" s="35" t="s">
        <v>6</v>
      </c>
      <c r="V48" s="35" t="s">
        <v>17</v>
      </c>
      <c r="W48" s="35" t="s">
        <v>17</v>
      </c>
    </row>
    <row r="49" spans="1:23" ht="13.25" customHeight="1" x14ac:dyDescent="0.15">
      <c r="A49" s="33" t="s">
        <v>13</v>
      </c>
      <c r="B49" s="34" t="s">
        <v>6</v>
      </c>
      <c r="C49" s="34" t="s">
        <v>6</v>
      </c>
      <c r="D49" s="34" t="s">
        <v>6</v>
      </c>
      <c r="E49" s="34" t="s">
        <v>6</v>
      </c>
      <c r="F49" s="34" t="s">
        <v>6</v>
      </c>
      <c r="G49" s="34" t="s">
        <v>6</v>
      </c>
      <c r="H49" s="34">
        <v>141149712.8022002</v>
      </c>
      <c r="I49" s="34">
        <v>135487942.16176805</v>
      </c>
      <c r="J49" s="34">
        <v>175519435.2321876</v>
      </c>
      <c r="K49" s="35">
        <v>215478074.30104393</v>
      </c>
      <c r="L49" s="35">
        <v>192256027.0434587</v>
      </c>
      <c r="M49" s="35">
        <v>2917988902.0833712</v>
      </c>
      <c r="N49" s="35">
        <v>6581881273.7552252</v>
      </c>
      <c r="O49" s="35">
        <v>7684178898.5535746</v>
      </c>
      <c r="P49" s="35">
        <v>8084909918.679884</v>
      </c>
      <c r="Q49" s="35">
        <v>10013876815.419575</v>
      </c>
      <c r="R49" s="35">
        <v>12025315333.009655</v>
      </c>
      <c r="S49" s="35">
        <v>12992335575.259367</v>
      </c>
      <c r="T49" s="35">
        <v>12997818135.182785</v>
      </c>
      <c r="U49" s="35">
        <v>4797838282.0457954</v>
      </c>
      <c r="V49" s="35">
        <v>4384694937.4363203</v>
      </c>
      <c r="W49" s="35">
        <v>4336970386.4584408</v>
      </c>
    </row>
    <row r="50" spans="1:23" ht="13.25" customHeight="1" x14ac:dyDescent="0.15">
      <c r="A50" s="33" t="s">
        <v>14</v>
      </c>
      <c r="B50" s="34" t="s">
        <v>6</v>
      </c>
      <c r="C50" s="34" t="s">
        <v>6</v>
      </c>
      <c r="D50" s="34" t="s">
        <v>6</v>
      </c>
      <c r="E50" s="34" t="s">
        <v>6</v>
      </c>
      <c r="F50" s="34" t="s">
        <v>6</v>
      </c>
      <c r="G50" s="34" t="s">
        <v>6</v>
      </c>
      <c r="H50" s="34" t="s">
        <v>6</v>
      </c>
      <c r="I50" s="34">
        <v>6246666666.666666</v>
      </c>
      <c r="J50" s="34">
        <v>7277076923.0769234</v>
      </c>
      <c r="K50" s="35">
        <v>9271721311.4754105</v>
      </c>
      <c r="L50" s="35">
        <v>9176299212.5984249</v>
      </c>
      <c r="M50" s="35">
        <v>9382878787.878788</v>
      </c>
      <c r="N50" s="35">
        <v>9398368794.3262424</v>
      </c>
      <c r="O50" s="35">
        <v>8652758620.6896553</v>
      </c>
      <c r="P50" s="35">
        <v>9588582089.5522385</v>
      </c>
      <c r="Q50" s="35">
        <v>9745882352.9411755</v>
      </c>
      <c r="R50" s="35">
        <v>10897925925.925924</v>
      </c>
      <c r="S50" s="35">
        <v>10666666666.666666</v>
      </c>
      <c r="T50" s="35">
        <v>10318518518.518518</v>
      </c>
      <c r="U50" s="35">
        <v>11236799048.044027</v>
      </c>
      <c r="V50" s="35">
        <v>11297268997.525259</v>
      </c>
      <c r="W50" s="35">
        <v>11465853120.635153</v>
      </c>
    </row>
    <row r="51" spans="1:23" ht="13.25" customHeight="1" x14ac:dyDescent="0.15">
      <c r="A51" s="33" t="s">
        <v>15</v>
      </c>
      <c r="B51" s="34" t="s">
        <v>6</v>
      </c>
      <c r="C51" s="34" t="s">
        <v>6</v>
      </c>
      <c r="D51" s="34" t="s">
        <v>6</v>
      </c>
      <c r="E51" s="34" t="s">
        <v>6</v>
      </c>
      <c r="F51" s="34" t="s">
        <v>6</v>
      </c>
      <c r="G51" s="34" t="s">
        <v>6</v>
      </c>
      <c r="H51" s="34" t="s">
        <v>6</v>
      </c>
      <c r="I51" s="34" t="s">
        <v>6</v>
      </c>
      <c r="J51" s="34" t="s">
        <v>6</v>
      </c>
      <c r="K51" s="34" t="s">
        <v>6</v>
      </c>
      <c r="L51" s="34" t="s">
        <v>6</v>
      </c>
      <c r="M51" s="34" t="s">
        <v>6</v>
      </c>
      <c r="N51" s="34" t="s">
        <v>6</v>
      </c>
      <c r="O51" s="34" t="s">
        <v>6</v>
      </c>
      <c r="P51" s="34" t="s">
        <v>6</v>
      </c>
      <c r="Q51" s="34" t="s">
        <v>6</v>
      </c>
      <c r="R51" s="34" t="s">
        <v>6</v>
      </c>
      <c r="S51" s="34" t="s">
        <v>6</v>
      </c>
      <c r="T51" s="35" t="s">
        <v>6</v>
      </c>
      <c r="U51" s="35" t="s">
        <v>6</v>
      </c>
      <c r="V51" s="35" t="s">
        <v>6</v>
      </c>
      <c r="W51" s="35" t="s">
        <v>17</v>
      </c>
    </row>
    <row r="52" spans="1:23" ht="13.25" customHeight="1" x14ac:dyDescent="0.15">
      <c r="A52" s="40" t="s">
        <v>16</v>
      </c>
      <c r="B52" s="64" t="s">
        <v>6</v>
      </c>
      <c r="C52" s="64" t="s">
        <v>6</v>
      </c>
      <c r="D52" s="64" t="s">
        <v>6</v>
      </c>
      <c r="E52" s="64" t="s">
        <v>6</v>
      </c>
      <c r="F52" s="64" t="s">
        <v>6</v>
      </c>
      <c r="G52" s="64" t="s">
        <v>6</v>
      </c>
      <c r="H52" s="64" t="s">
        <v>6</v>
      </c>
      <c r="I52" s="64" t="s">
        <v>6</v>
      </c>
      <c r="J52" s="117">
        <v>20118782.408296525</v>
      </c>
      <c r="K52" s="117">
        <v>27368686.383714233</v>
      </c>
      <c r="L52" s="117">
        <v>33320783.418900933</v>
      </c>
      <c r="M52" s="117">
        <v>40740657.064859271</v>
      </c>
      <c r="N52" s="117">
        <v>52348835.084513478</v>
      </c>
      <c r="O52" s="117">
        <v>62542849.406561665</v>
      </c>
      <c r="P52" s="117">
        <v>207918483.83500558</v>
      </c>
      <c r="Q52" s="117">
        <v>247854107.33844468</v>
      </c>
      <c r="R52" s="117">
        <v>272293932.19606996</v>
      </c>
      <c r="S52" s="117">
        <v>320989537.849639</v>
      </c>
      <c r="T52" s="117">
        <v>316194426.4419961</v>
      </c>
      <c r="U52" s="117">
        <v>370405217.68592238</v>
      </c>
      <c r="V52" s="117">
        <v>369895431.68377101</v>
      </c>
      <c r="W52" s="35" t="s">
        <v>17</v>
      </c>
    </row>
    <row r="53" spans="1:23" ht="12" customHeight="1" x14ac:dyDescent="0.15">
      <c r="A53" s="61" t="s">
        <v>18</v>
      </c>
      <c r="B53" s="106"/>
      <c r="C53" s="106"/>
      <c r="D53" s="106"/>
      <c r="E53" s="106"/>
      <c r="F53" s="106"/>
      <c r="G53" s="106"/>
      <c r="H53" s="106"/>
      <c r="I53" s="106"/>
      <c r="J53" s="106"/>
      <c r="K53" s="106"/>
      <c r="L53" s="106"/>
      <c r="M53" s="106"/>
      <c r="N53" s="106"/>
      <c r="O53" s="106"/>
      <c r="P53" s="106"/>
      <c r="Q53" s="106"/>
      <c r="R53" s="106"/>
      <c r="S53" s="109"/>
      <c r="T53" s="109"/>
      <c r="U53" s="109"/>
      <c r="V53" s="107"/>
      <c r="W53" s="107"/>
    </row>
    <row r="54" spans="1:23" ht="12" customHeight="1" x14ac:dyDescent="0.15">
      <c r="A54" s="57" t="s">
        <v>19</v>
      </c>
      <c r="B54" s="126" t="s">
        <v>6</v>
      </c>
      <c r="C54" s="126" t="s">
        <v>6</v>
      </c>
      <c r="D54" s="126" t="s">
        <v>6</v>
      </c>
      <c r="E54" s="126" t="s">
        <v>6</v>
      </c>
      <c r="F54" s="126" t="s">
        <v>6</v>
      </c>
      <c r="G54" s="126" t="s">
        <v>6</v>
      </c>
      <c r="H54" s="126" t="s">
        <v>6</v>
      </c>
      <c r="I54" s="126" t="s">
        <v>6</v>
      </c>
      <c r="J54" s="126" t="s">
        <v>6</v>
      </c>
      <c r="K54" s="35">
        <v>3364162805.2598624</v>
      </c>
      <c r="L54" s="35">
        <v>4431351768.4887457</v>
      </c>
      <c r="M54" s="35">
        <v>5226107761.3855028</v>
      </c>
      <c r="N54" s="35">
        <v>5713099363.0573244</v>
      </c>
      <c r="O54" s="35">
        <v>6743631512.0711565</v>
      </c>
      <c r="P54" s="35">
        <v>7448148730.3506651</v>
      </c>
      <c r="Q54" s="35">
        <v>7895694874.8510132</v>
      </c>
      <c r="R54" s="35">
        <v>7912460541.8138981</v>
      </c>
      <c r="S54" s="35">
        <v>7891889150.9433956</v>
      </c>
      <c r="T54" s="35">
        <v>7850139860.1398602</v>
      </c>
      <c r="U54" s="35">
        <v>7114717171.7171717</v>
      </c>
      <c r="V54" s="35">
        <v>6919466275.356389</v>
      </c>
      <c r="W54" s="35">
        <v>6414741666.666667</v>
      </c>
    </row>
    <row r="55" spans="1:23" ht="12" customHeight="1" x14ac:dyDescent="0.15">
      <c r="A55" s="33" t="s">
        <v>40</v>
      </c>
      <c r="B55" s="116" t="s">
        <v>6</v>
      </c>
      <c r="C55" s="116" t="s">
        <v>6</v>
      </c>
      <c r="D55" s="35" t="s">
        <v>6</v>
      </c>
      <c r="E55" s="35" t="s">
        <v>6</v>
      </c>
      <c r="F55" s="35" t="s">
        <v>6</v>
      </c>
      <c r="G55" s="35" t="s">
        <v>6</v>
      </c>
      <c r="H55" s="35" t="s">
        <v>6</v>
      </c>
      <c r="I55" s="35" t="s">
        <v>6</v>
      </c>
      <c r="J55" s="35" t="s">
        <v>6</v>
      </c>
      <c r="K55" s="35" t="s">
        <v>6</v>
      </c>
      <c r="L55" s="35" t="s">
        <v>6</v>
      </c>
      <c r="M55" s="35" t="s">
        <v>6</v>
      </c>
      <c r="N55" s="35">
        <v>8665251756.3696671</v>
      </c>
      <c r="O55" s="35">
        <v>11113318130.978659</v>
      </c>
      <c r="P55" s="35">
        <v>17334740419.208511</v>
      </c>
      <c r="Q55" s="35">
        <v>18374240249.319386</v>
      </c>
      <c r="R55" s="35">
        <v>17647421341.377861</v>
      </c>
      <c r="S55" s="35">
        <v>20577790595.482544</v>
      </c>
      <c r="T55" s="35">
        <v>22131076716.016151</v>
      </c>
      <c r="U55" s="35">
        <v>26071623301.95129</v>
      </c>
      <c r="V55" s="35">
        <v>40421964622.451904</v>
      </c>
      <c r="W55" s="35">
        <v>55931956829.457428</v>
      </c>
    </row>
    <row r="56" spans="1:23" ht="12" customHeight="1" x14ac:dyDescent="0.15">
      <c r="A56" s="33" t="s">
        <v>21</v>
      </c>
      <c r="B56" s="116" t="s">
        <v>6</v>
      </c>
      <c r="C56" s="116" t="s">
        <v>6</v>
      </c>
      <c r="D56" s="116" t="s">
        <v>6</v>
      </c>
      <c r="E56" s="116" t="s">
        <v>6</v>
      </c>
      <c r="F56" s="116" t="s">
        <v>6</v>
      </c>
      <c r="G56" s="116" t="s">
        <v>6</v>
      </c>
      <c r="H56" s="116" t="s">
        <v>6</v>
      </c>
      <c r="I56" s="116" t="s">
        <v>6</v>
      </c>
      <c r="J56" s="116" t="s">
        <v>6</v>
      </c>
      <c r="K56" s="35" t="s">
        <v>6</v>
      </c>
      <c r="L56" s="35" t="s">
        <v>6</v>
      </c>
      <c r="M56" s="35" t="s">
        <v>6</v>
      </c>
      <c r="N56" s="35" t="s">
        <v>6</v>
      </c>
      <c r="O56" s="35" t="s">
        <v>6</v>
      </c>
      <c r="P56" s="35">
        <v>1034630403.108305</v>
      </c>
      <c r="Q56" s="35">
        <v>1268702190.5424199</v>
      </c>
      <c r="R56" s="35">
        <v>2066667255.0750222</v>
      </c>
      <c r="S56" s="35">
        <v>2229757277.4335909</v>
      </c>
      <c r="T56" s="35">
        <v>3011401268.6382732</v>
      </c>
      <c r="U56" s="35">
        <v>3408261330.9079885</v>
      </c>
      <c r="V56" s="35">
        <v>3271663394.2804713</v>
      </c>
      <c r="W56" s="35">
        <v>3360010252.5312843</v>
      </c>
    </row>
    <row r="57" spans="1:23" ht="12" customHeight="1" x14ac:dyDescent="0.15">
      <c r="A57" s="33" t="s">
        <v>22</v>
      </c>
      <c r="B57" s="116" t="s">
        <v>6</v>
      </c>
      <c r="C57" s="116" t="s">
        <v>6</v>
      </c>
      <c r="D57" s="116" t="s">
        <v>6</v>
      </c>
      <c r="E57" s="116" t="s">
        <v>6</v>
      </c>
      <c r="F57" s="35">
        <v>623013687.78177071</v>
      </c>
      <c r="G57" s="35">
        <v>501153735.23388118</v>
      </c>
      <c r="H57" s="35">
        <v>440552354.27248991</v>
      </c>
      <c r="I57" s="35">
        <v>422927312.74063706</v>
      </c>
      <c r="J57" s="35">
        <v>366669265.72190732</v>
      </c>
      <c r="K57" s="35">
        <v>381528293.11303276</v>
      </c>
      <c r="L57" s="35">
        <v>403994342.997729</v>
      </c>
      <c r="M57" s="35">
        <v>518498049.32311374</v>
      </c>
      <c r="N57" s="35">
        <v>601668662.16267765</v>
      </c>
      <c r="O57" s="35">
        <v>765989668.42858493</v>
      </c>
      <c r="P57" s="35">
        <v>820343054.18817353</v>
      </c>
      <c r="Q57" s="35">
        <v>815569600.53317964</v>
      </c>
      <c r="R57" s="35">
        <v>766410699.58029318</v>
      </c>
      <c r="S57" s="35">
        <v>686074806.30991912</v>
      </c>
      <c r="T57" s="35">
        <v>628246091.09449351</v>
      </c>
      <c r="U57" s="35">
        <v>493771666.48047829</v>
      </c>
      <c r="V57" s="35">
        <v>430466000</v>
      </c>
      <c r="W57" s="116">
        <v>512384678.89578921</v>
      </c>
    </row>
    <row r="58" spans="1:23" ht="12" customHeight="1" x14ac:dyDescent="0.15">
      <c r="A58" s="40" t="s">
        <v>23</v>
      </c>
      <c r="B58" s="117" t="s">
        <v>6</v>
      </c>
      <c r="C58" s="117" t="s">
        <v>6</v>
      </c>
      <c r="D58" s="117" t="s">
        <v>6</v>
      </c>
      <c r="E58" s="117" t="s">
        <v>6</v>
      </c>
      <c r="F58" s="35">
        <v>976922369.38925683</v>
      </c>
      <c r="G58" s="35">
        <v>1134682694.0074244</v>
      </c>
      <c r="H58" s="35">
        <v>1865684814.4234133</v>
      </c>
      <c r="I58" s="35">
        <v>2392574790.4461465</v>
      </c>
      <c r="J58" s="35">
        <v>3410151483.7576818</v>
      </c>
      <c r="K58" s="35">
        <v>3709481495.7533817</v>
      </c>
      <c r="L58" s="35">
        <v>4230099372.8489475</v>
      </c>
      <c r="M58" s="35">
        <v>4893926005.3414717</v>
      </c>
      <c r="N58" s="35">
        <v>5814745175.6212683</v>
      </c>
      <c r="O58" s="35">
        <v>6717662136.1815748</v>
      </c>
      <c r="P58" s="35">
        <v>7253457553.1566896</v>
      </c>
      <c r="Q58" s="35">
        <v>6610721318.8501205</v>
      </c>
      <c r="R58" s="35">
        <v>6608566007.8180933</v>
      </c>
      <c r="S58" s="35">
        <v>6246660914.1140499</v>
      </c>
      <c r="T58" s="35">
        <v>6319624284.9259958</v>
      </c>
      <c r="U58" s="35">
        <v>3653303833.5490623</v>
      </c>
      <c r="V58" s="35">
        <v>3972382069.6468263</v>
      </c>
      <c r="W58" s="35">
        <v>5253099028.9131918</v>
      </c>
    </row>
    <row r="59" spans="1:23" ht="12" customHeight="1" x14ac:dyDescent="0.15">
      <c r="A59" s="61" t="s">
        <v>24</v>
      </c>
      <c r="B59" s="62"/>
      <c r="C59" s="62"/>
      <c r="D59" s="62"/>
      <c r="E59" s="62"/>
      <c r="F59" s="62"/>
      <c r="G59" s="62"/>
      <c r="H59" s="62"/>
      <c r="I59" s="62"/>
      <c r="J59" s="113"/>
      <c r="K59" s="113"/>
      <c r="L59" s="113"/>
      <c r="M59" s="113"/>
      <c r="N59" s="113"/>
      <c r="O59" s="113"/>
      <c r="P59" s="113"/>
      <c r="Q59" s="113"/>
      <c r="R59" s="113"/>
      <c r="S59" s="113"/>
      <c r="T59" s="113"/>
      <c r="U59" s="113"/>
      <c r="V59" s="114"/>
      <c r="W59" s="114"/>
    </row>
    <row r="60" spans="1:23" ht="12" customHeight="1" x14ac:dyDescent="0.15">
      <c r="A60" s="37" t="s">
        <v>25</v>
      </c>
      <c r="B60" s="116" t="s">
        <v>6</v>
      </c>
      <c r="C60" s="35">
        <v>4925577.449567724</v>
      </c>
      <c r="D60" s="35">
        <v>10768096.401599288</v>
      </c>
      <c r="E60" s="35">
        <v>45089407.793672621</v>
      </c>
      <c r="F60" s="35">
        <v>125672452.3339908</v>
      </c>
      <c r="G60" s="35">
        <v>187095275.51353115</v>
      </c>
      <c r="H60" s="35">
        <v>146714299.42418629</v>
      </c>
      <c r="I60" s="35">
        <v>191481176.74656034</v>
      </c>
      <c r="J60" s="35">
        <v>242980889.50129595</v>
      </c>
      <c r="K60" s="35">
        <v>318006072.84440035</v>
      </c>
      <c r="L60" s="35">
        <v>369392357.00197244</v>
      </c>
      <c r="M60" s="35">
        <v>366756789.47368425</v>
      </c>
      <c r="N60" s="35">
        <v>385494121.00041336</v>
      </c>
      <c r="O60" s="35">
        <v>358774659.92973757</v>
      </c>
      <c r="P60" s="35">
        <v>412562075.19107622</v>
      </c>
      <c r="Q60" s="35">
        <v>488252874.59694088</v>
      </c>
      <c r="R60" s="35">
        <v>724625087.48175931</v>
      </c>
      <c r="S60" s="35">
        <v>595364175.12437797</v>
      </c>
      <c r="T60" s="35">
        <v>645264889.43553436</v>
      </c>
      <c r="U60" s="35">
        <v>670099347.00307441</v>
      </c>
      <c r="V60" s="35">
        <v>788842116</v>
      </c>
      <c r="W60" s="35">
        <v>877833129.91728866</v>
      </c>
    </row>
    <row r="61" spans="1:23" ht="12" customHeight="1" x14ac:dyDescent="0.15">
      <c r="A61" s="33" t="s">
        <v>26</v>
      </c>
      <c r="B61" s="116" t="s">
        <v>6</v>
      </c>
      <c r="C61" s="35" t="s">
        <v>6</v>
      </c>
      <c r="D61" s="35" t="s">
        <v>6</v>
      </c>
      <c r="E61" s="35" t="s">
        <v>6</v>
      </c>
      <c r="F61" s="35" t="s">
        <v>6</v>
      </c>
      <c r="G61" s="35" t="s">
        <v>6</v>
      </c>
      <c r="H61" s="35" t="s">
        <v>6</v>
      </c>
      <c r="I61" s="35" t="s">
        <v>6</v>
      </c>
      <c r="J61" s="35" t="s">
        <v>6</v>
      </c>
      <c r="K61" s="35">
        <v>437324840.76433122</v>
      </c>
      <c r="L61" s="35">
        <v>577565328.2345444</v>
      </c>
      <c r="M61" s="35">
        <v>687149413.56450784</v>
      </c>
      <c r="N61" s="35">
        <v>370655380.27446455</v>
      </c>
      <c r="O61" s="35">
        <v>225052239.2274242</v>
      </c>
      <c r="P61" s="35">
        <v>187106640.78583613</v>
      </c>
      <c r="Q61" s="35">
        <v>148411764.70588237</v>
      </c>
      <c r="R61" s="35">
        <v>167000000</v>
      </c>
      <c r="S61" s="35">
        <v>162529411.7647059</v>
      </c>
      <c r="T61" s="35">
        <v>204176470.58823532</v>
      </c>
      <c r="U61" s="35">
        <v>266764705.88235292</v>
      </c>
      <c r="V61" s="35">
        <v>360970000</v>
      </c>
      <c r="W61" s="35">
        <v>482352941.17647058</v>
      </c>
    </row>
    <row r="62" spans="1:23" ht="12" customHeight="1" x14ac:dyDescent="0.15">
      <c r="A62" s="33" t="s">
        <v>27</v>
      </c>
      <c r="B62" s="116" t="s">
        <v>6</v>
      </c>
      <c r="C62" s="35">
        <v>813069.04109589045</v>
      </c>
      <c r="D62" s="35">
        <v>905473.36122733599</v>
      </c>
      <c r="E62" s="35">
        <v>2128046.6880653631</v>
      </c>
      <c r="F62" s="35">
        <v>35147399.472229205</v>
      </c>
      <c r="G62" s="35">
        <v>68422961.397720456</v>
      </c>
      <c r="H62" s="35">
        <v>77858664.642365649</v>
      </c>
      <c r="I62" s="35">
        <v>130679670.68627013</v>
      </c>
      <c r="J62" s="35">
        <v>210874735.20244014</v>
      </c>
      <c r="K62" s="35">
        <v>315951106.52284592</v>
      </c>
      <c r="L62" s="35">
        <v>360400710.83178061</v>
      </c>
      <c r="M62" s="35">
        <v>460288119.2840097</v>
      </c>
      <c r="N62" s="35">
        <v>502918148.04345667</v>
      </c>
      <c r="O62" s="35">
        <v>547934269.26588869</v>
      </c>
      <c r="P62" s="35">
        <v>440829644.62599474</v>
      </c>
      <c r="Q62" s="35">
        <v>412234878.74819982</v>
      </c>
      <c r="R62" s="35">
        <v>538621008.37521172</v>
      </c>
      <c r="S62" s="35">
        <v>487422689.16303235</v>
      </c>
      <c r="T62" s="35">
        <v>745026183.07368958</v>
      </c>
      <c r="U62" s="35">
        <v>1061435973.3530718</v>
      </c>
      <c r="V62" s="35">
        <v>1231792880.8027065</v>
      </c>
      <c r="W62" s="35">
        <v>1297182599.8265376</v>
      </c>
    </row>
    <row r="63" spans="1:23" ht="12" customHeight="1" x14ac:dyDescent="0.15">
      <c r="A63" s="33" t="s">
        <v>28</v>
      </c>
      <c r="B63" s="116" t="s">
        <v>6</v>
      </c>
      <c r="C63" s="35">
        <v>33846153.846153848</v>
      </c>
      <c r="D63" s="35">
        <v>68656716.417910442</v>
      </c>
      <c r="E63" s="35">
        <v>98425196.850393698</v>
      </c>
      <c r="F63" s="35">
        <v>149625935.16209477</v>
      </c>
      <c r="G63" s="35">
        <v>182119205.29801324</v>
      </c>
      <c r="H63" s="35">
        <v>152188552.1885522</v>
      </c>
      <c r="I63" s="35">
        <v>129491525.42372881</v>
      </c>
      <c r="J63" s="35">
        <v>120619946.0916442</v>
      </c>
      <c r="K63" s="35">
        <v>167883211.67883214</v>
      </c>
      <c r="L63" s="35">
        <v>236859182.34912395</v>
      </c>
      <c r="M63" s="35">
        <v>276315789.47368419</v>
      </c>
      <c r="N63" s="35">
        <v>374882352.94117647</v>
      </c>
      <c r="O63" s="35">
        <v>530885088.50885093</v>
      </c>
      <c r="P63" s="35">
        <v>3013833885.0436354</v>
      </c>
      <c r="Q63" s="35">
        <v>3465554398.7506509</v>
      </c>
      <c r="R63" s="35">
        <v>4901594354.4171457</v>
      </c>
      <c r="S63" s="35">
        <v>5659000000</v>
      </c>
      <c r="T63" s="35">
        <v>6428000000</v>
      </c>
      <c r="U63" s="35">
        <v>4493692376.5265303</v>
      </c>
      <c r="V63" s="35">
        <v>5253462222.8088703</v>
      </c>
      <c r="W63" s="35">
        <v>5261016891.6988802</v>
      </c>
    </row>
    <row r="64" spans="1:23" ht="12" customHeight="1" x14ac:dyDescent="0.15">
      <c r="A64" s="33" t="s">
        <v>29</v>
      </c>
      <c r="B64" s="116" t="s">
        <v>6</v>
      </c>
      <c r="C64" s="35">
        <v>29910487.980769228</v>
      </c>
      <c r="D64" s="35">
        <v>51521833.637418881</v>
      </c>
      <c r="E64" s="35">
        <v>73599767.506561682</v>
      </c>
      <c r="F64" s="35">
        <v>138606197.18309861</v>
      </c>
      <c r="G64" s="35">
        <v>182512126.90355331</v>
      </c>
      <c r="H64" s="35">
        <v>205469285.71428576</v>
      </c>
      <c r="I64" s="35">
        <v>233788284.71337575</v>
      </c>
      <c r="J64" s="35">
        <v>328186914.56473118</v>
      </c>
      <c r="K64" s="35">
        <v>315614693.88185656</v>
      </c>
      <c r="L64" s="35">
        <v>381301701.626495</v>
      </c>
      <c r="M64" s="35">
        <v>361241593.67744166</v>
      </c>
      <c r="N64" s="35">
        <v>184172217.66208646</v>
      </c>
      <c r="O64" s="35">
        <v>149954568.09447545</v>
      </c>
      <c r="P64" s="35">
        <v>163945995.77992612</v>
      </c>
      <c r="Q64" s="35">
        <v>221665202.9467583</v>
      </c>
      <c r="R64" s="35">
        <v>280209777.20730215</v>
      </c>
      <c r="S64" s="35">
        <v>239029990.85493106</v>
      </c>
      <c r="T64" s="35">
        <v>270154802.98275119</v>
      </c>
      <c r="U64" s="35">
        <v>305648000</v>
      </c>
      <c r="V64" s="35">
        <v>391016000</v>
      </c>
      <c r="W64" s="35">
        <v>452328125.87620687</v>
      </c>
    </row>
    <row r="65" spans="1:237" ht="12" customHeight="1" x14ac:dyDescent="0.15">
      <c r="A65" s="33" t="s">
        <v>30</v>
      </c>
      <c r="B65" s="116" t="s">
        <v>6</v>
      </c>
      <c r="C65" s="35">
        <v>218003466.33333334</v>
      </c>
      <c r="D65" s="35">
        <v>201262177.1875</v>
      </c>
      <c r="E65" s="35">
        <v>214079112.64705881</v>
      </c>
      <c r="F65" s="35">
        <v>601160043.71428573</v>
      </c>
      <c r="G65" s="35">
        <v>646837327.14285707</v>
      </c>
      <c r="H65" s="35">
        <v>475720839.77272725</v>
      </c>
      <c r="I65" s="35">
        <v>99183830.681818172</v>
      </c>
      <c r="J65" s="35">
        <v>131707146.25</v>
      </c>
      <c r="K65" s="35">
        <v>194874410.20833334</v>
      </c>
      <c r="L65" s="35">
        <v>286979035.62500006</v>
      </c>
      <c r="M65" s="35">
        <v>357409214.90566039</v>
      </c>
      <c r="N65" s="35">
        <v>284685615.14285707</v>
      </c>
      <c r="O65" s="35">
        <v>215378048.48101264</v>
      </c>
      <c r="P65" s="35">
        <v>192655908.18181819</v>
      </c>
      <c r="Q65" s="35">
        <v>217087862.55319148</v>
      </c>
      <c r="R65" s="35">
        <v>219053591.23711342</v>
      </c>
      <c r="S65" s="35">
        <v>182097962.03539822</v>
      </c>
      <c r="T65" s="35">
        <v>220890266.99115041</v>
      </c>
      <c r="U65" s="35">
        <v>292715000</v>
      </c>
      <c r="V65" s="35">
        <v>339480000</v>
      </c>
      <c r="W65" s="35">
        <v>439949692.38975298</v>
      </c>
    </row>
    <row r="66" spans="1:237" ht="12" customHeight="1" x14ac:dyDescent="0.15">
      <c r="A66" s="40" t="s">
        <v>31</v>
      </c>
      <c r="B66" s="116" t="s">
        <v>6</v>
      </c>
      <c r="C66" s="35" t="s">
        <v>6</v>
      </c>
      <c r="D66" s="35" t="s">
        <v>6</v>
      </c>
      <c r="E66" s="35" t="s">
        <v>6</v>
      </c>
      <c r="F66" s="35" t="s">
        <v>6</v>
      </c>
      <c r="G66" s="35" t="s">
        <v>6</v>
      </c>
      <c r="H66" s="35" t="s">
        <v>6</v>
      </c>
      <c r="I66" s="35" t="s">
        <v>6</v>
      </c>
      <c r="J66" s="35" t="s">
        <v>6</v>
      </c>
      <c r="K66" s="35" t="s">
        <v>6</v>
      </c>
      <c r="L66" s="35" t="s">
        <v>6</v>
      </c>
      <c r="M66" s="35">
        <v>28873637.301849402</v>
      </c>
      <c r="N66" s="35">
        <v>40594089.982206404</v>
      </c>
      <c r="O66" s="35">
        <v>43208821.293516941</v>
      </c>
      <c r="P66" s="35">
        <v>23800782.693316586</v>
      </c>
      <c r="Q66" s="35">
        <v>49334845.02652286</v>
      </c>
      <c r="R66" s="35">
        <v>79483597.249764383</v>
      </c>
      <c r="S66" s="35">
        <v>89220268.090561152</v>
      </c>
      <c r="T66" s="35">
        <v>123197018.07838467</v>
      </c>
      <c r="U66" s="35">
        <v>180700000</v>
      </c>
      <c r="V66" s="35">
        <v>349750000</v>
      </c>
      <c r="W66" s="35">
        <v>597230920.80128217</v>
      </c>
    </row>
    <row r="67" spans="1:237" ht="12" customHeight="1" x14ac:dyDescent="0.15">
      <c r="A67" s="61" t="s">
        <v>32</v>
      </c>
      <c r="B67" s="62"/>
      <c r="C67" s="62"/>
      <c r="D67" s="62"/>
      <c r="E67" s="62"/>
      <c r="F67" s="62"/>
      <c r="G67" s="62"/>
      <c r="H67" s="62"/>
      <c r="I67" s="62"/>
      <c r="J67" s="62"/>
      <c r="K67" s="62"/>
      <c r="L67" s="62"/>
      <c r="M67" s="62"/>
      <c r="N67" s="62"/>
      <c r="O67" s="62"/>
      <c r="P67" s="62"/>
      <c r="Q67" s="62"/>
      <c r="R67" s="62"/>
      <c r="S67" s="62"/>
      <c r="T67" s="62"/>
      <c r="U67" s="62"/>
      <c r="V67" s="63"/>
      <c r="W67" s="63"/>
    </row>
    <row r="68" spans="1:237" ht="12" customHeight="1" x14ac:dyDescent="0.15">
      <c r="A68" s="37" t="s">
        <v>33</v>
      </c>
      <c r="B68" s="35" t="s">
        <v>17</v>
      </c>
      <c r="C68" s="35" t="s">
        <v>17</v>
      </c>
      <c r="D68" s="35" t="s">
        <v>17</v>
      </c>
      <c r="E68" s="35" t="s">
        <v>17</v>
      </c>
      <c r="F68" s="35" t="s">
        <v>17</v>
      </c>
      <c r="G68" s="35" t="s">
        <v>17</v>
      </c>
      <c r="H68" s="35" t="s">
        <v>17</v>
      </c>
      <c r="I68" s="35" t="s">
        <v>17</v>
      </c>
      <c r="J68" s="35" t="s">
        <v>17</v>
      </c>
      <c r="K68" s="35" t="s">
        <v>17</v>
      </c>
      <c r="L68" s="35" t="s">
        <v>17</v>
      </c>
      <c r="M68" s="35" t="s">
        <v>17</v>
      </c>
      <c r="N68" s="35" t="s">
        <v>17</v>
      </c>
      <c r="O68" s="35" t="s">
        <v>17</v>
      </c>
      <c r="P68" s="35">
        <v>2441150.2656333772</v>
      </c>
      <c r="Q68" s="35">
        <v>2955737.2303669811</v>
      </c>
      <c r="R68" s="35">
        <v>3484460.713453019</v>
      </c>
      <c r="S68" s="35">
        <v>3687860.9258532757</v>
      </c>
      <c r="T68" s="35">
        <v>2246011.2386079235</v>
      </c>
      <c r="U68" s="35">
        <v>3212874.4135691086</v>
      </c>
      <c r="V68" s="35">
        <v>4559825.7874562526</v>
      </c>
      <c r="W68" s="35">
        <f>W32/W534*1000000</f>
        <v>4956521.7391304355</v>
      </c>
    </row>
    <row r="69" spans="1:237" ht="12" customHeight="1" x14ac:dyDescent="0.15">
      <c r="A69" s="33" t="s">
        <v>34</v>
      </c>
      <c r="B69" s="35" t="s">
        <v>17</v>
      </c>
      <c r="C69" s="35" t="s">
        <v>17</v>
      </c>
      <c r="D69" s="35" t="s">
        <v>17</v>
      </c>
      <c r="E69" s="35" t="s">
        <v>17</v>
      </c>
      <c r="F69" s="35" t="s">
        <v>17</v>
      </c>
      <c r="G69" s="35" t="s">
        <v>17</v>
      </c>
      <c r="H69" s="35" t="s">
        <v>17</v>
      </c>
      <c r="I69" s="35" t="s">
        <v>17</v>
      </c>
      <c r="J69" s="35" t="s">
        <v>17</v>
      </c>
      <c r="K69" s="35">
        <v>510686999.9999997</v>
      </c>
      <c r="L69" s="35">
        <v>491471523.56172299</v>
      </c>
      <c r="M69" s="35">
        <v>511757902.85273713</v>
      </c>
      <c r="N69" s="35">
        <v>477871986.69991696</v>
      </c>
      <c r="O69" s="35">
        <v>429912429.91242993</v>
      </c>
      <c r="P69" s="35">
        <v>471894650</v>
      </c>
      <c r="Q69" s="35">
        <v>478674899.99999952</v>
      </c>
      <c r="R69" s="35">
        <v>533759100.00000042</v>
      </c>
      <c r="S69" s="35">
        <v>527991000.00000024</v>
      </c>
      <c r="T69" s="35">
        <v>573334500.00000012</v>
      </c>
      <c r="U69" s="35">
        <v>586282306.16302204</v>
      </c>
      <c r="V69" s="545">
        <v>636139410.18766797</v>
      </c>
      <c r="W69" s="546">
        <v>871925000</v>
      </c>
    </row>
    <row r="70" spans="1:237" ht="12" customHeight="1" x14ac:dyDescent="0.15">
      <c r="A70" s="33" t="s">
        <v>35</v>
      </c>
      <c r="B70" s="35" t="s">
        <v>17</v>
      </c>
      <c r="C70" s="35" t="s">
        <v>17</v>
      </c>
      <c r="D70" s="35" t="s">
        <v>17</v>
      </c>
      <c r="E70" s="35" t="s">
        <v>17</v>
      </c>
      <c r="F70" s="35" t="s">
        <v>17</v>
      </c>
      <c r="G70" s="35" t="s">
        <v>17</v>
      </c>
      <c r="H70" s="35" t="s">
        <v>17</v>
      </c>
      <c r="I70" s="35" t="s">
        <v>17</v>
      </c>
      <c r="J70" s="35" t="s">
        <v>17</v>
      </c>
      <c r="K70" s="35" t="s">
        <v>17</v>
      </c>
      <c r="L70" s="35" t="s">
        <v>17</v>
      </c>
      <c r="M70" s="35" t="s">
        <v>17</v>
      </c>
      <c r="N70" s="35" t="s">
        <v>17</v>
      </c>
      <c r="O70" s="35" t="s">
        <v>17</v>
      </c>
      <c r="P70" s="35" t="s">
        <v>17</v>
      </c>
      <c r="Q70" s="35" t="s">
        <v>17</v>
      </c>
      <c r="R70" s="35" t="s">
        <v>17</v>
      </c>
      <c r="S70" s="35" t="s">
        <v>17</v>
      </c>
      <c r="T70" s="35" t="s">
        <v>17</v>
      </c>
      <c r="U70" s="35" t="s">
        <v>17</v>
      </c>
      <c r="V70" s="35" t="s">
        <v>17</v>
      </c>
      <c r="W70" s="35" t="s">
        <v>17</v>
      </c>
    </row>
    <row r="71" spans="1:237" ht="12" customHeight="1" x14ac:dyDescent="0.15">
      <c r="A71" s="520" t="s">
        <v>36</v>
      </c>
      <c r="B71" s="35" t="s">
        <v>17</v>
      </c>
      <c r="C71" s="35" t="s">
        <v>17</v>
      </c>
      <c r="D71" s="35" t="s">
        <v>17</v>
      </c>
      <c r="E71" s="35" t="s">
        <v>17</v>
      </c>
      <c r="F71" s="35" t="s">
        <v>17</v>
      </c>
      <c r="G71" s="35" t="s">
        <v>17</v>
      </c>
      <c r="H71" s="35" t="s">
        <v>17</v>
      </c>
      <c r="I71" s="35" t="s">
        <v>17</v>
      </c>
      <c r="J71" s="35" t="s">
        <v>17</v>
      </c>
      <c r="K71" s="35" t="s">
        <v>17</v>
      </c>
      <c r="L71" s="35" t="s">
        <v>17</v>
      </c>
      <c r="M71" s="35" t="s">
        <v>17</v>
      </c>
      <c r="N71" s="35" t="s">
        <v>17</v>
      </c>
      <c r="O71" s="35">
        <v>8000000.0000000009</v>
      </c>
      <c r="P71" s="35">
        <v>8607594.9367088601</v>
      </c>
      <c r="Q71" s="35">
        <v>7444444.444444445</v>
      </c>
      <c r="R71" s="35">
        <v>8634146.341463415</v>
      </c>
      <c r="S71" s="35">
        <v>9275000</v>
      </c>
      <c r="T71" s="35">
        <v>8765432.0987654328</v>
      </c>
      <c r="U71" s="35">
        <v>8915662.6506024096</v>
      </c>
      <c r="V71" s="35">
        <v>8392857.1428571418</v>
      </c>
      <c r="W71" s="35">
        <v>7811764.7058823528</v>
      </c>
    </row>
    <row r="72" spans="1:237" ht="12" customHeight="1" x14ac:dyDescent="0.15">
      <c r="A72" s="511" t="s">
        <v>37</v>
      </c>
      <c r="B72" s="36" t="s">
        <v>6</v>
      </c>
      <c r="C72" s="36" t="s">
        <v>6</v>
      </c>
      <c r="D72" s="36" t="s">
        <v>6</v>
      </c>
      <c r="E72" s="36" t="s">
        <v>6</v>
      </c>
      <c r="F72" s="36" t="s">
        <v>6</v>
      </c>
      <c r="G72" s="36" t="s">
        <v>6</v>
      </c>
      <c r="H72" s="36" t="s">
        <v>6</v>
      </c>
      <c r="I72" s="36" t="s">
        <v>6</v>
      </c>
      <c r="J72" s="36" t="s">
        <v>6</v>
      </c>
      <c r="K72" s="36" t="s">
        <v>6</v>
      </c>
      <c r="L72" s="36" t="s">
        <v>6</v>
      </c>
      <c r="M72" s="36" t="s">
        <v>6</v>
      </c>
      <c r="N72" s="36" t="s">
        <v>6</v>
      </c>
      <c r="O72" s="36">
        <v>28521739.130434781</v>
      </c>
      <c r="P72" s="36">
        <v>30909090.909090906</v>
      </c>
      <c r="Q72" s="36">
        <v>26217391.304347828</v>
      </c>
      <c r="R72" s="36">
        <v>30782608.695652176</v>
      </c>
      <c r="S72" s="36">
        <v>32260869.565217398</v>
      </c>
      <c r="T72" s="36">
        <v>30869565.217391308</v>
      </c>
      <c r="U72" s="36">
        <v>32173913.043478265</v>
      </c>
      <c r="V72" s="36">
        <v>30652173.91304348</v>
      </c>
      <c r="W72" s="36">
        <v>27666666.666666672</v>
      </c>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47"/>
      <c r="EK72" s="247"/>
      <c r="EL72" s="247"/>
      <c r="EM72" s="247"/>
      <c r="EN72" s="247"/>
      <c r="EO72" s="247"/>
      <c r="EP72" s="247"/>
      <c r="EQ72" s="247"/>
      <c r="ER72" s="247"/>
      <c r="ES72" s="247"/>
      <c r="ET72" s="247"/>
      <c r="EU72" s="247"/>
      <c r="EV72" s="247"/>
      <c r="EW72" s="247"/>
      <c r="EX72" s="247"/>
      <c r="EY72" s="247"/>
      <c r="EZ72" s="247"/>
      <c r="FA72" s="247"/>
      <c r="FB72" s="247"/>
      <c r="FC72" s="247"/>
      <c r="FD72" s="247"/>
      <c r="FE72" s="247"/>
      <c r="FF72" s="247"/>
      <c r="FG72" s="247"/>
      <c r="FH72" s="247"/>
      <c r="FI72" s="247"/>
      <c r="FJ72" s="247"/>
      <c r="FK72" s="247"/>
      <c r="FL72" s="247"/>
      <c r="FM72" s="247"/>
      <c r="FN72" s="247"/>
      <c r="FO72" s="247"/>
      <c r="FP72" s="247"/>
      <c r="FQ72" s="247"/>
      <c r="FR72" s="247"/>
      <c r="FS72" s="247"/>
      <c r="FT72" s="247"/>
      <c r="FU72" s="247"/>
      <c r="FV72" s="247"/>
      <c r="FW72" s="247"/>
      <c r="FX72" s="247"/>
      <c r="FY72" s="247"/>
      <c r="FZ72" s="247"/>
      <c r="GA72" s="247"/>
      <c r="GB72" s="247"/>
      <c r="GC72" s="247"/>
      <c r="GD72" s="247"/>
      <c r="GE72" s="247"/>
      <c r="GF72" s="247"/>
      <c r="GG72" s="247"/>
      <c r="GH72" s="247"/>
      <c r="GI72" s="247"/>
      <c r="GJ72" s="247"/>
      <c r="GK72" s="247"/>
      <c r="GL72" s="247"/>
      <c r="GM72" s="247"/>
      <c r="GN72" s="247"/>
      <c r="GO72" s="247"/>
      <c r="GP72" s="247"/>
      <c r="GQ72" s="247"/>
      <c r="GR72" s="247"/>
      <c r="GS72" s="247"/>
      <c r="GT72" s="247"/>
      <c r="GU72" s="247"/>
      <c r="GV72" s="247"/>
      <c r="GW72" s="247"/>
      <c r="GX72" s="247"/>
      <c r="GY72" s="247"/>
      <c r="GZ72" s="247"/>
      <c r="HA72" s="247"/>
      <c r="HB72" s="247"/>
      <c r="HC72" s="247"/>
      <c r="HD72" s="247"/>
      <c r="HE72" s="247"/>
      <c r="HF72" s="247"/>
      <c r="HG72" s="247"/>
      <c r="HH72" s="247"/>
      <c r="HI72" s="247"/>
      <c r="HJ72" s="247"/>
      <c r="HK72" s="247"/>
      <c r="HL72" s="247"/>
      <c r="HM72" s="247"/>
      <c r="HN72" s="247"/>
      <c r="HO72" s="247"/>
      <c r="HP72" s="247"/>
      <c r="HQ72" s="247"/>
      <c r="HR72" s="247"/>
      <c r="HS72" s="247"/>
      <c r="HT72" s="247"/>
      <c r="HU72" s="247"/>
      <c r="HV72" s="12"/>
      <c r="HW72" s="12"/>
      <c r="HX72" s="12"/>
      <c r="HY72" s="12"/>
      <c r="HZ72" s="12"/>
      <c r="IA72" s="12"/>
      <c r="IB72" s="12"/>
      <c r="IC72" s="12"/>
    </row>
    <row r="73" spans="1:237" ht="12" customHeight="1" x14ac:dyDescent="0.15">
      <c r="A73" s="252" t="s">
        <v>139</v>
      </c>
      <c r="B73" s="253"/>
      <c r="C73" s="253"/>
      <c r="D73" s="253"/>
      <c r="E73" s="253"/>
      <c r="F73" s="253"/>
      <c r="G73" s="253"/>
      <c r="H73" s="253"/>
      <c r="I73" s="253"/>
      <c r="J73" s="253"/>
      <c r="K73" s="253"/>
      <c r="L73" s="253"/>
      <c r="M73" s="253"/>
      <c r="N73" s="253"/>
      <c r="O73" s="253"/>
      <c r="P73" s="253"/>
      <c r="Q73" s="253"/>
      <c r="R73" s="253"/>
      <c r="S73" s="253"/>
      <c r="T73" s="253"/>
      <c r="U73" s="253"/>
      <c r="V73" s="319"/>
      <c r="W73" s="319"/>
    </row>
    <row r="74" spans="1:237" ht="12" customHeight="1" x14ac:dyDescent="0.15">
      <c r="A74" s="369" t="s">
        <v>213</v>
      </c>
      <c r="B74" s="323"/>
      <c r="C74" s="323"/>
      <c r="D74" s="323"/>
      <c r="E74" s="323"/>
      <c r="F74" s="323"/>
      <c r="G74" s="323"/>
      <c r="H74" s="323"/>
      <c r="I74" s="323"/>
      <c r="J74" s="323"/>
      <c r="K74" s="323"/>
      <c r="L74" s="323"/>
      <c r="M74" s="323"/>
      <c r="N74" s="323"/>
      <c r="O74" s="323"/>
      <c r="P74" s="323"/>
      <c r="Q74" s="323"/>
      <c r="R74" s="323"/>
      <c r="S74" s="323"/>
      <c r="T74" s="260"/>
      <c r="U74" s="260"/>
      <c r="V74" s="319"/>
      <c r="W74" s="12"/>
    </row>
    <row r="75" spans="1:237" ht="13.25" customHeight="1" x14ac:dyDescent="0.15">
      <c r="A75" s="12"/>
      <c r="B75" s="12"/>
      <c r="C75" s="12"/>
      <c r="D75" s="12"/>
      <c r="E75" s="12"/>
      <c r="F75" s="256"/>
      <c r="G75" s="256"/>
      <c r="H75" s="256"/>
      <c r="I75" s="256"/>
      <c r="J75" s="256"/>
      <c r="K75" s="256"/>
      <c r="L75" s="256"/>
      <c r="M75" s="256"/>
      <c r="N75" s="256"/>
      <c r="O75" s="256"/>
      <c r="P75" s="256"/>
      <c r="Q75" s="256"/>
      <c r="R75" s="256"/>
      <c r="S75" s="256"/>
      <c r="T75" s="12"/>
      <c r="U75" s="12"/>
      <c r="V75" s="319"/>
      <c r="W75" s="12"/>
    </row>
    <row r="76" spans="1:237" ht="13.25" customHeight="1" x14ac:dyDescent="0.15">
      <c r="A76" s="2" t="s">
        <v>140</v>
      </c>
      <c r="B76" s="3"/>
      <c r="C76" s="3"/>
      <c r="D76" s="3"/>
      <c r="E76" s="3"/>
      <c r="F76" s="3"/>
      <c r="G76" s="3"/>
      <c r="H76" s="3"/>
      <c r="I76" s="3"/>
      <c r="J76" s="3"/>
      <c r="K76" s="3"/>
      <c r="L76" s="3"/>
      <c r="M76" s="3"/>
      <c r="N76" s="3"/>
      <c r="O76" s="3"/>
      <c r="P76" s="3"/>
      <c r="Q76" s="3"/>
      <c r="R76" s="3"/>
      <c r="S76" s="3"/>
      <c r="T76" s="3"/>
      <c r="U76" s="3"/>
      <c r="V76" s="3"/>
      <c r="W76" s="3"/>
    </row>
    <row r="77" spans="1:237" ht="13.25" customHeight="1" thickBot="1" x14ac:dyDescent="0.2">
      <c r="A77" s="17" t="s">
        <v>3</v>
      </c>
      <c r="B77" s="20">
        <v>2003</v>
      </c>
      <c r="C77" s="20">
        <v>2004</v>
      </c>
      <c r="D77" s="20">
        <v>2005</v>
      </c>
      <c r="E77" s="20">
        <v>2006</v>
      </c>
      <c r="F77" s="20">
        <v>2007</v>
      </c>
      <c r="G77" s="20">
        <v>2008</v>
      </c>
      <c r="H77" s="20">
        <v>2009</v>
      </c>
      <c r="I77" s="20">
        <v>2010</v>
      </c>
      <c r="J77" s="20">
        <v>2011</v>
      </c>
      <c r="K77" s="20">
        <v>2012</v>
      </c>
      <c r="L77" s="20">
        <v>2013</v>
      </c>
      <c r="M77" s="20">
        <v>2014</v>
      </c>
      <c r="N77" s="20">
        <v>2015</v>
      </c>
      <c r="O77" s="20">
        <v>2016</v>
      </c>
      <c r="P77" s="20">
        <v>2017</v>
      </c>
      <c r="Q77" s="20">
        <v>2018</v>
      </c>
      <c r="R77" s="20">
        <v>2019</v>
      </c>
      <c r="S77" s="20">
        <v>2020</v>
      </c>
      <c r="T77" s="20">
        <v>2021</v>
      </c>
      <c r="U77" s="20">
        <v>2022</v>
      </c>
      <c r="V77" s="20">
        <v>2023</v>
      </c>
      <c r="W77" s="20">
        <v>2024</v>
      </c>
    </row>
    <row r="78" spans="1:237" ht="12" customHeight="1" thickTop="1" x14ac:dyDescent="0.15">
      <c r="A78" s="138" t="s">
        <v>4</v>
      </c>
      <c r="B78" s="139"/>
      <c r="C78" s="139"/>
      <c r="D78" s="139"/>
      <c r="E78" s="139"/>
      <c r="F78" s="139"/>
      <c r="G78" s="139"/>
      <c r="H78" s="139"/>
      <c r="I78" s="139"/>
      <c r="J78" s="139"/>
      <c r="K78" s="139"/>
      <c r="L78" s="332"/>
      <c r="M78" s="332"/>
      <c r="N78" s="332"/>
      <c r="O78" s="332"/>
      <c r="P78" s="332"/>
      <c r="Q78" s="332"/>
      <c r="R78" s="332"/>
      <c r="S78" s="332"/>
      <c r="T78" s="332"/>
      <c r="U78" s="332"/>
      <c r="V78" s="333"/>
      <c r="W78" s="333"/>
    </row>
    <row r="79" spans="1:237" ht="13.25" customHeight="1" x14ac:dyDescent="0.15">
      <c r="A79" s="37" t="s">
        <v>5</v>
      </c>
      <c r="B79" s="119" t="s">
        <v>6</v>
      </c>
      <c r="C79" s="119" t="s">
        <v>6</v>
      </c>
      <c r="D79" s="119" t="s">
        <v>6</v>
      </c>
      <c r="E79" s="119" t="s">
        <v>6</v>
      </c>
      <c r="F79" s="119" t="s">
        <v>6</v>
      </c>
      <c r="G79" s="119" t="s">
        <v>6</v>
      </c>
      <c r="H79" s="119" t="s">
        <v>6</v>
      </c>
      <c r="I79" s="93">
        <v>27.346549246804976</v>
      </c>
      <c r="J79" s="93">
        <v>30.672340514693037</v>
      </c>
      <c r="K79" s="93">
        <v>32.99273416078502</v>
      </c>
      <c r="L79" s="93">
        <v>32.285947020713976</v>
      </c>
      <c r="M79" s="93">
        <v>35.419578372605478</v>
      </c>
      <c r="N79" s="93">
        <v>30.765577004842211</v>
      </c>
      <c r="O79" s="93">
        <v>31.027326580886228</v>
      </c>
      <c r="P79" s="93">
        <v>30.597597721882487</v>
      </c>
      <c r="Q79" s="93">
        <v>28.352644751473665</v>
      </c>
      <c r="R79" s="240">
        <v>26.100950519816841</v>
      </c>
      <c r="S79" s="240">
        <v>27.052386498556626</v>
      </c>
      <c r="T79" s="240">
        <v>25.997368193525094</v>
      </c>
      <c r="U79" s="55">
        <v>25.3</v>
      </c>
      <c r="V79" s="120">
        <v>24.314432118925613</v>
      </c>
      <c r="W79" s="120">
        <v>24.171822382332213</v>
      </c>
    </row>
    <row r="80" spans="1:237" ht="13.25" customHeight="1" x14ac:dyDescent="0.15">
      <c r="A80" s="33" t="s">
        <v>7</v>
      </c>
      <c r="B80" s="30" t="s">
        <v>6</v>
      </c>
      <c r="C80" s="30" t="s">
        <v>6</v>
      </c>
      <c r="D80" s="30" t="s">
        <v>6</v>
      </c>
      <c r="E80" s="30" t="s">
        <v>6</v>
      </c>
      <c r="F80" s="30">
        <v>9.7442784206739326</v>
      </c>
      <c r="G80" s="30">
        <v>11.532247625713724</v>
      </c>
      <c r="H80" s="30">
        <v>11.894574487383485</v>
      </c>
      <c r="I80" s="30">
        <v>13.131333569486173</v>
      </c>
      <c r="J80" s="30">
        <v>14.828929059154719</v>
      </c>
      <c r="K80" s="30">
        <v>15.153095807097122</v>
      </c>
      <c r="L80" s="30">
        <v>17.915183479646398</v>
      </c>
      <c r="M80" s="30">
        <v>19.168299791358351</v>
      </c>
      <c r="N80" s="30">
        <v>26.996972434974015</v>
      </c>
      <c r="O80" s="30">
        <v>23.467959863040676</v>
      </c>
      <c r="P80" s="30">
        <v>27.051462215058997</v>
      </c>
      <c r="Q80" s="30">
        <v>27.728275069856679</v>
      </c>
      <c r="R80" s="30">
        <v>29.785660520447543</v>
      </c>
      <c r="S80" s="55">
        <v>23.008113746282895</v>
      </c>
      <c r="T80" s="55">
        <v>21.178607211107753</v>
      </c>
      <c r="U80" s="55">
        <v>21.9019475529159</v>
      </c>
      <c r="V80" s="55">
        <v>10.674828713855399</v>
      </c>
      <c r="W80" s="55">
        <v>10.405140311594339</v>
      </c>
    </row>
    <row r="81" spans="1:27" ht="13.25" customHeight="1" x14ac:dyDescent="0.15">
      <c r="A81" s="33" t="s">
        <v>8</v>
      </c>
      <c r="B81" s="30" t="s">
        <v>6</v>
      </c>
      <c r="C81" s="30" t="s">
        <v>6</v>
      </c>
      <c r="D81" s="30" t="s">
        <v>6</v>
      </c>
      <c r="E81" s="30" t="s">
        <v>6</v>
      </c>
      <c r="F81" s="30" t="s">
        <v>6</v>
      </c>
      <c r="G81" s="30" t="s">
        <v>6</v>
      </c>
      <c r="H81" s="30" t="s">
        <v>6</v>
      </c>
      <c r="I81" s="30" t="s">
        <v>6</v>
      </c>
      <c r="J81" s="30" t="s">
        <v>6</v>
      </c>
      <c r="K81" s="30" t="s">
        <v>6</v>
      </c>
      <c r="L81" s="30" t="s">
        <v>6</v>
      </c>
      <c r="M81" s="30" t="s">
        <v>6</v>
      </c>
      <c r="N81" s="30" t="s">
        <v>6</v>
      </c>
      <c r="O81" s="30">
        <v>9.67</v>
      </c>
      <c r="P81" s="30">
        <v>9.5399999999999991</v>
      </c>
      <c r="Q81" s="30">
        <v>9.02</v>
      </c>
      <c r="R81" s="30">
        <v>8.9600000000000009</v>
      </c>
      <c r="S81" s="30">
        <v>7.81</v>
      </c>
      <c r="T81" s="30">
        <v>7.24</v>
      </c>
      <c r="U81" s="30">
        <v>7.41</v>
      </c>
      <c r="V81" s="30">
        <v>7.6338179315083501</v>
      </c>
      <c r="W81" s="30">
        <v>7.5358879586837668</v>
      </c>
    </row>
    <row r="82" spans="1:27" ht="13.25" customHeight="1" x14ac:dyDescent="0.15">
      <c r="A82" s="33" t="s">
        <v>10</v>
      </c>
      <c r="B82" s="30" t="s">
        <v>6</v>
      </c>
      <c r="C82" s="30" t="s">
        <v>6</v>
      </c>
      <c r="D82" s="30" t="s">
        <v>6</v>
      </c>
      <c r="E82" s="30" t="s">
        <v>6</v>
      </c>
      <c r="F82" s="30" t="s">
        <v>6</v>
      </c>
      <c r="G82" s="30" t="s">
        <v>6</v>
      </c>
      <c r="H82" s="30" t="s">
        <v>6</v>
      </c>
      <c r="I82" s="30">
        <v>0.37365344210835638</v>
      </c>
      <c r="J82" s="30">
        <v>0.4869702663519363</v>
      </c>
      <c r="K82" s="30">
        <v>0.40330908237502933</v>
      </c>
      <c r="L82" s="30">
        <v>1.2959055559037158</v>
      </c>
      <c r="M82" s="30">
        <v>1.0697020908418293</v>
      </c>
      <c r="N82" s="30">
        <v>1.7301212324024144</v>
      </c>
      <c r="O82" s="30">
        <v>2.4458421924666558</v>
      </c>
      <c r="P82" s="30">
        <v>3.2813424578173849</v>
      </c>
      <c r="Q82" s="30">
        <v>6.963220662268764</v>
      </c>
      <c r="R82" s="30">
        <v>8.5126754271394276</v>
      </c>
      <c r="S82" s="30">
        <v>6.91</v>
      </c>
      <c r="T82" s="30">
        <v>7.42</v>
      </c>
      <c r="U82" s="30">
        <v>6.3029999999999999</v>
      </c>
      <c r="V82" s="55">
        <v>5.3270317297850562</v>
      </c>
      <c r="W82" s="55">
        <v>5.1989229535587018</v>
      </c>
    </row>
    <row r="83" spans="1:27" ht="13.25" customHeight="1" x14ac:dyDescent="0.15">
      <c r="A83" s="33" t="s">
        <v>11</v>
      </c>
      <c r="B83" s="30" t="s">
        <v>6</v>
      </c>
      <c r="C83" s="30" t="s">
        <v>6</v>
      </c>
      <c r="D83" s="30" t="s">
        <v>6</v>
      </c>
      <c r="E83" s="30" t="s">
        <v>6</v>
      </c>
      <c r="F83" s="94">
        <v>0.38479617744625971</v>
      </c>
      <c r="G83" s="94">
        <v>0.31334724019822607</v>
      </c>
      <c r="H83" s="94">
        <v>0.26768760483118287</v>
      </c>
      <c r="I83" s="94">
        <v>6.2633571256363652E-2</v>
      </c>
      <c r="J83" s="94">
        <v>9.4955549168160999E-2</v>
      </c>
      <c r="K83" s="94">
        <v>0.10197191965888762</v>
      </c>
      <c r="L83" s="94">
        <v>0.11126619375199373</v>
      </c>
      <c r="M83" s="94">
        <v>0.11097932293187149</v>
      </c>
      <c r="N83" s="94">
        <v>9.6344578078878029E-2</v>
      </c>
      <c r="O83" s="94">
        <v>0.10789013752624479</v>
      </c>
      <c r="P83" s="94">
        <v>7.8571001863900522E-2</v>
      </c>
      <c r="Q83" s="94">
        <v>8.1270884275823629E-2</v>
      </c>
      <c r="R83" s="94">
        <v>8.4815069240040925E-2</v>
      </c>
      <c r="S83" s="94">
        <v>7.1495482356675646E-2</v>
      </c>
      <c r="T83" s="94">
        <v>5.5526999577707285E-2</v>
      </c>
      <c r="U83" s="94">
        <v>6.3002568045389729E-2</v>
      </c>
      <c r="V83" s="476">
        <v>7.5845779707411812E-2</v>
      </c>
      <c r="W83" s="116" t="s">
        <v>6</v>
      </c>
    </row>
    <row r="84" spans="1:27" ht="13.25" customHeight="1" x14ac:dyDescent="0.15">
      <c r="A84" s="33" t="s">
        <v>12</v>
      </c>
      <c r="B84" s="30" t="s">
        <v>6</v>
      </c>
      <c r="C84" s="30" t="s">
        <v>6</v>
      </c>
      <c r="D84" s="30" t="s">
        <v>6</v>
      </c>
      <c r="E84" s="30" t="s">
        <v>6</v>
      </c>
      <c r="F84" s="30" t="s">
        <v>6</v>
      </c>
      <c r="G84" s="30" t="s">
        <v>6</v>
      </c>
      <c r="H84" s="30" t="s">
        <v>6</v>
      </c>
      <c r="I84" s="30" t="s">
        <v>6</v>
      </c>
      <c r="J84" s="30" t="s">
        <v>6</v>
      </c>
      <c r="K84" s="30">
        <v>1.7082562789831175</v>
      </c>
      <c r="L84" s="30">
        <v>1.5950029763471929</v>
      </c>
      <c r="M84" s="30">
        <v>1.7123961071253664</v>
      </c>
      <c r="N84" s="30">
        <v>1.8690547897162932</v>
      </c>
      <c r="O84" s="30">
        <v>2.1139150203560697</v>
      </c>
      <c r="P84" s="30">
        <v>2.6407427363844773</v>
      </c>
      <c r="Q84" s="30">
        <v>4.0789714387236504</v>
      </c>
      <c r="R84" s="30">
        <v>7.7071694978070093</v>
      </c>
      <c r="S84" s="30" t="s">
        <v>6</v>
      </c>
      <c r="T84" s="30" t="s">
        <v>6</v>
      </c>
      <c r="U84" s="30" t="s">
        <v>6</v>
      </c>
      <c r="V84" s="116" t="s">
        <v>6</v>
      </c>
      <c r="W84" s="116" t="s">
        <v>6</v>
      </c>
    </row>
    <row r="85" spans="1:27" ht="13.25" customHeight="1" x14ac:dyDescent="0.15">
      <c r="A85" s="33" t="s">
        <v>13</v>
      </c>
      <c r="B85" s="30" t="s">
        <v>6</v>
      </c>
      <c r="C85" s="30" t="s">
        <v>6</v>
      </c>
      <c r="D85" s="30" t="s">
        <v>6</v>
      </c>
      <c r="E85" s="30" t="s">
        <v>6</v>
      </c>
      <c r="F85" s="30" t="s">
        <v>6</v>
      </c>
      <c r="G85" s="30" t="s">
        <v>6</v>
      </c>
      <c r="H85" s="30" t="s">
        <v>6</v>
      </c>
      <c r="I85" s="30" t="s">
        <v>6</v>
      </c>
      <c r="J85" s="30" t="s">
        <v>6</v>
      </c>
      <c r="K85" s="30">
        <v>0.2444442931895956</v>
      </c>
      <c r="L85" s="30">
        <v>0.20043542209791468</v>
      </c>
      <c r="M85" s="30">
        <v>2.544477125796051</v>
      </c>
      <c r="N85" s="30">
        <v>5.3337444961080056</v>
      </c>
      <c r="O85" s="30">
        <v>5.5822987255001486</v>
      </c>
      <c r="P85" s="30">
        <v>4.9824067320558516</v>
      </c>
      <c r="Q85" s="30">
        <v>5.6870917767147136</v>
      </c>
      <c r="R85" s="30">
        <v>6.2798846590877959</v>
      </c>
      <c r="S85" s="30">
        <v>6.3613499729338923</v>
      </c>
      <c r="T85" s="30">
        <v>6.4084762108984368</v>
      </c>
      <c r="U85" s="30">
        <v>2.3436311201591171</v>
      </c>
      <c r="V85" s="120">
        <v>1.9691209301743593</v>
      </c>
      <c r="W85" s="120">
        <v>1.8019431739627865</v>
      </c>
    </row>
    <row r="86" spans="1:27" ht="13.25" customHeight="1" x14ac:dyDescent="0.15">
      <c r="A86" s="33" t="s">
        <v>14</v>
      </c>
      <c r="B86" s="120" t="s">
        <v>6</v>
      </c>
      <c r="C86" s="120" t="s">
        <v>6</v>
      </c>
      <c r="D86" s="120" t="s">
        <v>6</v>
      </c>
      <c r="E86" s="120" t="s">
        <v>6</v>
      </c>
      <c r="F86" s="120" t="s">
        <v>6</v>
      </c>
      <c r="G86" s="120" t="s">
        <v>6</v>
      </c>
      <c r="H86" s="120" t="s">
        <v>6</v>
      </c>
      <c r="I86" s="30">
        <v>1.2570200597202301</v>
      </c>
      <c r="J86" s="30">
        <v>1.1878000198883243</v>
      </c>
      <c r="K86" s="30">
        <v>1.2865771383835611</v>
      </c>
      <c r="L86" s="30">
        <v>1.107627555280394</v>
      </c>
      <c r="M86" s="30">
        <v>1.0780217056163595</v>
      </c>
      <c r="N86" s="30">
        <v>1.1529746235433491</v>
      </c>
      <c r="O86" s="30">
        <v>1.0858084194830195</v>
      </c>
      <c r="P86" s="30">
        <v>1.0291859404903732</v>
      </c>
      <c r="Q86" s="30">
        <v>1.008588418324039</v>
      </c>
      <c r="R86" s="120">
        <v>1.0738573450420537</v>
      </c>
      <c r="S86" s="30">
        <v>1.0400892349286786</v>
      </c>
      <c r="T86" s="30">
        <v>1.0575730467525486</v>
      </c>
      <c r="U86" s="30">
        <v>1.17120485356296</v>
      </c>
      <c r="V86" s="30">
        <v>1.2113574180749</v>
      </c>
      <c r="W86" s="30">
        <v>1.1902617858581912</v>
      </c>
    </row>
    <row r="87" spans="1:27" ht="13.25" customHeight="1" x14ac:dyDescent="0.15">
      <c r="A87" s="33" t="s">
        <v>15</v>
      </c>
      <c r="B87" s="30" t="s">
        <v>6</v>
      </c>
      <c r="C87" s="30" t="s">
        <v>6</v>
      </c>
      <c r="D87" s="30" t="s">
        <v>6</v>
      </c>
      <c r="E87" s="30" t="s">
        <v>6</v>
      </c>
      <c r="F87" s="30" t="s">
        <v>6</v>
      </c>
      <c r="G87" s="30" t="s">
        <v>6</v>
      </c>
      <c r="H87" s="30" t="s">
        <v>6</v>
      </c>
      <c r="I87" s="30" t="s">
        <v>6</v>
      </c>
      <c r="J87" s="30" t="s">
        <v>6</v>
      </c>
      <c r="K87" s="30" t="s">
        <v>6</v>
      </c>
      <c r="L87" s="30" t="s">
        <v>6</v>
      </c>
      <c r="M87" s="30" t="s">
        <v>6</v>
      </c>
      <c r="N87" s="30" t="s">
        <v>6</v>
      </c>
      <c r="O87" s="30" t="s">
        <v>6</v>
      </c>
      <c r="P87" s="30" t="s">
        <v>6</v>
      </c>
      <c r="Q87" s="30" t="s">
        <v>6</v>
      </c>
      <c r="R87" s="30" t="s">
        <v>6</v>
      </c>
      <c r="S87" s="30" t="s">
        <v>6</v>
      </c>
      <c r="T87" s="30" t="s">
        <v>6</v>
      </c>
      <c r="U87" s="30" t="s">
        <v>6</v>
      </c>
      <c r="V87" s="30" t="s">
        <v>6</v>
      </c>
      <c r="W87" s="116" t="s">
        <v>6</v>
      </c>
    </row>
    <row r="88" spans="1:27" ht="13.25" customHeight="1" x14ac:dyDescent="0.15">
      <c r="A88" s="40" t="s">
        <v>16</v>
      </c>
      <c r="B88" s="141" t="s">
        <v>6</v>
      </c>
      <c r="C88" s="141" t="s">
        <v>6</v>
      </c>
      <c r="D88" s="141" t="s">
        <v>6</v>
      </c>
      <c r="E88" s="141" t="s">
        <v>6</v>
      </c>
      <c r="F88" s="141" t="s">
        <v>6</v>
      </c>
      <c r="G88" s="141" t="s">
        <v>6</v>
      </c>
      <c r="H88" s="141" t="s">
        <v>6</v>
      </c>
      <c r="I88" s="141" t="s">
        <v>6</v>
      </c>
      <c r="J88" s="141" t="s">
        <v>6</v>
      </c>
      <c r="K88" s="67">
        <v>1.179267748205703</v>
      </c>
      <c r="L88" s="67">
        <v>1.309889835637589</v>
      </c>
      <c r="M88" s="67">
        <v>1.3403991086368936</v>
      </c>
      <c r="N88" s="67">
        <v>1.3290897766055469</v>
      </c>
      <c r="O88" s="67">
        <v>1.3023738122129414</v>
      </c>
      <c r="P88" s="67">
        <v>1.3036826372408676</v>
      </c>
      <c r="Q88" s="67">
        <v>1.3332136995704582</v>
      </c>
      <c r="R88" s="67">
        <v>0.92377270715987614</v>
      </c>
      <c r="S88" s="67">
        <v>1.0404947704220517</v>
      </c>
      <c r="T88" s="30" t="s">
        <v>6</v>
      </c>
      <c r="U88" s="30">
        <v>0.72735202025872281</v>
      </c>
      <c r="V88" s="30">
        <v>0.64369779313755471</v>
      </c>
      <c r="W88" s="116" t="s">
        <v>6</v>
      </c>
    </row>
    <row r="89" spans="1:27" ht="12" customHeight="1" x14ac:dyDescent="0.15">
      <c r="A89" s="61" t="s">
        <v>18</v>
      </c>
      <c r="B89" s="103"/>
      <c r="C89" s="103"/>
      <c r="D89" s="103"/>
      <c r="E89" s="103"/>
      <c r="F89" s="103"/>
      <c r="G89" s="103"/>
      <c r="H89" s="103"/>
      <c r="I89" s="103"/>
      <c r="J89" s="103"/>
      <c r="K89" s="103"/>
      <c r="L89" s="103"/>
      <c r="M89" s="103"/>
      <c r="N89" s="103"/>
      <c r="O89" s="103"/>
      <c r="P89" s="103"/>
      <c r="Q89" s="103"/>
      <c r="R89" s="103"/>
      <c r="S89" s="103"/>
      <c r="T89" s="103"/>
      <c r="U89" s="103"/>
      <c r="V89" s="104"/>
      <c r="W89" s="104"/>
    </row>
    <row r="90" spans="1:27" s="27" customFormat="1" ht="12" customHeight="1" x14ac:dyDescent="0.15">
      <c r="A90" s="142" t="s">
        <v>19</v>
      </c>
      <c r="B90" s="93" t="s">
        <v>6</v>
      </c>
      <c r="C90" s="93" t="s">
        <v>6</v>
      </c>
      <c r="D90" s="93" t="s">
        <v>6</v>
      </c>
      <c r="E90" s="93" t="s">
        <v>6</v>
      </c>
      <c r="F90" s="93" t="s">
        <v>6</v>
      </c>
      <c r="G90" s="93" t="s">
        <v>6</v>
      </c>
      <c r="H90" s="93" t="s">
        <v>6</v>
      </c>
      <c r="I90" s="93" t="s">
        <v>6</v>
      </c>
      <c r="J90" s="93" t="s">
        <v>6</v>
      </c>
      <c r="K90" s="120" t="s">
        <v>6</v>
      </c>
      <c r="L90" s="120" t="s">
        <v>6</v>
      </c>
      <c r="M90" s="120" t="s">
        <v>6</v>
      </c>
      <c r="N90" s="120">
        <v>7.4068790923645187</v>
      </c>
      <c r="O90" s="120">
        <v>7.595935751198132</v>
      </c>
      <c r="P90" s="120">
        <v>7.4758759134164787</v>
      </c>
      <c r="Q90" s="120">
        <v>7.0560714081471838</v>
      </c>
      <c r="R90" s="120">
        <v>6.4520188032990502</v>
      </c>
      <c r="S90" s="120">
        <v>5.9485511526118824</v>
      </c>
      <c r="T90" s="120">
        <v>5.173944304637593</v>
      </c>
      <c r="U90" s="30">
        <v>4.7662925940662664</v>
      </c>
      <c r="V90" s="120">
        <v>4.5472275452803368</v>
      </c>
      <c r="W90" s="120">
        <v>4.4978853594888868</v>
      </c>
      <c r="X90" s="1"/>
      <c r="Y90" s="1"/>
      <c r="Z90" s="1"/>
    </row>
    <row r="91" spans="1:27" s="27" customFormat="1" ht="12" customHeight="1" x14ac:dyDescent="0.15">
      <c r="A91" s="143" t="s">
        <v>40</v>
      </c>
      <c r="B91" s="30" t="s">
        <v>6</v>
      </c>
      <c r="C91" s="30" t="s">
        <v>6</v>
      </c>
      <c r="D91" s="30" t="s">
        <v>6</v>
      </c>
      <c r="E91" s="30" t="s">
        <v>6</v>
      </c>
      <c r="F91" s="30" t="s">
        <v>6</v>
      </c>
      <c r="G91" s="30" t="s">
        <v>6</v>
      </c>
      <c r="H91" s="30" t="s">
        <v>6</v>
      </c>
      <c r="I91" s="30" t="s">
        <v>6</v>
      </c>
      <c r="J91" s="30" t="s">
        <v>6</v>
      </c>
      <c r="K91" s="30" t="s">
        <v>6</v>
      </c>
      <c r="L91" s="30" t="s">
        <v>6</v>
      </c>
      <c r="M91" s="30" t="s">
        <v>6</v>
      </c>
      <c r="N91" s="30">
        <v>0.79638990710893875</v>
      </c>
      <c r="O91" s="30">
        <v>1.0036609298224846</v>
      </c>
      <c r="P91" s="30">
        <v>1.3382414375353799</v>
      </c>
      <c r="Q91" s="30">
        <v>1.3617189417389848</v>
      </c>
      <c r="R91" s="32">
        <v>1.2493235747272891</v>
      </c>
      <c r="S91" s="30">
        <v>1.3394155768848695</v>
      </c>
      <c r="T91" s="30">
        <v>1.4039301603648571</v>
      </c>
      <c r="U91" s="30">
        <v>1.6519510243305229</v>
      </c>
      <c r="V91" s="30">
        <v>2.2602582295228197</v>
      </c>
      <c r="W91" s="30">
        <v>2.7351091079894592</v>
      </c>
      <c r="X91" s="1"/>
      <c r="Y91" s="1"/>
      <c r="Z91" s="1"/>
    </row>
    <row r="92" spans="1:27" s="27" customFormat="1" ht="12" customHeight="1" x14ac:dyDescent="0.15">
      <c r="A92" s="143" t="s">
        <v>21</v>
      </c>
      <c r="B92" s="30" t="s">
        <v>6</v>
      </c>
      <c r="C92" s="30" t="s">
        <v>6</v>
      </c>
      <c r="D92" s="30" t="s">
        <v>6</v>
      </c>
      <c r="E92" s="30" t="s">
        <v>6</v>
      </c>
      <c r="F92" s="30" t="s">
        <v>6</v>
      </c>
      <c r="G92" s="30" t="s">
        <v>6</v>
      </c>
      <c r="H92" s="30" t="s">
        <v>6</v>
      </c>
      <c r="I92" s="30" t="s">
        <v>6</v>
      </c>
      <c r="J92" s="30" t="s">
        <v>6</v>
      </c>
      <c r="K92" s="30" t="s">
        <v>6</v>
      </c>
      <c r="L92" s="30" t="s">
        <v>6</v>
      </c>
      <c r="M92" s="30" t="s">
        <v>6</v>
      </c>
      <c r="N92" s="30" t="s">
        <v>6</v>
      </c>
      <c r="O92" s="30" t="s">
        <v>6</v>
      </c>
      <c r="P92" s="30">
        <v>5.3400472965418979</v>
      </c>
      <c r="Q92" s="30">
        <v>6.0237704329393464</v>
      </c>
      <c r="R92" s="32">
        <v>8.0412665695249519</v>
      </c>
      <c r="S92" s="30">
        <v>8.0444376811842702</v>
      </c>
      <c r="T92" s="30">
        <v>8.76</v>
      </c>
      <c r="U92" s="30">
        <v>9.5500000000000007</v>
      </c>
      <c r="V92" s="30">
        <v>8.8575957965603163</v>
      </c>
      <c r="W92" s="30">
        <v>8.8220887083087423</v>
      </c>
      <c r="X92" s="1"/>
      <c r="Y92" s="1"/>
      <c r="Z92" s="1"/>
      <c r="AA92" s="1"/>
    </row>
    <row r="93" spans="1:27" s="27" customFormat="1" ht="12" customHeight="1" x14ac:dyDescent="0.15">
      <c r="A93" s="143" t="s">
        <v>22</v>
      </c>
      <c r="B93" s="30" t="s">
        <v>6</v>
      </c>
      <c r="C93" s="30" t="s">
        <v>6</v>
      </c>
      <c r="D93" s="30" t="s">
        <v>6</v>
      </c>
      <c r="E93" s="30" t="s">
        <v>6</v>
      </c>
      <c r="F93" s="30">
        <v>1.3704199840548594</v>
      </c>
      <c r="G93" s="30">
        <v>1.1884434585776638</v>
      </c>
      <c r="H93" s="30">
        <v>1.0779102177360185</v>
      </c>
      <c r="I93" s="30">
        <v>1.0068205977394551</v>
      </c>
      <c r="J93" s="30">
        <v>0.90843393482627555</v>
      </c>
      <c r="K93" s="30">
        <v>0.9089367876416945</v>
      </c>
      <c r="L93" s="30">
        <v>0.97479745447188981</v>
      </c>
      <c r="M93" s="30">
        <v>1.0874163889054398</v>
      </c>
      <c r="N93" s="30">
        <v>1.2202823821488689</v>
      </c>
      <c r="O93" s="30">
        <v>1.3730496589202421</v>
      </c>
      <c r="P93" s="30">
        <v>1.321150390952077</v>
      </c>
      <c r="Q93" s="30">
        <v>1.3546632512278252</v>
      </c>
      <c r="R93" s="30">
        <v>1.3628281671915257</v>
      </c>
      <c r="S93" s="30">
        <v>1.2335640233683709</v>
      </c>
      <c r="T93" s="30">
        <v>1.0289999999999999</v>
      </c>
      <c r="U93" s="30">
        <v>0.89270000000000005</v>
      </c>
      <c r="V93" s="120">
        <v>0.93600000000000005</v>
      </c>
      <c r="W93" s="120">
        <v>0.85091320263337178</v>
      </c>
      <c r="X93" s="1"/>
      <c r="Y93" s="1"/>
      <c r="Z93" s="1"/>
    </row>
    <row r="94" spans="1:27" s="27" customFormat="1" ht="12" customHeight="1" x14ac:dyDescent="0.15">
      <c r="A94" s="183" t="s">
        <v>23</v>
      </c>
      <c r="B94" s="67" t="s">
        <v>6</v>
      </c>
      <c r="C94" s="67" t="s">
        <v>6</v>
      </c>
      <c r="D94" s="67" t="s">
        <v>6</v>
      </c>
      <c r="E94" s="67" t="s">
        <v>6</v>
      </c>
      <c r="F94" s="67">
        <v>6.9240906525482151</v>
      </c>
      <c r="G94" s="67">
        <v>7.8743488115946061</v>
      </c>
      <c r="H94" s="67">
        <v>13.579441014370863</v>
      </c>
      <c r="I94" s="67">
        <v>13.486670138947812</v>
      </c>
      <c r="J94" s="67">
        <v>14.912892600296972</v>
      </c>
      <c r="K94" s="67">
        <v>14.977734978557743</v>
      </c>
      <c r="L94" s="67">
        <v>16.141138569878979</v>
      </c>
      <c r="M94" s="67">
        <v>16.467879766445872</v>
      </c>
      <c r="N94" s="67">
        <v>17.765017886922315</v>
      </c>
      <c r="O94" s="67">
        <v>18.161900794286865</v>
      </c>
      <c r="P94" s="67">
        <v>17.240005589762308</v>
      </c>
      <c r="Q94" s="67">
        <v>15.662818596285364</v>
      </c>
      <c r="R94" s="67">
        <v>14.777751079671896</v>
      </c>
      <c r="S94" s="67">
        <v>12.807787897656006</v>
      </c>
      <c r="T94" s="67">
        <v>12.086895957885593</v>
      </c>
      <c r="U94" s="30">
        <v>11.7</v>
      </c>
      <c r="V94" s="120">
        <v>11.675456254359638</v>
      </c>
      <c r="W94" s="120">
        <v>13.396292854194039</v>
      </c>
      <c r="X94" s="1"/>
      <c r="Y94" s="1"/>
      <c r="Z94" s="1"/>
    </row>
    <row r="95" spans="1:27" ht="12" customHeight="1" x14ac:dyDescent="0.15">
      <c r="A95" s="61" t="s">
        <v>24</v>
      </c>
      <c r="B95" s="62"/>
      <c r="C95" s="62"/>
      <c r="D95" s="62"/>
      <c r="E95" s="62"/>
      <c r="F95" s="62"/>
      <c r="G95" s="62"/>
      <c r="H95" s="62"/>
      <c r="I95" s="62"/>
      <c r="J95" s="62"/>
      <c r="K95" s="62"/>
      <c r="L95" s="334"/>
      <c r="M95" s="334"/>
      <c r="N95" s="334"/>
      <c r="O95" s="334"/>
      <c r="P95" s="334"/>
      <c r="Q95" s="334"/>
      <c r="R95" s="334"/>
      <c r="S95" s="334"/>
      <c r="T95" s="334"/>
      <c r="U95" s="334"/>
      <c r="V95" s="335"/>
      <c r="W95" s="335"/>
    </row>
    <row r="96" spans="1:27" s="28" customFormat="1" ht="12" customHeight="1" x14ac:dyDescent="0.15">
      <c r="A96" s="214" t="s">
        <v>25</v>
      </c>
      <c r="B96" s="30" t="s">
        <v>6</v>
      </c>
      <c r="C96" s="119">
        <v>1.8083128459849624</v>
      </c>
      <c r="D96" s="119">
        <v>2.6343418445121123</v>
      </c>
      <c r="E96" s="119">
        <v>7.1368333910659176</v>
      </c>
      <c r="F96" s="119">
        <v>9.353220673769977</v>
      </c>
      <c r="G96" s="119">
        <v>9.3033509768802727</v>
      </c>
      <c r="H96" s="119">
        <v>7.8825744563236961</v>
      </c>
      <c r="I96" s="119">
        <v>7.8306687964324304</v>
      </c>
      <c r="J96" s="119">
        <v>7.7441095199272638</v>
      </c>
      <c r="K96" s="119">
        <v>8.3603510901920082</v>
      </c>
      <c r="L96" s="233">
        <v>8.7817535238502593</v>
      </c>
      <c r="M96" s="120">
        <v>8.4242483771546102</v>
      </c>
      <c r="N96" s="120">
        <v>9.296745098228449</v>
      </c>
      <c r="O96" s="120">
        <v>7.4970704078374792</v>
      </c>
      <c r="P96" s="120">
        <v>7.9354077435269827</v>
      </c>
      <c r="Q96" s="120">
        <v>8.0539559536843406</v>
      </c>
      <c r="R96" s="120">
        <v>10.179335221412099</v>
      </c>
      <c r="S96" s="432">
        <v>7.9554409752033193</v>
      </c>
      <c r="T96" s="432">
        <v>8.3781744388455852</v>
      </c>
      <c r="U96" s="120">
        <v>6.8</v>
      </c>
      <c r="V96" s="120">
        <v>6.7948959746399202</v>
      </c>
      <c r="W96" s="120">
        <v>5.912600212453988</v>
      </c>
      <c r="X96" s="1"/>
      <c r="Y96" s="1"/>
      <c r="Z96" s="1"/>
    </row>
    <row r="97" spans="1:29" s="28" customFormat="1" ht="12" customHeight="1" x14ac:dyDescent="0.15">
      <c r="A97" s="215" t="s">
        <v>26</v>
      </c>
      <c r="B97" s="30" t="s">
        <v>6</v>
      </c>
      <c r="C97" s="30" t="s">
        <v>6</v>
      </c>
      <c r="D97" s="30" t="s">
        <v>6</v>
      </c>
      <c r="E97" s="30" t="s">
        <v>6</v>
      </c>
      <c r="F97" s="30" t="s">
        <v>6</v>
      </c>
      <c r="G97" s="30" t="s">
        <v>6</v>
      </c>
      <c r="H97" s="30" t="s">
        <v>6</v>
      </c>
      <c r="I97" s="30" t="s">
        <v>6</v>
      </c>
      <c r="J97" s="30" t="s">
        <v>6</v>
      </c>
      <c r="K97" s="30">
        <v>3.0228808266064533</v>
      </c>
      <c r="L97" s="30">
        <v>3.0480710776540598</v>
      </c>
      <c r="M97" s="30">
        <v>3.0151466873544259</v>
      </c>
      <c r="N97" s="30">
        <v>2.7679484678602222</v>
      </c>
      <c r="O97" s="30">
        <v>2.5002723474786692</v>
      </c>
      <c r="P97" s="30">
        <v>2.8057192983164811</v>
      </c>
      <c r="Q97" s="30">
        <v>1.9979010567432405</v>
      </c>
      <c r="R97" s="30">
        <v>1.9052495393758799</v>
      </c>
      <c r="S97" s="405">
        <v>1.9516875002084983</v>
      </c>
      <c r="T97" s="405">
        <v>2.0835441860930746</v>
      </c>
      <c r="U97" s="30">
        <v>2.31</v>
      </c>
      <c r="V97" s="30">
        <v>2.6</v>
      </c>
      <c r="W97" s="30">
        <v>2.984240838453954</v>
      </c>
      <c r="X97" s="1"/>
      <c r="Y97" s="1"/>
      <c r="Z97" s="1"/>
    </row>
    <row r="98" spans="1:29" s="28" customFormat="1" ht="12" customHeight="1" x14ac:dyDescent="0.15">
      <c r="A98" s="215" t="s">
        <v>27</v>
      </c>
      <c r="B98" s="30" t="s">
        <v>6</v>
      </c>
      <c r="C98" s="120">
        <v>0.16225199612562691</v>
      </c>
      <c r="D98" s="120">
        <v>9.6008480626585166E-2</v>
      </c>
      <c r="E98" s="120">
        <v>0.13827874388106329</v>
      </c>
      <c r="F98" s="120">
        <v>1.2417635208465176</v>
      </c>
      <c r="G98" s="120">
        <v>1.9588346490832458</v>
      </c>
      <c r="H98" s="120">
        <v>2.6139326300176995</v>
      </c>
      <c r="I98" s="234">
        <v>3.8088994601564279</v>
      </c>
      <c r="J98" s="234">
        <v>4.6845111132386137</v>
      </c>
      <c r="K98" s="234">
        <v>6.1658404254350847</v>
      </c>
      <c r="L98" s="234">
        <v>6.1117059028352143</v>
      </c>
      <c r="M98" s="234">
        <v>6.746829087237451</v>
      </c>
      <c r="N98" s="234">
        <v>7.5214588090380312</v>
      </c>
      <c r="O98" s="234">
        <v>7.6703865345906035</v>
      </c>
      <c r="P98" s="234">
        <v>5.1285515927976473</v>
      </c>
      <c r="Q98" s="234">
        <v>4.148565134490342</v>
      </c>
      <c r="R98" s="234">
        <v>4.8382842040768574</v>
      </c>
      <c r="S98" s="432">
        <v>4.1787624134788768</v>
      </c>
      <c r="T98" s="432">
        <v>5.3563623751691205</v>
      </c>
      <c r="U98" s="120">
        <v>6.4</v>
      </c>
      <c r="V98" s="547">
        <v>6.2861031578028008</v>
      </c>
      <c r="W98" s="30">
        <v>5.8525535219178595</v>
      </c>
      <c r="X98" s="1"/>
      <c r="Y98" s="1"/>
      <c r="Z98" s="1"/>
    </row>
    <row r="99" spans="1:29" s="28" customFormat="1" ht="12" customHeight="1" x14ac:dyDescent="0.15">
      <c r="A99" s="215" t="s">
        <v>28</v>
      </c>
      <c r="B99" s="30" t="s">
        <v>6</v>
      </c>
      <c r="C99" s="30">
        <v>0.29649400408868198</v>
      </c>
      <c r="D99" s="30">
        <v>0.35492599639623962</v>
      </c>
      <c r="E99" s="30">
        <v>0.26646784175049676</v>
      </c>
      <c r="F99" s="30">
        <v>0.24798958887352548</v>
      </c>
      <c r="G99" s="30">
        <v>0.29489505128539673</v>
      </c>
      <c r="H99" s="30">
        <v>0.29565531309675003</v>
      </c>
      <c r="I99" s="30">
        <v>0.25159411473481086</v>
      </c>
      <c r="J99" s="30">
        <v>0.20314942879506459</v>
      </c>
      <c r="K99" s="30">
        <v>0.25406605971297247</v>
      </c>
      <c r="L99" s="30">
        <v>0.32325061558702572</v>
      </c>
      <c r="M99" s="30">
        <v>0.41633335639762303</v>
      </c>
      <c r="N99" s="30">
        <v>1.0056614815338227</v>
      </c>
      <c r="O99" s="30">
        <v>1.3923472687379379</v>
      </c>
      <c r="P99" s="30">
        <v>7.8824813757510448</v>
      </c>
      <c r="Q99" s="30">
        <v>10.170256563520274</v>
      </c>
      <c r="R99" s="30">
        <v>13.525891621644032</v>
      </c>
      <c r="S99" s="405">
        <v>16.29</v>
      </c>
      <c r="T99" s="405">
        <v>15</v>
      </c>
      <c r="U99" s="30">
        <v>9.1137013794435937</v>
      </c>
      <c r="V99" s="30">
        <v>8.5491099105091326</v>
      </c>
      <c r="W99" s="30">
        <v>8.1829304079835445</v>
      </c>
      <c r="X99" s="1"/>
      <c r="Y99" s="1"/>
      <c r="Z99" s="1"/>
    </row>
    <row r="100" spans="1:29" s="28" customFormat="1" ht="12" customHeight="1" x14ac:dyDescent="0.15">
      <c r="A100" s="215" t="s">
        <v>29</v>
      </c>
      <c r="B100" s="30" t="s">
        <v>6</v>
      </c>
      <c r="C100" s="30">
        <v>21.433308447047899</v>
      </c>
      <c r="D100" s="30">
        <v>27.590844149808959</v>
      </c>
      <c r="E100" s="30">
        <v>24.70547700242296</v>
      </c>
      <c r="F100" s="30">
        <v>23.598696127580254</v>
      </c>
      <c r="G100" s="30">
        <v>28.081090175719243</v>
      </c>
      <c r="H100" s="30">
        <v>35.931875764929138</v>
      </c>
      <c r="I100" s="30">
        <v>41.735232347377526</v>
      </c>
      <c r="J100" s="30">
        <v>48.882602700894537</v>
      </c>
      <c r="K100" s="30">
        <v>37.300134902365564</v>
      </c>
      <c r="L100" s="30">
        <v>34.798753114128687</v>
      </c>
      <c r="M100" s="30">
        <v>27.010215847665346</v>
      </c>
      <c r="N100" s="30">
        <v>14.878146666720976</v>
      </c>
      <c r="O100" s="30">
        <v>11.103187889398448</v>
      </c>
      <c r="P100" s="30">
        <v>10.418608403461201</v>
      </c>
      <c r="Q100" s="30">
        <v>12.107494947797026</v>
      </c>
      <c r="R100" s="30">
        <v>13.326339881807019</v>
      </c>
      <c r="S100" s="405">
        <v>12.153650651807204</v>
      </c>
      <c r="T100" s="405">
        <v>12.596288204733586</v>
      </c>
      <c r="U100" s="30">
        <v>12.844646875258844</v>
      </c>
      <c r="V100" s="30">
        <v>13.51</v>
      </c>
      <c r="W100" s="30">
        <v>11.549459493635812</v>
      </c>
      <c r="X100" s="1"/>
      <c r="Y100" s="1"/>
      <c r="Z100" s="1"/>
    </row>
    <row r="101" spans="1:29" s="28" customFormat="1" ht="12" customHeight="1" x14ac:dyDescent="0.15">
      <c r="A101" s="215" t="s">
        <v>30</v>
      </c>
      <c r="B101" s="30" t="s">
        <v>6</v>
      </c>
      <c r="C101" s="30">
        <v>69.486892159117403</v>
      </c>
      <c r="D101" s="30">
        <v>56.605694062155429</v>
      </c>
      <c r="E101" s="30">
        <v>33.478914340659337</v>
      </c>
      <c r="F101" s="30">
        <v>57.951569879933217</v>
      </c>
      <c r="G101" s="30">
        <v>51.442147846015963</v>
      </c>
      <c r="H101" s="30">
        <v>42.240560351558912</v>
      </c>
      <c r="I101" s="30">
        <v>14.137041919918808</v>
      </c>
      <c r="J101" s="30">
        <v>15.936206137969849</v>
      </c>
      <c r="K101" s="30">
        <v>21.471927374918117</v>
      </c>
      <c r="L101" s="30">
        <v>22.856579342360703</v>
      </c>
      <c r="M101" s="30">
        <v>24.388594330493934</v>
      </c>
      <c r="N101" s="30">
        <v>21.577223452398144</v>
      </c>
      <c r="O101" s="30">
        <v>20.949785019952248</v>
      </c>
      <c r="P101" s="30">
        <v>24.888444169543718</v>
      </c>
      <c r="Q101" s="30">
        <v>30.888054322737048</v>
      </c>
      <c r="R101" s="30">
        <v>28.040467728161133</v>
      </c>
      <c r="S101" s="405">
        <v>23.359164047445091</v>
      </c>
      <c r="T101" s="405">
        <v>26.448827341769075</v>
      </c>
      <c r="U101" s="30">
        <v>28.3</v>
      </c>
      <c r="V101" s="30">
        <v>26.41754590250067</v>
      </c>
      <c r="W101" s="30">
        <v>29.02196775044948</v>
      </c>
    </row>
    <row r="102" spans="1:29" s="28" customFormat="1" ht="12" customHeight="1" x14ac:dyDescent="0.15">
      <c r="A102" s="216" t="s">
        <v>31</v>
      </c>
      <c r="B102" s="30" t="s">
        <v>6</v>
      </c>
      <c r="C102" s="30" t="s">
        <v>6</v>
      </c>
      <c r="D102" s="67" t="s">
        <v>6</v>
      </c>
      <c r="E102" s="67" t="s">
        <v>6</v>
      </c>
      <c r="F102" s="67" t="s">
        <v>6</v>
      </c>
      <c r="G102" s="67" t="s">
        <v>6</v>
      </c>
      <c r="H102" s="67" t="s">
        <v>6</v>
      </c>
      <c r="I102" s="67" t="s">
        <v>6</v>
      </c>
      <c r="J102" s="67" t="s">
        <v>6</v>
      </c>
      <c r="K102" s="67" t="s">
        <v>6</v>
      </c>
      <c r="L102" s="67" t="s">
        <v>6</v>
      </c>
      <c r="M102" s="67">
        <v>0.2174798783652962</v>
      </c>
      <c r="N102" s="67">
        <v>0.28719580699694364</v>
      </c>
      <c r="O102" s="67">
        <v>0.26540193838568277</v>
      </c>
      <c r="P102" s="67">
        <v>0.17478623289810052</v>
      </c>
      <c r="Q102" s="67">
        <v>0.24579205730818521</v>
      </c>
      <c r="R102" s="67">
        <v>0.35716817890927471</v>
      </c>
      <c r="S102" s="411">
        <v>0.33748622512847481</v>
      </c>
      <c r="T102" s="411">
        <v>0.40907821970592301</v>
      </c>
      <c r="U102" s="30">
        <v>0.52</v>
      </c>
      <c r="V102" s="30">
        <v>0.91545973558372939</v>
      </c>
      <c r="W102" s="30">
        <v>1.447421369220061</v>
      </c>
    </row>
    <row r="103" spans="1:29" ht="12" customHeight="1" x14ac:dyDescent="0.15">
      <c r="A103" s="61" t="s">
        <v>32</v>
      </c>
      <c r="B103" s="62"/>
      <c r="C103" s="62"/>
      <c r="D103" s="62"/>
      <c r="E103" s="62"/>
      <c r="F103" s="62"/>
      <c r="G103" s="62"/>
      <c r="H103" s="62"/>
      <c r="I103" s="62"/>
      <c r="J103" s="62"/>
      <c r="K103" s="62"/>
      <c r="L103" s="62"/>
      <c r="M103" s="62"/>
      <c r="N103" s="62"/>
      <c r="O103" s="62"/>
      <c r="P103" s="62"/>
      <c r="Q103" s="62"/>
      <c r="R103" s="62"/>
      <c r="S103" s="62"/>
      <c r="T103" s="62"/>
      <c r="U103" s="62"/>
      <c r="V103" s="63"/>
      <c r="W103" s="63"/>
    </row>
    <row r="104" spans="1:29" ht="12" customHeight="1" x14ac:dyDescent="0.15">
      <c r="A104" s="37" t="s">
        <v>33</v>
      </c>
      <c r="B104" s="49" t="s">
        <v>17</v>
      </c>
      <c r="C104" s="49" t="s">
        <v>17</v>
      </c>
      <c r="D104" s="49" t="s">
        <v>17</v>
      </c>
      <c r="E104" s="49" t="s">
        <v>17</v>
      </c>
      <c r="F104" s="49" t="s">
        <v>17</v>
      </c>
      <c r="G104" s="49" t="s">
        <v>17</v>
      </c>
      <c r="H104" s="49" t="s">
        <v>17</v>
      </c>
      <c r="I104" s="49" t="s">
        <v>17</v>
      </c>
      <c r="J104" s="49" t="s">
        <v>17</v>
      </c>
      <c r="K104" s="49" t="s">
        <v>17</v>
      </c>
      <c r="L104" s="49" t="s">
        <v>17</v>
      </c>
      <c r="M104" s="49" t="s">
        <v>17</v>
      </c>
      <c r="N104" s="49" t="s">
        <v>17</v>
      </c>
      <c r="O104" s="49" t="s">
        <v>17</v>
      </c>
      <c r="P104" s="48">
        <v>7.4213778183741808E-2</v>
      </c>
      <c r="Q104" s="48">
        <v>8.9181984578390744E-2</v>
      </c>
      <c r="R104" s="49">
        <v>0.10253151065707303</v>
      </c>
      <c r="S104" s="49">
        <v>0.10526412260549017</v>
      </c>
      <c r="T104" s="48">
        <v>6.5760755549520461E-2</v>
      </c>
      <c r="U104" s="48">
        <v>9.0053296704405178E-2</v>
      </c>
      <c r="V104" s="465">
        <v>0.11839577659819986</v>
      </c>
      <c r="W104" s="465">
        <v>0.1</v>
      </c>
    </row>
    <row r="105" spans="1:29" ht="12" customHeight="1" x14ac:dyDescent="0.15">
      <c r="A105" s="33" t="s">
        <v>34</v>
      </c>
      <c r="B105" s="49" t="s">
        <v>17</v>
      </c>
      <c r="C105" s="49" t="s">
        <v>17</v>
      </c>
      <c r="D105" s="49" t="s">
        <v>17</v>
      </c>
      <c r="E105" s="49" t="s">
        <v>17</v>
      </c>
      <c r="F105" s="49" t="s">
        <v>17</v>
      </c>
      <c r="G105" s="49" t="s">
        <v>17</v>
      </c>
      <c r="H105" s="49" t="s">
        <v>17</v>
      </c>
      <c r="I105" s="49" t="s">
        <v>17</v>
      </c>
      <c r="J105" s="49" t="s">
        <v>17</v>
      </c>
      <c r="K105" s="32">
        <v>10.7</v>
      </c>
      <c r="L105" s="32">
        <v>10.1</v>
      </c>
      <c r="M105" s="32">
        <v>9.6999999999999993</v>
      </c>
      <c r="N105" s="32">
        <v>9.1</v>
      </c>
      <c r="O105" s="32">
        <v>7.7</v>
      </c>
      <c r="P105" s="32">
        <v>8.3000000000000007</v>
      </c>
      <c r="Q105" s="32">
        <v>8.1</v>
      </c>
      <c r="R105" s="32">
        <v>8.6999999999999993</v>
      </c>
      <c r="S105" s="32">
        <v>8.8000000000000007</v>
      </c>
      <c r="T105" s="32">
        <v>9.6</v>
      </c>
      <c r="U105" s="32">
        <v>9.5</v>
      </c>
      <c r="V105" s="32">
        <v>10.69</v>
      </c>
      <c r="W105" s="32">
        <v>14.957760615133608</v>
      </c>
    </row>
    <row r="106" spans="1:29" ht="12" customHeight="1" x14ac:dyDescent="0.15">
      <c r="A106" s="33" t="s">
        <v>35</v>
      </c>
      <c r="B106" s="49" t="s">
        <v>17</v>
      </c>
      <c r="C106" s="49" t="s">
        <v>17</v>
      </c>
      <c r="D106" s="49" t="s">
        <v>17</v>
      </c>
      <c r="E106" s="49" t="s">
        <v>17</v>
      </c>
      <c r="F106" s="49" t="s">
        <v>17</v>
      </c>
      <c r="G106" s="49" t="s">
        <v>17</v>
      </c>
      <c r="H106" s="49" t="s">
        <v>17</v>
      </c>
      <c r="I106" s="49" t="s">
        <v>17</v>
      </c>
      <c r="J106" s="49" t="s">
        <v>17</v>
      </c>
      <c r="K106" s="49" t="s">
        <v>17</v>
      </c>
      <c r="L106" s="49" t="s">
        <v>17</v>
      </c>
      <c r="M106" s="49" t="s">
        <v>17</v>
      </c>
      <c r="N106" s="49" t="s">
        <v>17</v>
      </c>
      <c r="O106" s="49" t="s">
        <v>17</v>
      </c>
      <c r="P106" s="49" t="s">
        <v>17</v>
      </c>
      <c r="Q106" s="49" t="s">
        <v>17</v>
      </c>
      <c r="R106" s="49" t="s">
        <v>17</v>
      </c>
      <c r="S106" s="49" t="s">
        <v>17</v>
      </c>
      <c r="T106" s="49" t="s">
        <v>17</v>
      </c>
      <c r="U106" s="49" t="s">
        <v>17</v>
      </c>
      <c r="V106" s="49" t="s">
        <v>17</v>
      </c>
      <c r="W106" s="49" t="s">
        <v>17</v>
      </c>
    </row>
    <row r="107" spans="1:29" ht="12" customHeight="1" x14ac:dyDescent="0.15">
      <c r="A107" s="520" t="s">
        <v>36</v>
      </c>
      <c r="B107" s="49" t="s">
        <v>17</v>
      </c>
      <c r="C107" s="49" t="s">
        <v>17</v>
      </c>
      <c r="D107" s="49" t="s">
        <v>17</v>
      </c>
      <c r="E107" s="49" t="s">
        <v>17</v>
      </c>
      <c r="F107" s="49" t="s">
        <v>17</v>
      </c>
      <c r="G107" s="49" t="s">
        <v>17</v>
      </c>
      <c r="H107" s="49" t="s">
        <v>17</v>
      </c>
      <c r="I107" s="49" t="s">
        <v>17</v>
      </c>
      <c r="J107" s="49" t="s">
        <v>17</v>
      </c>
      <c r="K107" s="49" t="s">
        <v>17</v>
      </c>
      <c r="L107" s="49" t="s">
        <v>17</v>
      </c>
      <c r="M107" s="49" t="s">
        <v>17</v>
      </c>
      <c r="N107" s="49" t="s">
        <v>17</v>
      </c>
      <c r="O107" s="49">
        <v>2.9443447037701973</v>
      </c>
      <c r="P107" s="49">
        <v>2.8667790893760539</v>
      </c>
      <c r="Q107" s="49">
        <v>2.4422843256379103</v>
      </c>
      <c r="R107" s="49">
        <v>2.7012590614269363</v>
      </c>
      <c r="S107" s="49">
        <v>2.823439878234399</v>
      </c>
      <c r="T107" s="49">
        <v>2.7109583810614737</v>
      </c>
      <c r="U107" s="49">
        <v>2.8019689511548656</v>
      </c>
      <c r="V107" s="49">
        <v>2.5506512301013027</v>
      </c>
      <c r="W107" s="49">
        <v>2.284141726866185</v>
      </c>
      <c r="Y107" s="499"/>
      <c r="Z107" s="499"/>
      <c r="AA107" s="499"/>
      <c r="AB107" s="499"/>
      <c r="AC107" s="499"/>
    </row>
    <row r="108" spans="1:29" ht="12" customHeight="1" x14ac:dyDescent="0.15">
      <c r="A108" s="511" t="s">
        <v>37</v>
      </c>
      <c r="B108" s="36" t="s">
        <v>6</v>
      </c>
      <c r="C108" s="36" t="s">
        <v>6</v>
      </c>
      <c r="D108" s="36" t="s">
        <v>6</v>
      </c>
      <c r="E108" s="36" t="s">
        <v>6</v>
      </c>
      <c r="F108" s="36" t="s">
        <v>6</v>
      </c>
      <c r="G108" s="36" t="s">
        <v>6</v>
      </c>
      <c r="H108" s="36" t="s">
        <v>6</v>
      </c>
      <c r="I108" s="36" t="s">
        <v>6</v>
      </c>
      <c r="J108" s="36" t="s">
        <v>6</v>
      </c>
      <c r="K108" s="36" t="s">
        <v>6</v>
      </c>
      <c r="L108" s="36" t="s">
        <v>6</v>
      </c>
      <c r="M108" s="36" t="s">
        <v>6</v>
      </c>
      <c r="N108" s="36" t="s">
        <v>6</v>
      </c>
      <c r="O108" s="36" t="s">
        <v>6</v>
      </c>
      <c r="P108" s="36" t="s">
        <v>6</v>
      </c>
      <c r="Q108" s="36" t="s">
        <v>6</v>
      </c>
      <c r="R108" s="36" t="s">
        <v>6</v>
      </c>
      <c r="S108" s="44">
        <v>11.215235792019348</v>
      </c>
      <c r="T108" s="44">
        <v>4.5096544715447155</v>
      </c>
      <c r="U108" s="44">
        <v>2.3426617702925161</v>
      </c>
      <c r="V108" s="44">
        <v>1.6296809986130372</v>
      </c>
      <c r="W108" s="44">
        <v>1.3568188319914993</v>
      </c>
      <c r="Y108" s="499"/>
      <c r="Z108" s="499"/>
      <c r="AA108" s="499"/>
      <c r="AB108" s="499"/>
      <c r="AC108" s="499"/>
    </row>
    <row r="109" spans="1:29" ht="12" customHeight="1" x14ac:dyDescent="0.15">
      <c r="A109" s="252" t="s">
        <v>139</v>
      </c>
      <c r="B109" s="253"/>
      <c r="C109" s="253"/>
      <c r="D109" s="253"/>
      <c r="E109" s="253"/>
      <c r="F109" s="253"/>
      <c r="G109" s="253"/>
      <c r="H109" s="253"/>
      <c r="I109" s="253"/>
      <c r="J109" s="253"/>
      <c r="K109" s="253"/>
      <c r="L109" s="254"/>
      <c r="M109" s="253"/>
      <c r="N109" s="253"/>
      <c r="O109" s="253"/>
      <c r="P109" s="253"/>
      <c r="Q109" s="253"/>
      <c r="R109" s="253"/>
      <c r="S109" s="253"/>
      <c r="T109" s="253"/>
      <c r="U109" s="191"/>
      <c r="V109" s="319"/>
      <c r="W109" s="319"/>
    </row>
    <row r="110" spans="1:29" s="7" customFormat="1" ht="12" customHeight="1" x14ac:dyDescent="0.15">
      <c r="A110" s="369" t="s">
        <v>141</v>
      </c>
      <c r="B110" s="209"/>
      <c r="C110" s="209"/>
      <c r="D110" s="209"/>
      <c r="E110" s="209"/>
      <c r="F110" s="209"/>
      <c r="G110" s="209"/>
      <c r="H110" s="209"/>
      <c r="I110" s="209"/>
      <c r="J110" s="209"/>
      <c r="K110" s="209"/>
      <c r="L110" s="209"/>
      <c r="M110" s="209"/>
      <c r="N110" s="209"/>
      <c r="O110" s="209"/>
      <c r="P110" s="209"/>
      <c r="Q110" s="209"/>
      <c r="R110" s="209"/>
      <c r="S110" s="209"/>
      <c r="T110" s="209"/>
      <c r="U110" s="209"/>
      <c r="V110" s="319"/>
      <c r="W110" s="193"/>
    </row>
    <row r="111" spans="1:29" ht="13.25" customHeight="1" x14ac:dyDescent="0.15">
      <c r="A111" s="12"/>
      <c r="B111" s="12"/>
      <c r="C111" s="12"/>
      <c r="D111" s="12"/>
      <c r="E111" s="12"/>
      <c r="F111" s="255"/>
      <c r="G111" s="255"/>
      <c r="H111" s="255"/>
      <c r="I111" s="255"/>
      <c r="J111" s="255"/>
      <c r="K111" s="255"/>
      <c r="L111" s="255"/>
      <c r="M111" s="255"/>
      <c r="N111" s="255"/>
      <c r="O111" s="255"/>
      <c r="P111" s="255"/>
      <c r="Q111" s="255"/>
      <c r="R111" s="255"/>
      <c r="S111" s="255"/>
      <c r="T111" s="255"/>
      <c r="U111" s="255"/>
      <c r="V111" s="319"/>
      <c r="W111" s="12"/>
    </row>
    <row r="112" spans="1:29" ht="13.25" customHeight="1" x14ac:dyDescent="0.15">
      <c r="A112" s="2" t="s">
        <v>142</v>
      </c>
      <c r="B112" s="3"/>
      <c r="C112" s="3"/>
      <c r="D112" s="3"/>
      <c r="E112" s="3"/>
      <c r="F112" s="3"/>
      <c r="G112" s="3"/>
      <c r="H112" s="3"/>
      <c r="I112" s="3"/>
      <c r="J112" s="3"/>
      <c r="K112" s="3"/>
      <c r="L112" s="3"/>
      <c r="M112" s="3"/>
      <c r="N112" s="3"/>
      <c r="O112" s="3"/>
      <c r="P112" s="3"/>
      <c r="Q112" s="3"/>
      <c r="R112" s="3"/>
      <c r="S112" s="3"/>
      <c r="T112" s="3"/>
      <c r="U112" s="3"/>
      <c r="V112" s="3"/>
      <c r="W112" s="3"/>
    </row>
    <row r="113" spans="1:23" ht="13.25" customHeight="1" thickBot="1" x14ac:dyDescent="0.2">
      <c r="A113" s="17" t="s">
        <v>3</v>
      </c>
      <c r="B113" s="20">
        <v>2003</v>
      </c>
      <c r="C113" s="20">
        <v>2004</v>
      </c>
      <c r="D113" s="20">
        <v>2005</v>
      </c>
      <c r="E113" s="20">
        <v>2006</v>
      </c>
      <c r="F113" s="20">
        <v>2007</v>
      </c>
      <c r="G113" s="20">
        <v>2008</v>
      </c>
      <c r="H113" s="20">
        <v>2009</v>
      </c>
      <c r="I113" s="20">
        <v>2010</v>
      </c>
      <c r="J113" s="20">
        <v>2011</v>
      </c>
      <c r="K113" s="20">
        <v>2012</v>
      </c>
      <c r="L113" s="20">
        <v>2013</v>
      </c>
      <c r="M113" s="20">
        <v>2014</v>
      </c>
      <c r="N113" s="20">
        <v>2015</v>
      </c>
      <c r="O113" s="20">
        <v>2016</v>
      </c>
      <c r="P113" s="20">
        <v>2017</v>
      </c>
      <c r="Q113" s="20">
        <v>2018</v>
      </c>
      <c r="R113" s="20">
        <v>2019</v>
      </c>
      <c r="S113" s="20">
        <v>2020</v>
      </c>
      <c r="T113" s="20">
        <v>2021</v>
      </c>
      <c r="U113" s="20">
        <v>2022</v>
      </c>
      <c r="V113" s="20">
        <v>2023</v>
      </c>
      <c r="W113" s="20">
        <v>2024</v>
      </c>
    </row>
    <row r="114" spans="1:23" ht="12" customHeight="1" thickTop="1" x14ac:dyDescent="0.15">
      <c r="A114" s="138" t="s">
        <v>4</v>
      </c>
      <c r="B114" s="139"/>
      <c r="C114" s="139"/>
      <c r="D114" s="139"/>
      <c r="E114" s="139"/>
      <c r="F114" s="139"/>
      <c r="G114" s="139"/>
      <c r="H114" s="139"/>
      <c r="I114" s="139"/>
      <c r="J114" s="139"/>
      <c r="K114" s="139"/>
      <c r="L114" s="332"/>
      <c r="M114" s="332"/>
      <c r="N114" s="332"/>
      <c r="O114" s="332"/>
      <c r="P114" s="332"/>
      <c r="Q114" s="332"/>
      <c r="R114" s="332"/>
      <c r="S114" s="332"/>
      <c r="T114" s="332"/>
      <c r="U114" s="332"/>
      <c r="V114" s="333"/>
      <c r="W114" s="333"/>
    </row>
    <row r="115" spans="1:23" s="45" customFormat="1" ht="13.25" customHeight="1" x14ac:dyDescent="0.15">
      <c r="A115" s="217" t="s">
        <v>5</v>
      </c>
      <c r="B115" s="119" t="s">
        <v>6</v>
      </c>
      <c r="C115" s="119" t="s">
        <v>6</v>
      </c>
      <c r="D115" s="119" t="s">
        <v>6</v>
      </c>
      <c r="E115" s="119" t="s">
        <v>6</v>
      </c>
      <c r="F115" s="119" t="s">
        <v>6</v>
      </c>
      <c r="G115" s="119" t="s">
        <v>6</v>
      </c>
      <c r="H115" s="119" t="s">
        <v>6</v>
      </c>
      <c r="I115" s="93">
        <v>7.5696656972478156</v>
      </c>
      <c r="J115" s="93">
        <v>6.7023467954156448</v>
      </c>
      <c r="K115" s="93">
        <v>7.2072880740628733</v>
      </c>
      <c r="L115" s="93">
        <v>8.0164369728369191</v>
      </c>
      <c r="M115" s="93">
        <v>9.3395209983566918</v>
      </c>
      <c r="N115" s="93">
        <v>10.58187132410845</v>
      </c>
      <c r="O115" s="93">
        <v>10.647913625481815</v>
      </c>
      <c r="P115" s="93">
        <v>9.3721692989485117</v>
      </c>
      <c r="Q115" s="93">
        <v>8.4785460919527651</v>
      </c>
      <c r="R115" s="119">
        <v>8.364609747918367</v>
      </c>
      <c r="S115" s="240">
        <v>9.5143585196025438</v>
      </c>
      <c r="T115" s="240">
        <v>8.4342099699683573</v>
      </c>
      <c r="U115" s="93">
        <v>7.0304871952041257</v>
      </c>
      <c r="V115" s="30">
        <v>8.4995817134983511</v>
      </c>
      <c r="W115" s="30">
        <v>8.8424590309900619</v>
      </c>
    </row>
    <row r="116" spans="1:23" s="496" customFormat="1" ht="13.25" customHeight="1" x14ac:dyDescent="0.15">
      <c r="A116" s="495" t="s">
        <v>7</v>
      </c>
      <c r="B116" s="120" t="s">
        <v>6</v>
      </c>
      <c r="C116" s="120" t="s">
        <v>6</v>
      </c>
      <c r="D116" s="120" t="s">
        <v>6</v>
      </c>
      <c r="E116" s="120" t="s">
        <v>6</v>
      </c>
      <c r="F116" s="30">
        <v>1.7615085219151232</v>
      </c>
      <c r="G116" s="30">
        <v>2.6938968207244876</v>
      </c>
      <c r="H116" s="30">
        <v>2.8914642365998904</v>
      </c>
      <c r="I116" s="30">
        <v>3.6661314859029517</v>
      </c>
      <c r="J116" s="30">
        <v>4.9766238878601143</v>
      </c>
      <c r="K116" s="30">
        <v>6.2434562635896871</v>
      </c>
      <c r="L116" s="30">
        <v>8.5798394629689625</v>
      </c>
      <c r="M116" s="30">
        <v>10.824072233349</v>
      </c>
      <c r="N116" s="30">
        <v>17.14637312759416</v>
      </c>
      <c r="O116" s="30">
        <v>16.181963430992109</v>
      </c>
      <c r="P116" s="30">
        <v>19.772552226959242</v>
      </c>
      <c r="Q116" s="30">
        <v>22.630182249348309</v>
      </c>
      <c r="R116" s="30">
        <v>27.748360786869409</v>
      </c>
      <c r="S116" s="30">
        <v>27.898091135099662</v>
      </c>
      <c r="T116" s="30">
        <v>30.148118968528998</v>
      </c>
      <c r="U116" s="30">
        <v>33.651378919052135</v>
      </c>
      <c r="V116" s="30">
        <v>17.336559269246727</v>
      </c>
      <c r="W116" s="30">
        <v>12.157256908269632</v>
      </c>
    </row>
    <row r="117" spans="1:23" s="45" customFormat="1" ht="13.25" customHeight="1" x14ac:dyDescent="0.15">
      <c r="A117" s="144" t="s">
        <v>8</v>
      </c>
      <c r="B117" s="120" t="s">
        <v>6</v>
      </c>
      <c r="C117" s="120" t="s">
        <v>6</v>
      </c>
      <c r="D117" s="120" t="s">
        <v>6</v>
      </c>
      <c r="E117" s="120" t="s">
        <v>6</v>
      </c>
      <c r="F117" s="120" t="s">
        <v>6</v>
      </c>
      <c r="G117" s="120" t="s">
        <v>6</v>
      </c>
      <c r="H117" s="120" t="s">
        <v>6</v>
      </c>
      <c r="I117" s="120" t="s">
        <v>6</v>
      </c>
      <c r="J117" s="120" t="s">
        <v>6</v>
      </c>
      <c r="K117" s="120" t="s">
        <v>6</v>
      </c>
      <c r="L117" s="120" t="s">
        <v>6</v>
      </c>
      <c r="M117" s="120" t="s">
        <v>6</v>
      </c>
      <c r="N117" s="120" t="s">
        <v>6</v>
      </c>
      <c r="O117" s="30">
        <v>3.4118236636100598</v>
      </c>
      <c r="P117" s="30">
        <v>3.3270153367660926</v>
      </c>
      <c r="Q117" s="30">
        <v>3.2188295802414681</v>
      </c>
      <c r="R117" s="30">
        <v>3.1779736601067552</v>
      </c>
      <c r="S117" s="30">
        <v>2.7729578761919136</v>
      </c>
      <c r="T117" s="30">
        <v>2.4600355181794078</v>
      </c>
      <c r="U117" s="30">
        <v>2.4293045487999314</v>
      </c>
      <c r="V117" s="30">
        <v>2.5419767061872265</v>
      </c>
      <c r="W117" s="30">
        <v>2.61375023535853</v>
      </c>
    </row>
    <row r="118" spans="1:23" s="45" customFormat="1" ht="13.25" customHeight="1" x14ac:dyDescent="0.15">
      <c r="A118" s="144" t="s">
        <v>10</v>
      </c>
      <c r="B118" s="120" t="s">
        <v>6</v>
      </c>
      <c r="C118" s="120" t="s">
        <v>6</v>
      </c>
      <c r="D118" s="120" t="s">
        <v>6</v>
      </c>
      <c r="E118" s="120" t="s">
        <v>6</v>
      </c>
      <c r="F118" s="120" t="s">
        <v>6</v>
      </c>
      <c r="G118" s="120" t="s">
        <v>6</v>
      </c>
      <c r="H118" s="120" t="s">
        <v>6</v>
      </c>
      <c r="I118" s="30">
        <v>8.8356013633209551E-2</v>
      </c>
      <c r="J118" s="30">
        <v>0.1437451353421583</v>
      </c>
      <c r="K118" s="30">
        <v>0.12634502686949578</v>
      </c>
      <c r="L118" s="30">
        <v>0.48905650056917926</v>
      </c>
      <c r="M118" s="30">
        <v>0.40355704294738787</v>
      </c>
      <c r="N118" s="30">
        <v>0.71256009580854784</v>
      </c>
      <c r="O118" s="30">
        <v>1.129014496420669</v>
      </c>
      <c r="P118" s="30">
        <v>1.5578277777564673</v>
      </c>
      <c r="Q118" s="30">
        <v>3.1529904167811367</v>
      </c>
      <c r="R118" s="120">
        <v>3.7311948763585532</v>
      </c>
      <c r="S118" s="30">
        <v>3.1281192084670875</v>
      </c>
      <c r="T118" s="30">
        <v>3.4996377558244163</v>
      </c>
      <c r="U118" s="30">
        <v>3.7585198206011809</v>
      </c>
      <c r="V118" s="30">
        <v>3.3360277446694981</v>
      </c>
      <c r="W118" s="30">
        <v>3.1305216701814222</v>
      </c>
    </row>
    <row r="119" spans="1:23" s="45" customFormat="1" ht="13.25" customHeight="1" x14ac:dyDescent="0.15">
      <c r="A119" s="144" t="s">
        <v>11</v>
      </c>
      <c r="B119" s="120" t="s">
        <v>6</v>
      </c>
      <c r="C119" s="120" t="s">
        <v>6</v>
      </c>
      <c r="D119" s="120" t="s">
        <v>6</v>
      </c>
      <c r="E119" s="120" t="s">
        <v>6</v>
      </c>
      <c r="F119" s="30">
        <v>0.37259145699942886</v>
      </c>
      <c r="G119" s="30">
        <v>0.29568335045567956</v>
      </c>
      <c r="H119" s="30">
        <v>0.29421777439233959</v>
      </c>
      <c r="I119" s="30">
        <v>6.7349659254425806E-2</v>
      </c>
      <c r="J119" s="30">
        <v>0.10451338275569713</v>
      </c>
      <c r="K119" s="30">
        <v>0.11632902686429475</v>
      </c>
      <c r="L119" s="30">
        <v>0.13388202007826322</v>
      </c>
      <c r="M119" s="30">
        <v>0.13437746002279377</v>
      </c>
      <c r="N119" s="30">
        <v>0.11829648034910685</v>
      </c>
      <c r="O119" s="30">
        <f>O11/O547*100</f>
        <v>0.13134944618054165</v>
      </c>
      <c r="P119" s="30">
        <v>9.0710722970321178E-2</v>
      </c>
      <c r="Q119" s="30">
        <v>9.5753256720684854E-2</v>
      </c>
      <c r="R119" s="30">
        <v>9.934745049742022E-2</v>
      </c>
      <c r="S119" s="30">
        <v>9.2609964127038646E-2</v>
      </c>
      <c r="T119" s="30">
        <v>6.8808812542855952E-2</v>
      </c>
      <c r="U119" s="30">
        <v>7.1312611740520976E-2</v>
      </c>
      <c r="V119" s="30">
        <v>8.4698169073849972E-2</v>
      </c>
      <c r="W119" s="30" t="s">
        <v>6</v>
      </c>
    </row>
    <row r="120" spans="1:23" s="45" customFormat="1" ht="13.25" customHeight="1" x14ac:dyDescent="0.15">
      <c r="A120" s="144" t="s">
        <v>12</v>
      </c>
      <c r="B120" s="120" t="s">
        <v>6</v>
      </c>
      <c r="C120" s="120" t="s">
        <v>6</v>
      </c>
      <c r="D120" s="120" t="s">
        <v>6</v>
      </c>
      <c r="E120" s="120" t="s">
        <v>6</v>
      </c>
      <c r="F120" s="30" t="s">
        <v>6</v>
      </c>
      <c r="G120" s="30" t="s">
        <v>6</v>
      </c>
      <c r="H120" s="30" t="s">
        <v>6</v>
      </c>
      <c r="I120" s="30" t="s">
        <v>6</v>
      </c>
      <c r="J120" s="30" t="s">
        <v>6</v>
      </c>
      <c r="K120" s="30">
        <v>9.5971713103154443E-2</v>
      </c>
      <c r="L120" s="30">
        <v>0.1159162441369942</v>
      </c>
      <c r="M120" s="30">
        <v>0.16865767712059826</v>
      </c>
      <c r="N120" s="30">
        <v>0.23282057149522864</v>
      </c>
      <c r="O120" s="30">
        <v>0.32716626569703133</v>
      </c>
      <c r="P120" s="30">
        <v>0.47099169956162262</v>
      </c>
      <c r="Q120" s="30">
        <v>2.4388945141968388</v>
      </c>
      <c r="R120" s="30" t="s">
        <v>6</v>
      </c>
      <c r="S120" s="30" t="s">
        <v>6</v>
      </c>
      <c r="T120" s="30" t="s">
        <v>6</v>
      </c>
      <c r="U120" s="30" t="s">
        <v>6</v>
      </c>
      <c r="V120" s="30" t="s">
        <v>6</v>
      </c>
      <c r="W120" s="30" t="s">
        <v>6</v>
      </c>
    </row>
    <row r="121" spans="1:23" s="45" customFormat="1" ht="13.25" customHeight="1" x14ac:dyDescent="0.15">
      <c r="A121" s="144" t="s">
        <v>13</v>
      </c>
      <c r="B121" s="30" t="s">
        <v>6</v>
      </c>
      <c r="C121" s="30" t="s">
        <v>6</v>
      </c>
      <c r="D121" s="30" t="s">
        <v>6</v>
      </c>
      <c r="E121" s="30" t="s">
        <v>6</v>
      </c>
      <c r="F121" s="30" t="s">
        <v>6</v>
      </c>
      <c r="G121" s="30" t="s">
        <v>6</v>
      </c>
      <c r="H121" s="30">
        <v>8.1530266075802688E-2</v>
      </c>
      <c r="I121" s="30">
        <v>6.6047268078858218E-2</v>
      </c>
      <c r="J121" s="30">
        <v>7.9422440486490942E-2</v>
      </c>
      <c r="K121" s="30">
        <v>8.4039937889613767E-2</v>
      </c>
      <c r="L121" s="30">
        <v>7.3997176046938909E-2</v>
      </c>
      <c r="M121" s="30">
        <v>0.9858586963221847</v>
      </c>
      <c r="N121" s="30">
        <v>2.2265048339871836</v>
      </c>
      <c r="O121" s="30">
        <v>2.5293371813006083</v>
      </c>
      <c r="P121" s="30">
        <v>2.4376832077353883</v>
      </c>
      <c r="Q121" s="30">
        <v>2.8903700327998667</v>
      </c>
      <c r="R121" s="30">
        <v>3.1261849449521986</v>
      </c>
      <c r="S121" s="30">
        <v>3.479381962420752</v>
      </c>
      <c r="T121" s="30">
        <v>3.3996904401943087</v>
      </c>
      <c r="U121" s="30">
        <v>1.2225226498218462</v>
      </c>
      <c r="V121" s="30">
        <v>1.0050257346435798</v>
      </c>
      <c r="W121" s="30">
        <v>0.93951600503698596</v>
      </c>
    </row>
    <row r="122" spans="1:23" s="45" customFormat="1" ht="13.25" customHeight="1" x14ac:dyDescent="0.15">
      <c r="A122" s="144" t="s">
        <v>14</v>
      </c>
      <c r="B122" s="120" t="s">
        <v>6</v>
      </c>
      <c r="C122" s="120" t="s">
        <v>6</v>
      </c>
      <c r="D122" s="120" t="s">
        <v>6</v>
      </c>
      <c r="E122" s="120" t="s">
        <v>6</v>
      </c>
      <c r="F122" s="120" t="s">
        <v>6</v>
      </c>
      <c r="G122" s="120" t="s">
        <v>6</v>
      </c>
      <c r="H122" s="120" t="s">
        <v>6</v>
      </c>
      <c r="I122" s="241">
        <v>2.4644313216614715</v>
      </c>
      <c r="J122" s="30">
        <v>2.6923916498917517</v>
      </c>
      <c r="K122" s="30">
        <v>3.0673548995920226</v>
      </c>
      <c r="L122" s="30">
        <v>3.0280070974559479</v>
      </c>
      <c r="M122" s="30">
        <v>3.1045156522944475</v>
      </c>
      <c r="N122" s="30">
        <v>3.1295039888381964</v>
      </c>
      <c r="O122" s="30">
        <v>2.8500639001295269</v>
      </c>
      <c r="P122" s="30">
        <v>2.7217260836160726</v>
      </c>
      <c r="Q122" s="30">
        <v>2.6330008708863333</v>
      </c>
      <c r="R122" s="120">
        <v>2.8985689987759269</v>
      </c>
      <c r="S122" s="30">
        <v>3</v>
      </c>
      <c r="T122" s="30">
        <v>2.6</v>
      </c>
      <c r="U122" s="30">
        <v>2.3477738491961255</v>
      </c>
      <c r="V122" s="30">
        <v>2.2530224268528145</v>
      </c>
      <c r="W122" s="30">
        <v>2.0946534239895422</v>
      </c>
    </row>
    <row r="123" spans="1:23" s="45" customFormat="1" ht="13.25" customHeight="1" x14ac:dyDescent="0.15">
      <c r="A123" s="144" t="s">
        <v>15</v>
      </c>
      <c r="B123" s="30" t="s">
        <v>6</v>
      </c>
      <c r="C123" s="30" t="s">
        <v>6</v>
      </c>
      <c r="D123" s="30" t="s">
        <v>6</v>
      </c>
      <c r="E123" s="30" t="s">
        <v>6</v>
      </c>
      <c r="F123" s="30" t="s">
        <v>6</v>
      </c>
      <c r="G123" s="30" t="s">
        <v>6</v>
      </c>
      <c r="H123" s="30" t="s">
        <v>6</v>
      </c>
      <c r="I123" s="30" t="s">
        <v>6</v>
      </c>
      <c r="J123" s="30" t="s">
        <v>6</v>
      </c>
      <c r="K123" s="30" t="s">
        <v>6</v>
      </c>
      <c r="L123" s="30" t="s">
        <v>6</v>
      </c>
      <c r="M123" s="30" t="s">
        <v>6</v>
      </c>
      <c r="N123" s="30" t="s">
        <v>6</v>
      </c>
      <c r="O123" s="30" t="s">
        <v>6</v>
      </c>
      <c r="P123" s="30" t="s">
        <v>6</v>
      </c>
      <c r="Q123" s="30" t="s">
        <v>6</v>
      </c>
      <c r="R123" s="30" t="s">
        <v>6</v>
      </c>
      <c r="S123" s="30" t="s">
        <v>6</v>
      </c>
      <c r="T123" s="30" t="s">
        <v>6</v>
      </c>
      <c r="U123" s="30" t="s">
        <v>6</v>
      </c>
      <c r="V123" s="30" t="s">
        <v>6</v>
      </c>
      <c r="W123" s="30" t="s">
        <v>6</v>
      </c>
    </row>
    <row r="124" spans="1:23" s="45" customFormat="1" ht="13.25" customHeight="1" x14ac:dyDescent="0.15">
      <c r="A124" s="218" t="s">
        <v>16</v>
      </c>
      <c r="B124" s="30" t="s">
        <v>6</v>
      </c>
      <c r="C124" s="30" t="s">
        <v>6</v>
      </c>
      <c r="D124" s="30" t="s">
        <v>6</v>
      </c>
      <c r="E124" s="30" t="s">
        <v>6</v>
      </c>
      <c r="F124" s="30" t="s">
        <v>6</v>
      </c>
      <c r="G124" s="30" t="s">
        <v>6</v>
      </c>
      <c r="H124" s="30" t="s">
        <v>6</v>
      </c>
      <c r="I124" s="30" t="s">
        <v>6</v>
      </c>
      <c r="J124" s="478">
        <v>1.5073816135948313E-4</v>
      </c>
      <c r="K124" s="478">
        <v>1.7564296012317668E-4</v>
      </c>
      <c r="L124" s="478">
        <v>1.9555936480089906E-4</v>
      </c>
      <c r="M124" s="478">
        <v>2.1980895187635098E-4</v>
      </c>
      <c r="N124" s="478">
        <v>2.7330162547682224E-4</v>
      </c>
      <c r="O124" s="478">
        <v>3.0778795975370236E-4</v>
      </c>
      <c r="P124" s="149">
        <v>9.3140128474624318E-4</v>
      </c>
      <c r="Q124" s="149">
        <v>1.0207382258399479E-3</v>
      </c>
      <c r="R124" s="149">
        <v>1.0443271425395249E-3</v>
      </c>
      <c r="S124" s="149">
        <v>1.1798248924348301E-3</v>
      </c>
      <c r="T124" s="149">
        <v>8.7137315505667306E-4</v>
      </c>
      <c r="U124" s="149">
        <v>9.1934272509777259E-4</v>
      </c>
      <c r="V124" s="149">
        <v>8.5081668503311921E-4</v>
      </c>
      <c r="W124" s="30" t="s">
        <v>6</v>
      </c>
    </row>
    <row r="125" spans="1:23" s="45" customFormat="1" ht="12" customHeight="1" x14ac:dyDescent="0.15">
      <c r="A125" s="219" t="s">
        <v>18</v>
      </c>
      <c r="B125" s="220"/>
      <c r="C125" s="220"/>
      <c r="D125" s="220"/>
      <c r="E125" s="220"/>
      <c r="F125" s="220"/>
      <c r="G125" s="220"/>
      <c r="H125" s="220"/>
      <c r="I125" s="220"/>
      <c r="J125" s="220"/>
      <c r="K125" s="220"/>
      <c r="L125" s="220"/>
      <c r="M125" s="220"/>
      <c r="N125" s="220"/>
      <c r="O125" s="220"/>
      <c r="P125" s="220"/>
      <c r="Q125" s="220"/>
      <c r="R125" s="220"/>
      <c r="S125" s="220"/>
      <c r="T125" s="220"/>
      <c r="U125" s="339"/>
      <c r="V125" s="339"/>
      <c r="W125" s="339"/>
    </row>
    <row r="126" spans="1:23" s="45" customFormat="1" ht="12" customHeight="1" x14ac:dyDescent="0.15">
      <c r="A126" s="221" t="s">
        <v>19</v>
      </c>
      <c r="B126" s="93" t="s">
        <v>6</v>
      </c>
      <c r="C126" s="93" t="s">
        <v>6</v>
      </c>
      <c r="D126" s="93" t="s">
        <v>6</v>
      </c>
      <c r="E126" s="93" t="s">
        <v>6</v>
      </c>
      <c r="F126" s="93" t="s">
        <v>6</v>
      </c>
      <c r="G126" s="93" t="s">
        <v>6</v>
      </c>
      <c r="H126" s="93" t="s">
        <v>6</v>
      </c>
      <c r="I126" s="93" t="s">
        <v>6</v>
      </c>
      <c r="J126" s="93" t="s">
        <v>6</v>
      </c>
      <c r="K126" s="119">
        <v>2.5457484732779299</v>
      </c>
      <c r="L126" s="119">
        <v>2.8737253993642402</v>
      </c>
      <c r="M126" s="119">
        <v>3.0317992215971401</v>
      </c>
      <c r="N126" s="119">
        <v>2.9586861663085098</v>
      </c>
      <c r="O126" s="119">
        <v>3.06269789135753</v>
      </c>
      <c r="P126" s="119">
        <v>3.1175073938917999</v>
      </c>
      <c r="Q126" s="119">
        <v>2.9435898388401101</v>
      </c>
      <c r="R126" s="119">
        <v>2.6421730477132899</v>
      </c>
      <c r="S126" s="119">
        <v>2.3932106179343</v>
      </c>
      <c r="T126" s="119">
        <v>1.9</v>
      </c>
      <c r="U126" s="30">
        <v>1.7734322621826675</v>
      </c>
      <c r="V126" s="30">
        <v>1.64</v>
      </c>
      <c r="W126" s="30">
        <v>1.54</v>
      </c>
    </row>
    <row r="127" spans="1:23" s="45" customFormat="1" ht="12" customHeight="1" x14ac:dyDescent="0.15">
      <c r="A127" s="144" t="s">
        <v>40</v>
      </c>
      <c r="B127" s="30" t="s">
        <v>6</v>
      </c>
      <c r="C127" s="30" t="s">
        <v>6</v>
      </c>
      <c r="D127" s="30" t="s">
        <v>6</v>
      </c>
      <c r="E127" s="30" t="s">
        <v>6</v>
      </c>
      <c r="F127" s="30" t="s">
        <v>6</v>
      </c>
      <c r="G127" s="30" t="s">
        <v>6</v>
      </c>
      <c r="H127" s="30" t="s">
        <v>6</v>
      </c>
      <c r="I127" s="30" t="s">
        <v>6</v>
      </c>
      <c r="J127" s="30" t="s">
        <v>6</v>
      </c>
      <c r="K127" s="30" t="s">
        <v>6</v>
      </c>
      <c r="L127" s="30" t="s">
        <v>6</v>
      </c>
      <c r="M127" s="30" t="s">
        <v>6</v>
      </c>
      <c r="N127" s="30">
        <v>0.41734781265062398</v>
      </c>
      <c r="O127" s="30">
        <v>0.49062253547682194</v>
      </c>
      <c r="P127" s="30">
        <v>0.64845360336485425</v>
      </c>
      <c r="Q127" s="30">
        <v>0.67895438799939556</v>
      </c>
      <c r="R127" s="30">
        <v>0.61801922380876639</v>
      </c>
      <c r="S127" s="30">
        <v>0.7612846642295511</v>
      </c>
      <c r="T127" s="30">
        <v>0.69485071784318975</v>
      </c>
      <c r="U127" s="30">
        <v>0.81252451497830136</v>
      </c>
      <c r="V127" s="30">
        <v>1.1090427370521945</v>
      </c>
      <c r="W127" s="30">
        <v>1.4295027615190721</v>
      </c>
    </row>
    <row r="128" spans="1:23" s="45" customFormat="1" ht="12" customHeight="1" x14ac:dyDescent="0.15">
      <c r="A128" s="144" t="s">
        <v>21</v>
      </c>
      <c r="B128" s="30" t="s">
        <v>6</v>
      </c>
      <c r="C128" s="30" t="s">
        <v>6</v>
      </c>
      <c r="D128" s="30" t="s">
        <v>6</v>
      </c>
      <c r="E128" s="30" t="s">
        <v>6</v>
      </c>
      <c r="F128" s="30" t="s">
        <v>6</v>
      </c>
      <c r="G128" s="30" t="s">
        <v>6</v>
      </c>
      <c r="H128" s="30" t="s">
        <v>6</v>
      </c>
      <c r="I128" s="30" t="s">
        <v>6</v>
      </c>
      <c r="J128" s="30" t="s">
        <v>6</v>
      </c>
      <c r="K128" s="30" t="s">
        <v>6</v>
      </c>
      <c r="L128" s="30" t="s">
        <v>6</v>
      </c>
      <c r="M128" s="30" t="s">
        <v>6</v>
      </c>
      <c r="N128" s="30" t="s">
        <v>6</v>
      </c>
      <c r="O128" s="30" t="s">
        <v>6</v>
      </c>
      <c r="P128" s="30">
        <v>3.4614944308380164</v>
      </c>
      <c r="Q128" s="30">
        <v>4.2231956476421564</v>
      </c>
      <c r="R128" s="30">
        <v>6.0678316426397165</v>
      </c>
      <c r="S128" s="30">
        <v>6.7114268864015338</v>
      </c>
      <c r="T128" s="30">
        <v>8.5683660465304889</v>
      </c>
      <c r="U128" s="30">
        <v>9.2687707726792556</v>
      </c>
      <c r="V128" s="30">
        <v>8.0615445261420149</v>
      </c>
      <c r="W128" s="30">
        <v>7.8295876561622055</v>
      </c>
    </row>
    <row r="129" spans="1:29" s="45" customFormat="1" ht="12" customHeight="1" x14ac:dyDescent="0.15">
      <c r="A129" s="144" t="s">
        <v>22</v>
      </c>
      <c r="B129" s="30" t="s">
        <v>6</v>
      </c>
      <c r="C129" s="30" t="s">
        <v>6</v>
      </c>
      <c r="D129" s="30" t="s">
        <v>6</v>
      </c>
      <c r="E129" s="30" t="s">
        <v>6</v>
      </c>
      <c r="F129" s="30">
        <v>0.41278984130151936</v>
      </c>
      <c r="G129" s="30">
        <v>0.37264626894616654</v>
      </c>
      <c r="H129" s="30">
        <v>0.28122549516440026</v>
      </c>
      <c r="I129" s="30">
        <v>0.24382262546515787</v>
      </c>
      <c r="J129" s="30">
        <v>0.18050142061035956</v>
      </c>
      <c r="K129" s="30">
        <v>0.18487844956975036</v>
      </c>
      <c r="L129" s="30">
        <v>0.19072088064245779</v>
      </c>
      <c r="M129" s="30">
        <v>0.20695584885734541</v>
      </c>
      <c r="N129" s="30">
        <v>0.22991998694968796</v>
      </c>
      <c r="O129" s="30">
        <v>0.27611910340180729</v>
      </c>
      <c r="P129" s="30">
        <v>0.2837842980000535</v>
      </c>
      <c r="Q129" s="30">
        <v>0.32699305910261584</v>
      </c>
      <c r="R129" s="30">
        <v>0.31164549185122858</v>
      </c>
      <c r="S129" s="30">
        <v>0.26347535713094561</v>
      </c>
      <c r="T129" s="30">
        <v>0.84</v>
      </c>
      <c r="U129" s="30">
        <v>0.17</v>
      </c>
      <c r="V129" s="30">
        <v>0.14435498694270596</v>
      </c>
      <c r="W129" s="30">
        <v>0.13575356030041533</v>
      </c>
    </row>
    <row r="130" spans="1:29" s="45" customFormat="1" ht="12" customHeight="1" x14ac:dyDescent="0.15">
      <c r="A130" s="218" t="s">
        <v>23</v>
      </c>
      <c r="B130" s="67" t="s">
        <v>6</v>
      </c>
      <c r="C130" s="67" t="s">
        <v>6</v>
      </c>
      <c r="D130" s="67" t="s">
        <v>6</v>
      </c>
      <c r="E130" s="67" t="s">
        <v>6</v>
      </c>
      <c r="F130" s="67">
        <v>2.9678750178675095</v>
      </c>
      <c r="G130" s="67">
        <v>2.9106153712786376</v>
      </c>
      <c r="H130" s="67">
        <v>4.4133218109537502</v>
      </c>
      <c r="I130" s="67">
        <v>4.1389135359048828</v>
      </c>
      <c r="J130" s="67">
        <v>5.3803927245284937</v>
      </c>
      <c r="K130" s="67">
        <v>5.4016566345600321</v>
      </c>
      <c r="L130" s="67">
        <v>5.7660371711169311</v>
      </c>
      <c r="M130" s="67">
        <v>6.189939737390179</v>
      </c>
      <c r="N130" s="67">
        <v>7.6495405146429594</v>
      </c>
      <c r="O130" s="67">
        <v>8.388619751964038</v>
      </c>
      <c r="P130" s="67">
        <v>8.3184455207166401</v>
      </c>
      <c r="Q130" s="67">
        <v>8.4319510441149763</v>
      </c>
      <c r="R130" s="67">
        <v>7.9951881818320496</v>
      </c>
      <c r="S130" s="67">
        <v>7.7769348149785662</v>
      </c>
      <c r="T130" s="67">
        <v>7.5356434648105175</v>
      </c>
      <c r="U130" s="49">
        <v>5.4934826832573291</v>
      </c>
      <c r="V130" s="49">
        <v>4.66</v>
      </c>
      <c r="W130" s="49">
        <v>5.1408300473594437</v>
      </c>
    </row>
    <row r="131" spans="1:29" s="45" customFormat="1" ht="12" customHeight="1" x14ac:dyDescent="0.15">
      <c r="A131" s="219" t="s">
        <v>24</v>
      </c>
      <c r="B131" s="222"/>
      <c r="C131" s="190"/>
      <c r="D131" s="190"/>
      <c r="E131" s="190"/>
      <c r="F131" s="361"/>
      <c r="G131" s="361"/>
      <c r="H131" s="361"/>
      <c r="I131" s="361"/>
      <c r="J131" s="361"/>
      <c r="K131" s="361"/>
      <c r="L131" s="361"/>
      <c r="M131" s="361"/>
      <c r="N131" s="361"/>
      <c r="O131" s="361"/>
      <c r="P131" s="361"/>
      <c r="Q131" s="361"/>
      <c r="R131" s="361"/>
      <c r="S131" s="361"/>
      <c r="T131" s="361"/>
      <c r="U131" s="361"/>
      <c r="V131" s="362"/>
      <c r="W131" s="362"/>
    </row>
    <row r="132" spans="1:29" s="45" customFormat="1" ht="12" customHeight="1" x14ac:dyDescent="0.15">
      <c r="A132" s="217" t="s">
        <v>25</v>
      </c>
      <c r="B132" s="30" t="s">
        <v>6</v>
      </c>
      <c r="C132" s="119">
        <v>0.12541477995125019</v>
      </c>
      <c r="D132" s="119">
        <v>0.21614152583848745</v>
      </c>
      <c r="E132" s="119">
        <v>0.61704926858012921</v>
      </c>
      <c r="F132" s="119">
        <v>1.2139129809657649</v>
      </c>
      <c r="G132" s="119">
        <v>1.6081407194989468</v>
      </c>
      <c r="H132" s="119">
        <v>1.7647833496591443</v>
      </c>
      <c r="I132" s="119">
        <v>2.0109879582979344</v>
      </c>
      <c r="J132" s="119">
        <v>2.4812963736058027</v>
      </c>
      <c r="K132" s="119">
        <v>3.008284056538201</v>
      </c>
      <c r="L132" s="233">
        <v>3.2887936535434266</v>
      </c>
      <c r="M132" s="120">
        <v>3.6078475362651283</v>
      </c>
      <c r="N132" s="120">
        <v>3.6977719898425603</v>
      </c>
      <c r="O132" s="120">
        <v>3.4261101698569463</v>
      </c>
      <c r="P132" s="120">
        <v>3.5892091127147188</v>
      </c>
      <c r="Q132" s="120">
        <v>3.925799548754509</v>
      </c>
      <c r="R132" s="120">
        <v>5.312327057871431</v>
      </c>
      <c r="S132" s="120">
        <v>5.0330349417022502</v>
      </c>
      <c r="T132" s="120">
        <v>4.4363931987032732</v>
      </c>
      <c r="U132" s="120">
        <v>3.1021937412805167</v>
      </c>
      <c r="V132" s="49">
        <v>3.3593640783714083</v>
      </c>
      <c r="W132" s="49">
        <v>3.4150821462164886</v>
      </c>
    </row>
    <row r="133" spans="1:29" s="45" customFormat="1" ht="12" customHeight="1" x14ac:dyDescent="0.15">
      <c r="A133" s="144" t="s">
        <v>26</v>
      </c>
      <c r="B133" s="30" t="s">
        <v>6</v>
      </c>
      <c r="C133" s="30" t="s">
        <v>6</v>
      </c>
      <c r="D133" s="30" t="s">
        <v>6</v>
      </c>
      <c r="E133" s="30" t="s">
        <v>6</v>
      </c>
      <c r="F133" s="30" t="s">
        <v>6</v>
      </c>
      <c r="G133" s="30" t="s">
        <v>6</v>
      </c>
      <c r="H133" s="30" t="s">
        <v>6</v>
      </c>
      <c r="I133" s="30" t="s">
        <v>6</v>
      </c>
      <c r="J133" s="30" t="s">
        <v>6</v>
      </c>
      <c r="K133" s="30">
        <v>0.62710412339684751</v>
      </c>
      <c r="L133" s="30">
        <v>0.77876319136502703</v>
      </c>
      <c r="M133" s="30">
        <v>0.91334104900354318</v>
      </c>
      <c r="N133" s="30">
        <v>1.0628907686649502</v>
      </c>
      <c r="O133" s="30">
        <v>0.65949305918722656</v>
      </c>
      <c r="P133" s="30">
        <v>0.45224616067036499</v>
      </c>
      <c r="Q133" s="30">
        <v>0.31501273535434254</v>
      </c>
      <c r="R133" s="120">
        <v>0.34665833091156856</v>
      </c>
      <c r="S133" s="120">
        <v>0.38069334964679424</v>
      </c>
      <c r="T133" s="120">
        <v>0.37379775721345676</v>
      </c>
      <c r="U133" s="120">
        <v>0.33887</v>
      </c>
      <c r="V133" s="120">
        <v>0.5</v>
      </c>
      <c r="W133" s="120">
        <v>0.64905767906472378</v>
      </c>
    </row>
    <row r="134" spans="1:29" s="45" customFormat="1" ht="12" customHeight="1" x14ac:dyDescent="0.15">
      <c r="A134" s="144" t="s">
        <v>27</v>
      </c>
      <c r="B134" s="30" t="s">
        <v>6</v>
      </c>
      <c r="C134" s="120">
        <v>1.5104346498371335E-2</v>
      </c>
      <c r="D134" s="120">
        <v>1.3966620772739004E-2</v>
      </c>
      <c r="E134" s="120">
        <v>2.6442407541696883E-2</v>
      </c>
      <c r="F134" s="120">
        <v>0.32917853948452397</v>
      </c>
      <c r="G134" s="120">
        <v>0.59796108335517695</v>
      </c>
      <c r="H134" s="120">
        <v>0.72975723815245197</v>
      </c>
      <c r="I134" s="234">
        <v>1.1168534936731411</v>
      </c>
      <c r="J134" s="234">
        <v>1.3824093182959918</v>
      </c>
      <c r="K134" s="234">
        <v>1.9224894339310201</v>
      </c>
      <c r="L134" s="234">
        <v>2.1885208065513257</v>
      </c>
      <c r="M134" s="234">
        <v>2.7560497978977008</v>
      </c>
      <c r="N134" s="234">
        <v>3.5492520192994674</v>
      </c>
      <c r="O134" s="234">
        <v>4.0469707107181438</v>
      </c>
      <c r="P134" s="234">
        <v>2.8033918963728559</v>
      </c>
      <c r="Q134" s="234">
        <v>2.4740193198444622</v>
      </c>
      <c r="R134" s="234">
        <v>3.1360596627973818</v>
      </c>
      <c r="S134" s="120">
        <v>3.2417017137467106</v>
      </c>
      <c r="T134" s="30">
        <v>3.8315066819781189</v>
      </c>
      <c r="U134" s="30">
        <v>3.99</v>
      </c>
      <c r="V134" s="30">
        <v>4.67</v>
      </c>
      <c r="W134" s="30">
        <v>3.9667131245155631</v>
      </c>
    </row>
    <row r="135" spans="1:29" s="45" customFormat="1" ht="12" customHeight="1" x14ac:dyDescent="0.15">
      <c r="A135" s="144" t="s">
        <v>28</v>
      </c>
      <c r="B135" s="30" t="s">
        <v>6</v>
      </c>
      <c r="C135" s="120">
        <v>9.5403806694281293E-2</v>
      </c>
      <c r="D135" s="30">
        <v>0.15672554544450543</v>
      </c>
      <c r="E135" s="120">
        <v>0.164677505125258</v>
      </c>
      <c r="F135" s="120">
        <v>0.17623334359925197</v>
      </c>
      <c r="G135" s="120">
        <v>0.17120897035392163</v>
      </c>
      <c r="H135" s="120">
        <v>0.14078436275939146</v>
      </c>
      <c r="I135" s="120">
        <v>0.11230242490333907</v>
      </c>
      <c r="J135" s="120">
        <v>8.2051688254740879E-2</v>
      </c>
      <c r="K135" s="120">
        <v>8.9579551717509642E-2</v>
      </c>
      <c r="L135" s="120">
        <v>0.11768428309246412</v>
      </c>
      <c r="M135" s="120">
        <v>0.14000379138045047</v>
      </c>
      <c r="N135" s="120">
        <v>0.3212534953488021</v>
      </c>
      <c r="O135" s="120">
        <v>0.43279381124026073</v>
      </c>
      <c r="P135" s="120">
        <v>2.1321534601558616</v>
      </c>
      <c r="Q135" s="120">
        <v>2.4484993872011782</v>
      </c>
      <c r="R135" s="120">
        <v>3.0335879387151148</v>
      </c>
      <c r="S135" s="30">
        <v>3.3717999999999999</v>
      </c>
      <c r="T135" s="30">
        <v>3.3763000000000001</v>
      </c>
      <c r="U135" s="49">
        <v>2.0012936487466124</v>
      </c>
      <c r="V135" s="49">
        <v>2.0025076214974864</v>
      </c>
      <c r="W135" s="49">
        <v>2.0577827808965283</v>
      </c>
    </row>
    <row r="136" spans="1:29" s="45" customFormat="1" ht="12" customHeight="1" x14ac:dyDescent="0.15">
      <c r="A136" s="144" t="s">
        <v>29</v>
      </c>
      <c r="B136" s="30" t="s">
        <v>6</v>
      </c>
      <c r="C136" s="120">
        <v>1.3187738338756345</v>
      </c>
      <c r="D136" s="30">
        <v>2.1088927831052833</v>
      </c>
      <c r="E136" s="120">
        <v>2.4641046942003513</v>
      </c>
      <c r="F136" s="120">
        <v>3.4676457737247888</v>
      </c>
      <c r="G136" s="120">
        <v>3.8251509638708034</v>
      </c>
      <c r="H136" s="120">
        <v>4.503061528751684</v>
      </c>
      <c r="I136" s="120">
        <v>4.9968136216981511</v>
      </c>
      <c r="J136" s="120">
        <v>5.3361113634650286</v>
      </c>
      <c r="K136" s="120">
        <v>4.8185294246483572</v>
      </c>
      <c r="L136" s="120">
        <v>5.2851786460145211</v>
      </c>
      <c r="M136" s="120">
        <v>5.308852417577171</v>
      </c>
      <c r="N136" s="120">
        <v>3.2471281290549769</v>
      </c>
      <c r="O136" s="120">
        <v>2.1794435772079059</v>
      </c>
      <c r="P136" s="120">
        <v>2.1275169393229936</v>
      </c>
      <c r="Q136" s="120">
        <v>2.7193020732928734</v>
      </c>
      <c r="R136" s="120">
        <v>3.1521267316145827</v>
      </c>
      <c r="S136" s="30">
        <v>3.2826710794172076</v>
      </c>
      <c r="T136" s="30">
        <v>3.1665385026339687</v>
      </c>
      <c r="U136" s="49">
        <v>2.8503185510035078</v>
      </c>
      <c r="V136" s="49">
        <v>3.11</v>
      </c>
      <c r="W136" s="49">
        <v>2.5834835913934007</v>
      </c>
    </row>
    <row r="137" spans="1:29" s="45" customFormat="1" ht="12" customHeight="1" x14ac:dyDescent="0.15">
      <c r="A137" s="144" t="s">
        <v>30</v>
      </c>
      <c r="B137" s="30" t="s">
        <v>6</v>
      </c>
      <c r="C137" s="120">
        <v>13.735674360482211</v>
      </c>
      <c r="D137" s="30">
        <v>10.442971964586846</v>
      </c>
      <c r="E137" s="120">
        <v>10.100033066910887</v>
      </c>
      <c r="F137" s="120">
        <v>22.538993840517605</v>
      </c>
      <c r="G137" s="120">
        <v>17.680880361438255</v>
      </c>
      <c r="H137" s="120">
        <v>11.821220512907397</v>
      </c>
      <c r="I137" s="120">
        <v>2.1155627166299054</v>
      </c>
      <c r="J137" s="120">
        <v>2.5587555884745683</v>
      </c>
      <c r="K137" s="120">
        <v>3.1106183977307116</v>
      </c>
      <c r="L137" s="120">
        <v>3.8055651064206337</v>
      </c>
      <c r="M137" s="120">
        <v>4.6742639547938953</v>
      </c>
      <c r="N137" s="120">
        <v>4.3695414830309653</v>
      </c>
      <c r="O137" s="120">
        <v>3.3377010836089434</v>
      </c>
      <c r="P137" s="120">
        <v>3.0942922232584968</v>
      </c>
      <c r="Q137" s="120">
        <v>3.1669870053682589</v>
      </c>
      <c r="R137" s="120">
        <v>2.9902107468139238</v>
      </c>
      <c r="S137" s="30">
        <v>2.601077200296297</v>
      </c>
      <c r="T137" s="30">
        <v>2.9729758904122638</v>
      </c>
      <c r="U137" s="49">
        <v>2.5802794899576118</v>
      </c>
      <c r="V137" s="49">
        <v>2.8846213483842953</v>
      </c>
      <c r="W137" s="49">
        <v>3.1347132580312911</v>
      </c>
    </row>
    <row r="138" spans="1:29" s="45" customFormat="1" ht="12" customHeight="1" x14ac:dyDescent="0.15">
      <c r="A138" s="218" t="s">
        <v>31</v>
      </c>
      <c r="B138" s="30" t="s">
        <v>6</v>
      </c>
      <c r="C138" s="30" t="s">
        <v>6</v>
      </c>
      <c r="D138" s="30" t="s">
        <v>6</v>
      </c>
      <c r="E138" s="30" t="s">
        <v>6</v>
      </c>
      <c r="F138" s="30" t="s">
        <v>6</v>
      </c>
      <c r="G138" s="30" t="s">
        <v>6</v>
      </c>
      <c r="H138" s="30" t="s">
        <v>6</v>
      </c>
      <c r="I138" s="30" t="s">
        <v>6</v>
      </c>
      <c r="J138" s="30" t="s">
        <v>6</v>
      </c>
      <c r="K138" s="30" t="s">
        <v>6</v>
      </c>
      <c r="L138" s="30" t="s">
        <v>6</v>
      </c>
      <c r="M138" s="141">
        <v>4.5621870596283295E-2</v>
      </c>
      <c r="N138" s="141">
        <v>6.1055344898685977E-2</v>
      </c>
      <c r="O138" s="141">
        <v>6.3080521657879085E-2</v>
      </c>
      <c r="P138" s="141">
        <v>7.5664915362385801E-2</v>
      </c>
      <c r="Q138" s="141">
        <v>0.12959480243847868</v>
      </c>
      <c r="R138" s="141">
        <v>0.12708081215065894</v>
      </c>
      <c r="S138" s="141">
        <v>0.13992494839485178</v>
      </c>
      <c r="T138" s="67">
        <v>0.16271941103274484</v>
      </c>
      <c r="U138" s="49">
        <v>0.20375136753531006</v>
      </c>
      <c r="V138" s="49">
        <v>0.35828808292335129</v>
      </c>
      <c r="W138" s="49">
        <v>0.5304996994373784</v>
      </c>
    </row>
    <row r="139" spans="1:29" ht="12" customHeight="1" x14ac:dyDescent="0.15">
      <c r="A139" s="61" t="s">
        <v>32</v>
      </c>
      <c r="B139" s="62"/>
      <c r="C139" s="62"/>
      <c r="D139" s="62"/>
      <c r="E139" s="62"/>
      <c r="F139" s="62"/>
      <c r="G139" s="62"/>
      <c r="H139" s="62"/>
      <c r="I139" s="62"/>
      <c r="J139" s="62"/>
      <c r="K139" s="62"/>
      <c r="L139" s="62"/>
      <c r="M139" s="62"/>
      <c r="N139" s="62"/>
      <c r="O139" s="62"/>
      <c r="P139" s="360"/>
      <c r="Q139" s="360"/>
      <c r="R139" s="360"/>
      <c r="S139" s="360"/>
      <c r="T139" s="360"/>
      <c r="U139" s="360"/>
      <c r="V139" s="362"/>
      <c r="W139" s="362"/>
    </row>
    <row r="140" spans="1:29" ht="12" customHeight="1" x14ac:dyDescent="0.15">
      <c r="A140" s="37" t="s">
        <v>33</v>
      </c>
      <c r="B140" s="49" t="s">
        <v>17</v>
      </c>
      <c r="C140" s="49" t="s">
        <v>17</v>
      </c>
      <c r="D140" s="49" t="s">
        <v>17</v>
      </c>
      <c r="E140" s="49" t="s">
        <v>17</v>
      </c>
      <c r="F140" s="49" t="s">
        <v>17</v>
      </c>
      <c r="G140" s="49" t="s">
        <v>17</v>
      </c>
      <c r="H140" s="49" t="s">
        <v>17</v>
      </c>
      <c r="I140" s="49" t="s">
        <v>17</v>
      </c>
      <c r="J140" s="49" t="s">
        <v>17</v>
      </c>
      <c r="K140" s="49" t="s">
        <v>17</v>
      </c>
      <c r="L140" s="49" t="s">
        <v>17</v>
      </c>
      <c r="M140" s="49" t="s">
        <v>17</v>
      </c>
      <c r="N140" s="49" t="s">
        <v>17</v>
      </c>
      <c r="O140" s="49" t="s">
        <v>17</v>
      </c>
      <c r="P140" s="48">
        <v>4.5264617375519851E-2</v>
      </c>
      <c r="Q140" s="48">
        <v>5.4337305642605839E-2</v>
      </c>
      <c r="R140" s="48">
        <v>6.3097791312750909E-2</v>
      </c>
      <c r="S140" s="48">
        <v>7.7450472718284619E-2</v>
      </c>
      <c r="T140" s="48">
        <v>5.3467080340381529E-2</v>
      </c>
      <c r="U140" s="48">
        <v>6.4168911552980823E-2</v>
      </c>
      <c r="V140" s="48">
        <v>8.3348318440292446E-2</v>
      </c>
      <c r="W140" s="48">
        <f>W32/W567</f>
        <v>8.4507042253521131E-4</v>
      </c>
    </row>
    <row r="141" spans="1:29" ht="12" customHeight="1" x14ac:dyDescent="0.15">
      <c r="A141" s="33" t="s">
        <v>34</v>
      </c>
      <c r="B141" s="49" t="s">
        <v>17</v>
      </c>
      <c r="C141" s="49" t="s">
        <v>17</v>
      </c>
      <c r="D141" s="49" t="s">
        <v>17</v>
      </c>
      <c r="E141" s="49" t="s">
        <v>17</v>
      </c>
      <c r="F141" s="49" t="s">
        <v>17</v>
      </c>
      <c r="G141" s="49" t="s">
        <v>17</v>
      </c>
      <c r="H141" s="49" t="s">
        <v>17</v>
      </c>
      <c r="I141" s="49" t="s">
        <v>17</v>
      </c>
      <c r="J141" s="49" t="s">
        <v>17</v>
      </c>
      <c r="K141" s="49">
        <v>2.420465203130699</v>
      </c>
      <c r="L141" s="49">
        <v>2.4936415273819894</v>
      </c>
      <c r="M141" s="49">
        <v>2.3236163341924541</v>
      </c>
      <c r="N141" s="49">
        <v>2.389791719398763</v>
      </c>
      <c r="O141" s="49">
        <v>2.0984565776223829</v>
      </c>
      <c r="P141" s="49">
        <v>2.1024067739828101</v>
      </c>
      <c r="Q141" s="49">
        <v>2.0297294675349957</v>
      </c>
      <c r="R141" s="49">
        <v>2.1689976778124782</v>
      </c>
      <c r="S141" s="49">
        <v>2.1706323727216916</v>
      </c>
      <c r="T141" s="49">
        <v>2.1558371135766188</v>
      </c>
      <c r="U141" s="49">
        <v>1.914805398150218</v>
      </c>
      <c r="V141" s="49">
        <v>2.1</v>
      </c>
      <c r="W141" s="49">
        <v>2.8526909864223784</v>
      </c>
    </row>
    <row r="142" spans="1:29" ht="12" customHeight="1" x14ac:dyDescent="0.15">
      <c r="A142" s="33" t="s">
        <v>35</v>
      </c>
      <c r="B142" s="49" t="s">
        <v>17</v>
      </c>
      <c r="C142" s="49" t="s">
        <v>17</v>
      </c>
      <c r="D142" s="49" t="s">
        <v>17</v>
      </c>
      <c r="E142" s="49" t="s">
        <v>17</v>
      </c>
      <c r="F142" s="49" t="s">
        <v>17</v>
      </c>
      <c r="G142" s="49" t="s">
        <v>17</v>
      </c>
      <c r="H142" s="49" t="s">
        <v>17</v>
      </c>
      <c r="I142" s="49" t="s">
        <v>17</v>
      </c>
      <c r="J142" s="49" t="s">
        <v>17</v>
      </c>
      <c r="K142" s="49" t="s">
        <v>17</v>
      </c>
      <c r="L142" s="49" t="s">
        <v>17</v>
      </c>
      <c r="M142" s="49" t="s">
        <v>17</v>
      </c>
      <c r="N142" s="49" t="s">
        <v>17</v>
      </c>
      <c r="O142" s="49" t="s">
        <v>17</v>
      </c>
      <c r="P142" s="49" t="s">
        <v>17</v>
      </c>
      <c r="Q142" s="49" t="s">
        <v>17</v>
      </c>
      <c r="R142" s="49" t="s">
        <v>17</v>
      </c>
      <c r="S142" s="49" t="s">
        <v>17</v>
      </c>
      <c r="T142" s="49" t="s">
        <v>17</v>
      </c>
      <c r="U142" s="49" t="s">
        <v>17</v>
      </c>
      <c r="V142" s="49" t="s">
        <v>17</v>
      </c>
      <c r="W142" s="49" t="s">
        <v>17</v>
      </c>
    </row>
    <row r="143" spans="1:29" ht="12" customHeight="1" x14ac:dyDescent="0.15">
      <c r="A143" s="517" t="s">
        <v>36</v>
      </c>
      <c r="B143" s="49" t="s">
        <v>17</v>
      </c>
      <c r="C143" s="49" t="s">
        <v>17</v>
      </c>
      <c r="D143" s="49" t="s">
        <v>17</v>
      </c>
      <c r="E143" s="49" t="s">
        <v>17</v>
      </c>
      <c r="F143" s="49" t="s">
        <v>17</v>
      </c>
      <c r="G143" s="49" t="s">
        <v>17</v>
      </c>
      <c r="H143" s="49" t="s">
        <v>17</v>
      </c>
      <c r="I143" s="49" t="s">
        <v>17</v>
      </c>
      <c r="J143" s="49" t="s">
        <v>17</v>
      </c>
      <c r="K143" s="49" t="s">
        <v>17</v>
      </c>
      <c r="L143" s="49" t="s">
        <v>17</v>
      </c>
      <c r="M143" s="49" t="s">
        <v>17</v>
      </c>
      <c r="N143" s="49" t="s">
        <v>17</v>
      </c>
      <c r="O143" s="49">
        <v>0.59854014598540151</v>
      </c>
      <c r="P143" s="49">
        <v>0.58671268334771354</v>
      </c>
      <c r="Q143" s="49">
        <v>0.46926070038910506</v>
      </c>
      <c r="R143" s="49">
        <v>0.53514739229024944</v>
      </c>
      <c r="S143" s="49">
        <v>0.58795562599049134</v>
      </c>
      <c r="T143" s="49">
        <v>0.58053965658217499</v>
      </c>
      <c r="U143" s="49">
        <v>0.57902973395931134</v>
      </c>
      <c r="V143" s="49">
        <v>0.50682961897915169</v>
      </c>
      <c r="W143" s="49">
        <v>0.44593687038280722</v>
      </c>
      <c r="X143" s="499"/>
      <c r="Y143" s="499"/>
      <c r="Z143" s="499"/>
      <c r="AA143" s="499"/>
      <c r="AB143" s="499"/>
      <c r="AC143" s="499"/>
    </row>
    <row r="144" spans="1:29" ht="12" customHeight="1" x14ac:dyDescent="0.15">
      <c r="A144" s="511" t="s">
        <v>37</v>
      </c>
      <c r="B144" s="36"/>
      <c r="C144" s="36"/>
      <c r="D144" s="36"/>
      <c r="E144" s="36"/>
      <c r="F144" s="36"/>
      <c r="G144" s="36"/>
      <c r="H144" s="36"/>
      <c r="I144" s="36"/>
      <c r="J144" s="36"/>
      <c r="K144" s="36"/>
      <c r="L144" s="36"/>
      <c r="M144" s="36"/>
      <c r="N144" s="36"/>
      <c r="O144" s="53">
        <v>7.053763440860214E-2</v>
      </c>
      <c r="P144" s="53">
        <v>6.6666666666666666E-2</v>
      </c>
      <c r="Q144" s="53">
        <v>5.6355140186915884E-2</v>
      </c>
      <c r="R144" s="53">
        <v>6.3214285714285709E-2</v>
      </c>
      <c r="S144" s="53">
        <v>6.4521739130434783E-2</v>
      </c>
      <c r="T144" s="53">
        <v>6.0169491525423731E-2</v>
      </c>
      <c r="U144" s="53">
        <v>6.2711864406779658E-2</v>
      </c>
      <c r="V144" s="53">
        <v>5.8749999999999997E-2</v>
      </c>
      <c r="W144" s="53">
        <v>5.1875000000000004E-2</v>
      </c>
      <c r="X144" s="499"/>
      <c r="Y144" s="499"/>
      <c r="Z144" s="499"/>
      <c r="AA144" s="499"/>
      <c r="AB144" s="499"/>
      <c r="AC144" s="499"/>
    </row>
    <row r="145" spans="1:24" ht="12" customHeight="1" x14ac:dyDescent="0.15">
      <c r="A145" s="252" t="s">
        <v>143</v>
      </c>
      <c r="B145" s="253"/>
      <c r="C145" s="253"/>
      <c r="D145" s="253"/>
      <c r="E145" s="253"/>
      <c r="F145" s="253"/>
      <c r="G145" s="253"/>
      <c r="H145" s="253"/>
      <c r="I145" s="253"/>
      <c r="J145" s="253"/>
      <c r="K145" s="253"/>
      <c r="L145" s="254"/>
      <c r="M145" s="253"/>
      <c r="N145" s="253"/>
      <c r="O145" s="253"/>
      <c r="P145" s="354"/>
      <c r="Q145" s="354"/>
      <c r="R145" s="354"/>
      <c r="S145" s="354"/>
      <c r="T145" s="354"/>
      <c r="U145" s="355"/>
      <c r="V145" s="319"/>
      <c r="W145" s="319"/>
    </row>
    <row r="146" spans="1:24" s="7" customFormat="1" ht="12" customHeight="1" x14ac:dyDescent="0.15">
      <c r="A146" s="369" t="s">
        <v>144</v>
      </c>
      <c r="B146" s="209"/>
      <c r="C146" s="209"/>
      <c r="D146" s="209"/>
      <c r="E146" s="209"/>
      <c r="F146" s="209"/>
      <c r="G146" s="209"/>
      <c r="H146" s="209"/>
      <c r="I146" s="209"/>
      <c r="J146" s="209"/>
      <c r="K146" s="209"/>
      <c r="L146" s="209"/>
      <c r="M146" s="209"/>
      <c r="N146" s="209"/>
      <c r="O146" s="209"/>
      <c r="P146" s="209"/>
      <c r="Q146" s="209"/>
      <c r="R146" s="209"/>
      <c r="S146" s="209"/>
      <c r="T146" s="193"/>
      <c r="U146" s="193"/>
      <c r="V146" s="319"/>
      <c r="W146" s="193"/>
    </row>
    <row r="147" spans="1:24" ht="13.25" customHeight="1" x14ac:dyDescent="0.15">
      <c r="A147" s="12"/>
      <c r="B147" s="12"/>
      <c r="C147" s="12"/>
      <c r="D147" s="12"/>
      <c r="E147" s="12"/>
      <c r="F147" s="256"/>
      <c r="G147" s="256"/>
      <c r="H147" s="256"/>
      <c r="I147" s="256"/>
      <c r="J147" s="256"/>
      <c r="K147" s="256"/>
      <c r="L147" s="256"/>
      <c r="M147" s="256"/>
      <c r="N147" s="256"/>
      <c r="O147" s="256"/>
      <c r="P147" s="256"/>
      <c r="Q147" s="256"/>
      <c r="R147" s="256"/>
      <c r="S147" s="256"/>
      <c r="T147" s="12"/>
      <c r="U147" s="12"/>
      <c r="V147" s="319"/>
      <c r="W147" s="12"/>
    </row>
    <row r="148" spans="1:24" ht="13.25" customHeight="1" x14ac:dyDescent="0.15">
      <c r="A148" s="2" t="s">
        <v>145</v>
      </c>
      <c r="B148" s="3"/>
      <c r="C148" s="3"/>
      <c r="D148" s="3"/>
      <c r="E148" s="3"/>
      <c r="F148" s="3"/>
      <c r="G148" s="3"/>
      <c r="H148" s="3"/>
      <c r="I148" s="3"/>
      <c r="J148" s="3"/>
      <c r="K148" s="3"/>
      <c r="L148" s="3"/>
      <c r="M148" s="3"/>
      <c r="N148" s="3"/>
      <c r="O148" s="3"/>
      <c r="P148" s="3"/>
      <c r="Q148" s="3"/>
      <c r="R148" s="3"/>
      <c r="S148" s="3"/>
      <c r="T148" s="3"/>
      <c r="U148" s="3"/>
      <c r="V148" s="3"/>
      <c r="W148" s="3"/>
    </row>
    <row r="149" spans="1:24" ht="13.25" customHeight="1" thickBot="1" x14ac:dyDescent="0.2">
      <c r="A149" s="17" t="s">
        <v>3</v>
      </c>
      <c r="B149" s="20">
        <v>2003</v>
      </c>
      <c r="C149" s="20">
        <v>2004</v>
      </c>
      <c r="D149" s="20">
        <v>2005</v>
      </c>
      <c r="E149" s="20">
        <v>2006</v>
      </c>
      <c r="F149" s="20">
        <v>2007</v>
      </c>
      <c r="G149" s="20">
        <v>2008</v>
      </c>
      <c r="H149" s="20">
        <v>2009</v>
      </c>
      <c r="I149" s="20">
        <v>2010</v>
      </c>
      <c r="J149" s="20">
        <v>2011</v>
      </c>
      <c r="K149" s="20">
        <v>2012</v>
      </c>
      <c r="L149" s="20">
        <v>2013</v>
      </c>
      <c r="M149" s="20">
        <v>2014</v>
      </c>
      <c r="N149" s="20">
        <v>2015</v>
      </c>
      <c r="O149" s="20">
        <v>2016</v>
      </c>
      <c r="P149" s="20">
        <v>2017</v>
      </c>
      <c r="Q149" s="20">
        <v>2018</v>
      </c>
      <c r="R149" s="20">
        <v>2019</v>
      </c>
      <c r="S149" s="20">
        <v>2020</v>
      </c>
      <c r="T149" s="20">
        <v>2021</v>
      </c>
      <c r="U149" s="20">
        <v>2022</v>
      </c>
      <c r="V149" s="20">
        <v>2023</v>
      </c>
      <c r="W149" s="20">
        <v>2024</v>
      </c>
    </row>
    <row r="150" spans="1:24" ht="12" customHeight="1" thickTop="1" x14ac:dyDescent="0.15">
      <c r="A150" s="58" t="s">
        <v>4</v>
      </c>
      <c r="B150" s="59"/>
      <c r="C150" s="59"/>
      <c r="D150" s="59"/>
      <c r="E150" s="59"/>
      <c r="F150" s="59"/>
      <c r="G150" s="59"/>
      <c r="H150" s="59"/>
      <c r="I150" s="59"/>
      <c r="J150" s="59"/>
      <c r="K150" s="59"/>
      <c r="L150" s="59"/>
      <c r="M150" s="59"/>
      <c r="N150" s="59"/>
      <c r="O150" s="59"/>
      <c r="P150" s="59"/>
      <c r="Q150" s="59"/>
      <c r="R150" s="59"/>
      <c r="S150" s="292"/>
      <c r="T150" s="59"/>
      <c r="U150" s="292"/>
      <c r="V150" s="60"/>
      <c r="W150" s="60"/>
    </row>
    <row r="151" spans="1:24" s="211" customFormat="1" ht="13.25" customHeight="1" x14ac:dyDescent="0.15">
      <c r="A151" s="223" t="s">
        <v>5</v>
      </c>
      <c r="B151" s="146" t="s">
        <v>6</v>
      </c>
      <c r="C151" s="146" t="s">
        <v>6</v>
      </c>
      <c r="D151" s="146" t="s">
        <v>6</v>
      </c>
      <c r="E151" s="146" t="s">
        <v>6</v>
      </c>
      <c r="F151" s="146" t="s">
        <v>6</v>
      </c>
      <c r="G151" s="146" t="s">
        <v>6</v>
      </c>
      <c r="H151" s="146" t="s">
        <v>6</v>
      </c>
      <c r="I151" s="240">
        <v>12.911605400000001</v>
      </c>
      <c r="J151" s="240">
        <v>13.19613032</v>
      </c>
      <c r="K151" s="242">
        <v>18.931392149999997</v>
      </c>
      <c r="L151" s="242">
        <v>20.323271869999999</v>
      </c>
      <c r="M151" s="242">
        <v>23.520823</v>
      </c>
      <c r="N151" s="242">
        <v>20.402532999999998</v>
      </c>
      <c r="O151" s="242">
        <v>19.068584000000001</v>
      </c>
      <c r="P151" s="242">
        <v>20.148349049999993</v>
      </c>
      <c r="Q151" s="242">
        <v>15.067000960903</v>
      </c>
      <c r="R151" s="242">
        <v>17.21419526</v>
      </c>
      <c r="S151" s="41">
        <v>25.34</v>
      </c>
      <c r="T151" s="41">
        <v>15.556451769999999</v>
      </c>
      <c r="U151" s="41">
        <v>7.8036500000000002</v>
      </c>
      <c r="V151" s="548">
        <v>9.7000000000000011</v>
      </c>
      <c r="W151" s="548">
        <v>10.1</v>
      </c>
    </row>
    <row r="152" spans="1:24" s="211" customFormat="1" ht="13.25" customHeight="1" x14ac:dyDescent="0.15">
      <c r="A152" s="210" t="s">
        <v>7</v>
      </c>
      <c r="B152" s="82" t="s">
        <v>6</v>
      </c>
      <c r="C152" s="82" t="s">
        <v>6</v>
      </c>
      <c r="D152" s="82" t="s">
        <v>6</v>
      </c>
      <c r="E152" s="82" t="s">
        <v>6</v>
      </c>
      <c r="F152" s="82">
        <v>1171</v>
      </c>
      <c r="G152" s="82">
        <v>4719</v>
      </c>
      <c r="H152" s="82">
        <v>34847</v>
      </c>
      <c r="I152" s="82">
        <v>20361</v>
      </c>
      <c r="J152" s="82">
        <v>5753</v>
      </c>
      <c r="K152" s="82">
        <v>10284</v>
      </c>
      <c r="L152" s="82">
        <v>30880</v>
      </c>
      <c r="M152" s="82">
        <v>52119</v>
      </c>
      <c r="N152" s="82">
        <v>94787.786154499991</v>
      </c>
      <c r="O152" s="82">
        <v>210885.21762054</v>
      </c>
      <c r="P152" s="82">
        <v>298210.07104488253</v>
      </c>
      <c r="Q152" s="82">
        <v>335398.6828450539</v>
      </c>
      <c r="R152" s="82">
        <v>262691.66784834809</v>
      </c>
      <c r="S152" s="82">
        <v>563564</v>
      </c>
      <c r="T152" s="82">
        <v>845912</v>
      </c>
      <c r="U152" s="82">
        <v>1047805.176594593</v>
      </c>
      <c r="V152" s="210">
        <v>1445443.2254718293</v>
      </c>
      <c r="W152" s="210">
        <v>2066086.2431608078</v>
      </c>
    </row>
    <row r="153" spans="1:24" s="211" customFormat="1" ht="13.25" customHeight="1" x14ac:dyDescent="0.15">
      <c r="A153" s="210" t="s">
        <v>8</v>
      </c>
      <c r="B153" s="116" t="s">
        <v>6</v>
      </c>
      <c r="C153" s="116" t="s">
        <v>6</v>
      </c>
      <c r="D153" s="116" t="s">
        <v>6</v>
      </c>
      <c r="E153" s="116" t="s">
        <v>6</v>
      </c>
      <c r="F153" s="116" t="s">
        <v>6</v>
      </c>
      <c r="G153" s="116" t="s">
        <v>6</v>
      </c>
      <c r="H153" s="116" t="s">
        <v>6</v>
      </c>
      <c r="I153" s="116" t="s">
        <v>6</v>
      </c>
      <c r="J153" s="116" t="s">
        <v>6</v>
      </c>
      <c r="K153" s="116" t="s">
        <v>6</v>
      </c>
      <c r="L153" s="116" t="s">
        <v>6</v>
      </c>
      <c r="M153" s="116" t="s">
        <v>6</v>
      </c>
      <c r="N153" s="116" t="s">
        <v>6</v>
      </c>
      <c r="O153" s="116">
        <v>12643598.306274878</v>
      </c>
      <c r="P153" s="116">
        <v>12259563.320516795</v>
      </c>
      <c r="Q153" s="116">
        <v>11810472.165245082</v>
      </c>
      <c r="R153" s="116">
        <v>10853184</v>
      </c>
      <c r="S153" s="116">
        <v>14828869.143932069</v>
      </c>
      <c r="T153" s="116">
        <v>12860981.611972906</v>
      </c>
      <c r="U153" s="82">
        <v>9629250</v>
      </c>
      <c r="V153" s="116" t="s">
        <v>6</v>
      </c>
      <c r="W153" s="116" t="s">
        <v>6</v>
      </c>
      <c r="X153" s="398"/>
    </row>
    <row r="154" spans="1:24" s="211" customFormat="1" ht="13.25" customHeight="1" x14ac:dyDescent="0.15">
      <c r="A154" s="210" t="s">
        <v>10</v>
      </c>
      <c r="B154" s="116" t="s">
        <v>6</v>
      </c>
      <c r="C154" s="116" t="s">
        <v>6</v>
      </c>
      <c r="D154" s="116" t="s">
        <v>6</v>
      </c>
      <c r="E154" s="116" t="s">
        <v>6</v>
      </c>
      <c r="F154" s="116" t="s">
        <v>6</v>
      </c>
      <c r="G154" s="116" t="s">
        <v>6</v>
      </c>
      <c r="H154" s="116" t="s">
        <v>6</v>
      </c>
      <c r="I154" s="116" t="s">
        <v>6</v>
      </c>
      <c r="J154" s="116" t="s">
        <v>6</v>
      </c>
      <c r="K154" s="116" t="s">
        <v>6</v>
      </c>
      <c r="L154" s="116" t="s">
        <v>6</v>
      </c>
      <c r="M154" s="116" t="s">
        <v>6</v>
      </c>
      <c r="N154" s="116" t="s">
        <v>6</v>
      </c>
      <c r="O154" s="116" t="s">
        <v>6</v>
      </c>
      <c r="P154" s="116" t="s">
        <v>6</v>
      </c>
      <c r="Q154" s="116" t="s">
        <v>6</v>
      </c>
      <c r="R154" s="116">
        <v>74235</v>
      </c>
      <c r="S154" s="116">
        <v>225592</v>
      </c>
      <c r="T154" s="116">
        <v>149387</v>
      </c>
      <c r="U154" s="82">
        <v>130747.05399123399</v>
      </c>
      <c r="V154" s="82">
        <v>471765</v>
      </c>
      <c r="W154" s="82">
        <v>463078.08190808992</v>
      </c>
    </row>
    <row r="155" spans="1:24" s="211" customFormat="1" ht="13.25" customHeight="1" x14ac:dyDescent="0.15">
      <c r="A155" s="210" t="s">
        <v>11</v>
      </c>
      <c r="B155" s="116" t="s">
        <v>6</v>
      </c>
      <c r="C155" s="116" t="s">
        <v>6</v>
      </c>
      <c r="D155" s="116" t="s">
        <v>6</v>
      </c>
      <c r="E155" s="116" t="s">
        <v>6</v>
      </c>
      <c r="F155" s="116" t="s">
        <v>6</v>
      </c>
      <c r="G155" s="116" t="s">
        <v>6</v>
      </c>
      <c r="H155" s="116" t="s">
        <v>6</v>
      </c>
      <c r="I155" s="116" t="s">
        <v>6</v>
      </c>
      <c r="J155" s="116" t="s">
        <v>6</v>
      </c>
      <c r="K155" s="116" t="s">
        <v>6</v>
      </c>
      <c r="L155" s="116" t="s">
        <v>6</v>
      </c>
      <c r="M155" s="116" t="s">
        <v>6</v>
      </c>
      <c r="N155" s="116" t="s">
        <v>6</v>
      </c>
      <c r="O155" s="116" t="s">
        <v>6</v>
      </c>
      <c r="P155" s="116" t="s">
        <v>6</v>
      </c>
      <c r="Q155" s="116" t="s">
        <v>6</v>
      </c>
      <c r="R155" s="116" t="s">
        <v>6</v>
      </c>
      <c r="S155" s="116" t="s">
        <v>6</v>
      </c>
      <c r="T155" s="116" t="s">
        <v>6</v>
      </c>
      <c r="U155" s="116" t="s">
        <v>6</v>
      </c>
      <c r="V155" s="116" t="s">
        <v>6</v>
      </c>
      <c r="W155" s="475" t="s">
        <v>6</v>
      </c>
    </row>
    <row r="156" spans="1:24" s="211" customFormat="1" ht="13.25" customHeight="1" x14ac:dyDescent="0.15">
      <c r="A156" s="210" t="s">
        <v>12</v>
      </c>
      <c r="B156" s="82" t="s">
        <v>6</v>
      </c>
      <c r="C156" s="82" t="s">
        <v>6</v>
      </c>
      <c r="D156" s="82" t="s">
        <v>6</v>
      </c>
      <c r="E156" s="82" t="s">
        <v>6</v>
      </c>
      <c r="F156" s="82" t="s">
        <v>6</v>
      </c>
      <c r="G156" s="82" t="s">
        <v>6</v>
      </c>
      <c r="H156" s="82" t="s">
        <v>6</v>
      </c>
      <c r="I156" s="82" t="s">
        <v>6</v>
      </c>
      <c r="J156" s="82" t="s">
        <v>6</v>
      </c>
      <c r="K156" s="30">
        <v>42.08</v>
      </c>
      <c r="L156" s="30">
        <v>40.619999999999997</v>
      </c>
      <c r="M156" s="30">
        <v>68</v>
      </c>
      <c r="N156" s="82">
        <v>257.50799999999998</v>
      </c>
      <c r="O156" s="82">
        <v>1644.7180000000001</v>
      </c>
      <c r="P156" s="82">
        <v>2769.4839999999999</v>
      </c>
      <c r="Q156" s="82">
        <v>9085.1739999999991</v>
      </c>
      <c r="R156" s="82">
        <v>14376.295</v>
      </c>
      <c r="S156" s="116" t="s">
        <v>6</v>
      </c>
      <c r="T156" s="116" t="s">
        <v>6</v>
      </c>
      <c r="U156" s="116" t="s">
        <v>6</v>
      </c>
      <c r="V156" s="116" t="s">
        <v>6</v>
      </c>
      <c r="W156" s="116" t="s">
        <v>6</v>
      </c>
    </row>
    <row r="157" spans="1:24" s="211" customFormat="1" ht="13.25" customHeight="1" x14ac:dyDescent="0.15">
      <c r="A157" s="210" t="s">
        <v>13</v>
      </c>
      <c r="B157" s="116" t="s">
        <v>6</v>
      </c>
      <c r="C157" s="116" t="s">
        <v>6</v>
      </c>
      <c r="D157" s="116" t="s">
        <v>6</v>
      </c>
      <c r="E157" s="116" t="s">
        <v>6</v>
      </c>
      <c r="F157" s="116" t="s">
        <v>6</v>
      </c>
      <c r="G157" s="116" t="s">
        <v>6</v>
      </c>
      <c r="H157" s="116" t="s">
        <v>6</v>
      </c>
      <c r="I157" s="116" t="s">
        <v>6</v>
      </c>
      <c r="J157" s="116" t="s">
        <v>6</v>
      </c>
      <c r="K157" s="116" t="s">
        <v>6</v>
      </c>
      <c r="L157" s="116" t="s">
        <v>6</v>
      </c>
      <c r="M157" s="116" t="s">
        <v>6</v>
      </c>
      <c r="N157" s="116">
        <v>20356.013888965004</v>
      </c>
      <c r="O157" s="116">
        <v>32839.734201861997</v>
      </c>
      <c r="P157" s="116">
        <v>24868.442162500032</v>
      </c>
      <c r="Q157" s="116">
        <v>29302</v>
      </c>
      <c r="R157" s="116">
        <v>38268</v>
      </c>
      <c r="S157" s="116">
        <v>44003</v>
      </c>
      <c r="T157" s="116">
        <v>49151</v>
      </c>
      <c r="U157" s="116" t="s">
        <v>6</v>
      </c>
      <c r="V157" s="30" t="s">
        <v>6</v>
      </c>
      <c r="W157" s="116" t="s">
        <v>6</v>
      </c>
      <c r="X157" s="398"/>
    </row>
    <row r="158" spans="1:24" s="211" customFormat="1" ht="13.25" customHeight="1" x14ac:dyDescent="0.15">
      <c r="A158" s="210" t="s">
        <v>14</v>
      </c>
      <c r="B158" s="82" t="s">
        <v>6</v>
      </c>
      <c r="C158" s="82" t="s">
        <v>6</v>
      </c>
      <c r="D158" s="82" t="s">
        <v>6</v>
      </c>
      <c r="E158" s="82" t="s">
        <v>6</v>
      </c>
      <c r="F158" s="82" t="s">
        <v>6</v>
      </c>
      <c r="G158" s="82" t="s">
        <v>6</v>
      </c>
      <c r="H158" s="82" t="s">
        <v>6</v>
      </c>
      <c r="I158" s="82" t="s">
        <v>6</v>
      </c>
      <c r="J158" s="82" t="s">
        <v>6</v>
      </c>
      <c r="K158" s="82" t="s">
        <v>6</v>
      </c>
      <c r="L158" s="82" t="s">
        <v>6</v>
      </c>
      <c r="M158" s="82" t="s">
        <v>6</v>
      </c>
      <c r="N158" s="82" t="s">
        <v>6</v>
      </c>
      <c r="O158" s="82" t="s">
        <v>6</v>
      </c>
      <c r="P158" s="82" t="s">
        <v>6</v>
      </c>
      <c r="Q158" s="82">
        <v>148</v>
      </c>
      <c r="R158" s="82">
        <v>197</v>
      </c>
      <c r="S158" s="82" t="s">
        <v>6</v>
      </c>
      <c r="T158" s="116" t="s">
        <v>6</v>
      </c>
      <c r="U158" s="549"/>
      <c r="V158" s="116" t="s">
        <v>6</v>
      </c>
      <c r="W158" s="116" t="s">
        <v>6</v>
      </c>
    </row>
    <row r="159" spans="1:24" s="211" customFormat="1" ht="13.25" customHeight="1" x14ac:dyDescent="0.15">
      <c r="A159" s="210" t="s">
        <v>15</v>
      </c>
      <c r="B159" s="82" t="s">
        <v>6</v>
      </c>
      <c r="C159" s="82" t="s">
        <v>6</v>
      </c>
      <c r="D159" s="82" t="s">
        <v>6</v>
      </c>
      <c r="E159" s="82" t="s">
        <v>6</v>
      </c>
      <c r="F159" s="82" t="s">
        <v>6</v>
      </c>
      <c r="G159" s="82" t="s">
        <v>6</v>
      </c>
      <c r="H159" s="82" t="s">
        <v>6</v>
      </c>
      <c r="I159" s="82" t="s">
        <v>6</v>
      </c>
      <c r="J159" s="82" t="s">
        <v>6</v>
      </c>
      <c r="K159" s="82" t="s">
        <v>6</v>
      </c>
      <c r="L159" s="82" t="s">
        <v>6</v>
      </c>
      <c r="M159" s="82" t="s">
        <v>6</v>
      </c>
      <c r="N159" s="82" t="s">
        <v>6</v>
      </c>
      <c r="O159" s="82" t="s">
        <v>6</v>
      </c>
      <c r="P159" s="82" t="s">
        <v>6</v>
      </c>
      <c r="Q159" s="82" t="s">
        <v>6</v>
      </c>
      <c r="R159" s="82" t="s">
        <v>6</v>
      </c>
      <c r="S159" s="82" t="s">
        <v>6</v>
      </c>
      <c r="T159" s="116" t="s">
        <v>6</v>
      </c>
      <c r="U159" s="116" t="s">
        <v>6</v>
      </c>
      <c r="V159" s="116" t="s">
        <v>6</v>
      </c>
      <c r="W159" s="116" t="s">
        <v>6</v>
      </c>
    </row>
    <row r="160" spans="1:24" s="211" customFormat="1" ht="13.25" customHeight="1" x14ac:dyDescent="0.15">
      <c r="A160" s="213" t="s">
        <v>16</v>
      </c>
      <c r="B160" s="115" t="s">
        <v>6</v>
      </c>
      <c r="C160" s="115" t="s">
        <v>6</v>
      </c>
      <c r="D160" s="115" t="s">
        <v>6</v>
      </c>
      <c r="E160" s="115" t="s">
        <v>6</v>
      </c>
      <c r="F160" s="115" t="s">
        <v>6</v>
      </c>
      <c r="G160" s="115" t="s">
        <v>6</v>
      </c>
      <c r="H160" s="115" t="s">
        <v>6</v>
      </c>
      <c r="I160" s="115" t="s">
        <v>6</v>
      </c>
      <c r="J160" s="115">
        <v>83.806799999999996</v>
      </c>
      <c r="K160" s="115">
        <v>912.05600000000004</v>
      </c>
      <c r="L160" s="115">
        <v>140.18720000000002</v>
      </c>
      <c r="M160" s="115">
        <v>86.557600000000008</v>
      </c>
      <c r="N160" s="115">
        <v>114.5916</v>
      </c>
      <c r="O160" s="115">
        <v>554.35480000000007</v>
      </c>
      <c r="P160" s="115">
        <v>16319.001999999999</v>
      </c>
      <c r="Q160" s="115">
        <v>18668.990999999998</v>
      </c>
      <c r="R160" s="115">
        <v>25266</v>
      </c>
      <c r="S160" s="115">
        <v>38671</v>
      </c>
      <c r="T160" s="115">
        <v>77.27</v>
      </c>
      <c r="U160" s="115">
        <v>72.31</v>
      </c>
      <c r="V160" s="115">
        <v>80.459999999999994</v>
      </c>
      <c r="W160" s="116" t="s">
        <v>6</v>
      </c>
      <c r="X160" s="7"/>
    </row>
    <row r="161" spans="1:23" s="211" customFormat="1" ht="12" customHeight="1" x14ac:dyDescent="0.15">
      <c r="A161" s="224" t="s">
        <v>18</v>
      </c>
      <c r="B161" s="225"/>
      <c r="C161" s="225"/>
      <c r="D161" s="225"/>
      <c r="E161" s="225"/>
      <c r="F161" s="225"/>
      <c r="G161" s="225"/>
      <c r="H161" s="225"/>
      <c r="I161" s="225"/>
      <c r="J161" s="225"/>
      <c r="K161" s="225"/>
      <c r="L161" s="225"/>
      <c r="M161" s="225"/>
      <c r="N161" s="225"/>
      <c r="O161" s="225"/>
      <c r="P161" s="225"/>
      <c r="Q161" s="225"/>
      <c r="R161" s="225"/>
      <c r="S161" s="293"/>
      <c r="T161" s="296"/>
      <c r="U161" s="293"/>
      <c r="V161" s="391"/>
      <c r="W161" s="391"/>
    </row>
    <row r="162" spans="1:23" s="211" customFormat="1" ht="12" customHeight="1" x14ac:dyDescent="0.15">
      <c r="A162" s="223" t="s">
        <v>19</v>
      </c>
      <c r="B162" s="81" t="s">
        <v>6</v>
      </c>
      <c r="C162" s="81" t="s">
        <v>6</v>
      </c>
      <c r="D162" s="81" t="s">
        <v>6</v>
      </c>
      <c r="E162" s="81" t="s">
        <v>6</v>
      </c>
      <c r="F162" s="81" t="s">
        <v>6</v>
      </c>
      <c r="G162" s="81" t="s">
        <v>6</v>
      </c>
      <c r="H162" s="81" t="s">
        <v>6</v>
      </c>
      <c r="I162" s="81" t="s">
        <v>6</v>
      </c>
      <c r="J162" s="81" t="s">
        <v>6</v>
      </c>
      <c r="K162" s="38">
        <v>13870.6</v>
      </c>
      <c r="L162" s="38">
        <v>18063.900000000001</v>
      </c>
      <c r="M162" s="243">
        <v>20222.900000000001</v>
      </c>
      <c r="N162" s="244">
        <v>40012.199999999997</v>
      </c>
      <c r="O162" s="39">
        <v>38693.1</v>
      </c>
      <c r="P162" s="39">
        <v>45232.1</v>
      </c>
      <c r="Q162" s="39">
        <v>54394.3</v>
      </c>
      <c r="R162" s="39">
        <v>63987.6</v>
      </c>
      <c r="S162" s="81">
        <v>100536</v>
      </c>
      <c r="T162" s="81">
        <v>130166</v>
      </c>
      <c r="U162" s="81">
        <v>168215</v>
      </c>
      <c r="V162" s="81">
        <v>215671</v>
      </c>
      <c r="W162" s="81">
        <v>260380</v>
      </c>
    </row>
    <row r="163" spans="1:23" s="211" customFormat="1" ht="12" customHeight="1" x14ac:dyDescent="0.15">
      <c r="A163" s="210" t="s">
        <v>40</v>
      </c>
      <c r="B163" s="82" t="s">
        <v>6</v>
      </c>
      <c r="C163" s="82" t="s">
        <v>6</v>
      </c>
      <c r="D163" s="82" t="s">
        <v>6</v>
      </c>
      <c r="E163" s="82" t="s">
        <v>6</v>
      </c>
      <c r="F163" s="82" t="s">
        <v>6</v>
      </c>
      <c r="G163" s="82" t="s">
        <v>6</v>
      </c>
      <c r="H163" s="82" t="s">
        <v>6</v>
      </c>
      <c r="I163" s="82" t="s">
        <v>6</v>
      </c>
      <c r="J163" s="82" t="s">
        <v>6</v>
      </c>
      <c r="K163" s="82" t="s">
        <v>6</v>
      </c>
      <c r="L163" s="82" t="s">
        <v>6</v>
      </c>
      <c r="M163" s="82" t="s">
        <v>6</v>
      </c>
      <c r="N163" s="35">
        <v>467031.93259462999</v>
      </c>
      <c r="O163" s="35">
        <v>606742.38382985897</v>
      </c>
      <c r="P163" s="35">
        <v>867225.75166508998</v>
      </c>
      <c r="Q163" s="35">
        <v>1530874.0097424099</v>
      </c>
      <c r="R163" s="34">
        <v>1540100.8997619301</v>
      </c>
      <c r="S163" s="34">
        <v>1265909.7390000001</v>
      </c>
      <c r="T163" s="34">
        <v>2079117.8900000006</v>
      </c>
      <c r="U163" s="82">
        <v>1854881.44</v>
      </c>
      <c r="V163" s="451">
        <v>1676302.9709999999</v>
      </c>
      <c r="W163" s="451">
        <v>1640020.22</v>
      </c>
    </row>
    <row r="164" spans="1:23" s="211" customFormat="1" ht="12" customHeight="1" x14ac:dyDescent="0.15">
      <c r="A164" s="210" t="s">
        <v>41</v>
      </c>
      <c r="B164" s="82" t="s">
        <v>6</v>
      </c>
      <c r="C164" s="82" t="s">
        <v>6</v>
      </c>
      <c r="D164" s="82" t="s">
        <v>6</v>
      </c>
      <c r="E164" s="82" t="s">
        <v>6</v>
      </c>
      <c r="F164" s="82" t="s">
        <v>6</v>
      </c>
      <c r="G164" s="82" t="s">
        <v>6</v>
      </c>
      <c r="H164" s="82" t="s">
        <v>6</v>
      </c>
      <c r="I164" s="82" t="s">
        <v>6</v>
      </c>
      <c r="J164" s="82" t="s">
        <v>6</v>
      </c>
      <c r="K164" s="82" t="s">
        <v>6</v>
      </c>
      <c r="L164" s="82" t="s">
        <v>6</v>
      </c>
      <c r="M164" s="82" t="s">
        <v>6</v>
      </c>
      <c r="N164" s="82" t="s">
        <v>6</v>
      </c>
      <c r="O164" s="82" t="s">
        <v>6</v>
      </c>
      <c r="P164" s="82" t="s">
        <v>6</v>
      </c>
      <c r="Q164" s="82" t="s">
        <v>6</v>
      </c>
      <c r="R164" s="82" t="s">
        <v>6</v>
      </c>
      <c r="S164" s="82" t="s">
        <v>6</v>
      </c>
      <c r="T164" s="82">
        <v>9639.5720000000001</v>
      </c>
      <c r="U164" s="82">
        <v>10277.405000000001</v>
      </c>
      <c r="V164" s="450">
        <v>20944.548455049899</v>
      </c>
      <c r="W164" s="450">
        <v>26058.170318660017</v>
      </c>
    </row>
    <row r="165" spans="1:23" s="211" customFormat="1" ht="12" customHeight="1" x14ac:dyDescent="0.15">
      <c r="A165" s="210" t="s">
        <v>22</v>
      </c>
      <c r="B165" s="82" t="s">
        <v>6</v>
      </c>
      <c r="C165" s="82" t="s">
        <v>6</v>
      </c>
      <c r="D165" s="82" t="s">
        <v>6</v>
      </c>
      <c r="E165" s="82" t="s">
        <v>6</v>
      </c>
      <c r="F165" s="82">
        <v>1588.8063144556652</v>
      </c>
      <c r="G165" s="82">
        <v>2030.5713206363127</v>
      </c>
      <c r="H165" s="34">
        <v>2861.782344143543</v>
      </c>
      <c r="I165" s="34">
        <v>3390.4111572889306</v>
      </c>
      <c r="J165" s="34">
        <v>2961.1092733311939</v>
      </c>
      <c r="K165" s="34">
        <v>3312.1319806822094</v>
      </c>
      <c r="L165" s="34">
        <v>3014.1915819297938</v>
      </c>
      <c r="M165" s="34">
        <v>1619.9035215015115</v>
      </c>
      <c r="N165" s="34">
        <v>2174.21314577884</v>
      </c>
      <c r="O165" s="34">
        <v>2288.1520913570421</v>
      </c>
      <c r="P165" s="34">
        <v>1969.5973209333351</v>
      </c>
      <c r="Q165" s="34">
        <v>2108.8369936356207</v>
      </c>
      <c r="R165" s="34">
        <v>2175.9862971202137</v>
      </c>
      <c r="S165" s="34">
        <v>6588.8492807499997</v>
      </c>
      <c r="T165" s="82">
        <v>6957</v>
      </c>
      <c r="U165" s="82">
        <v>3583</v>
      </c>
      <c r="V165" s="82">
        <v>3956</v>
      </c>
      <c r="W165" s="82">
        <v>7739</v>
      </c>
    </row>
    <row r="166" spans="1:23" s="211" customFormat="1" ht="12" customHeight="1" x14ac:dyDescent="0.15">
      <c r="A166" s="213" t="s">
        <v>23</v>
      </c>
      <c r="B166" s="115" t="s">
        <v>6</v>
      </c>
      <c r="C166" s="115" t="s">
        <v>6</v>
      </c>
      <c r="D166" s="115" t="s">
        <v>6</v>
      </c>
      <c r="E166" s="115" t="s">
        <v>6</v>
      </c>
      <c r="F166" s="115" t="s">
        <v>6</v>
      </c>
      <c r="G166" s="115" t="s">
        <v>6</v>
      </c>
      <c r="H166" s="115">
        <v>6052.7209999999995</v>
      </c>
      <c r="I166" s="115">
        <v>20911.468000000001</v>
      </c>
      <c r="J166" s="115">
        <v>19904.358</v>
      </c>
      <c r="K166" s="115">
        <v>23626.675999999999</v>
      </c>
      <c r="L166" s="115">
        <v>37024.300000000003</v>
      </c>
      <c r="M166" s="115">
        <v>44095.181999999993</v>
      </c>
      <c r="N166" s="115">
        <v>47428.707000000002</v>
      </c>
      <c r="O166" s="115">
        <v>52972.631000000001</v>
      </c>
      <c r="P166" s="115">
        <v>65894.884000000005</v>
      </c>
      <c r="Q166" s="115">
        <v>93010.008000000002</v>
      </c>
      <c r="R166" s="115">
        <v>127626.03401999999</v>
      </c>
      <c r="S166" s="115">
        <v>161601.56399999998</v>
      </c>
      <c r="T166" s="115">
        <v>139318.236</v>
      </c>
      <c r="U166" s="115">
        <v>230906.98</v>
      </c>
      <c r="V166" s="115">
        <v>227887.81099999999</v>
      </c>
      <c r="W166" s="115">
        <v>173051.10938820499</v>
      </c>
    </row>
    <row r="167" spans="1:23" s="211" customFormat="1" ht="12" customHeight="1" x14ac:dyDescent="0.15">
      <c r="A167" s="224" t="s">
        <v>24</v>
      </c>
      <c r="B167" s="226"/>
      <c r="C167" s="226"/>
      <c r="D167" s="226"/>
      <c r="E167" s="226"/>
      <c r="F167" s="226"/>
      <c r="G167" s="226"/>
      <c r="H167" s="226"/>
      <c r="I167" s="226"/>
      <c r="J167" s="226"/>
      <c r="K167" s="226"/>
      <c r="L167" s="226"/>
      <c r="M167" s="226"/>
      <c r="N167" s="226"/>
      <c r="O167" s="226"/>
      <c r="P167" s="226"/>
      <c r="Q167" s="226"/>
      <c r="R167" s="226"/>
      <c r="S167" s="294"/>
      <c r="T167" s="297"/>
      <c r="U167" s="294"/>
      <c r="V167" s="390"/>
      <c r="W167" s="390"/>
    </row>
    <row r="168" spans="1:23" s="211" customFormat="1" ht="12" customHeight="1" x14ac:dyDescent="0.15">
      <c r="A168" s="212" t="s">
        <v>25</v>
      </c>
      <c r="B168" s="81" t="s">
        <v>6</v>
      </c>
      <c r="C168" s="81" t="s">
        <v>6</v>
      </c>
      <c r="D168" s="81" t="s">
        <v>6</v>
      </c>
      <c r="E168" s="81" t="s">
        <v>6</v>
      </c>
      <c r="F168" s="81" t="s">
        <v>6</v>
      </c>
      <c r="G168" s="81" t="s">
        <v>6</v>
      </c>
      <c r="H168" s="81" t="s">
        <v>6</v>
      </c>
      <c r="I168" s="81" t="s">
        <v>6</v>
      </c>
      <c r="J168" s="81" t="s">
        <v>6</v>
      </c>
      <c r="K168" s="81" t="s">
        <v>6</v>
      </c>
      <c r="L168" s="81" t="s">
        <v>6</v>
      </c>
      <c r="M168" s="81" t="s">
        <v>6</v>
      </c>
      <c r="N168" s="81" t="s">
        <v>6</v>
      </c>
      <c r="O168" s="81" t="s">
        <v>6</v>
      </c>
      <c r="P168" s="81" t="s">
        <v>6</v>
      </c>
      <c r="Q168" s="81" t="s">
        <v>6</v>
      </c>
      <c r="R168" s="81" t="s">
        <v>6</v>
      </c>
      <c r="S168" s="81" t="s">
        <v>6</v>
      </c>
      <c r="T168" s="81" t="s">
        <v>6</v>
      </c>
      <c r="U168" s="81" t="s">
        <v>6</v>
      </c>
      <c r="V168" s="81" t="s">
        <v>6</v>
      </c>
      <c r="W168" s="81" t="s">
        <v>6</v>
      </c>
    </row>
    <row r="169" spans="1:23" s="211" customFormat="1" ht="12" customHeight="1" x14ac:dyDescent="0.15">
      <c r="A169" s="210" t="s">
        <v>26</v>
      </c>
      <c r="B169" s="82" t="s">
        <v>6</v>
      </c>
      <c r="C169" s="82" t="s">
        <v>6</v>
      </c>
      <c r="D169" s="82" t="s">
        <v>6</v>
      </c>
      <c r="E169" s="82" t="s">
        <v>6</v>
      </c>
      <c r="F169" s="82" t="s">
        <v>6</v>
      </c>
      <c r="G169" s="82" t="s">
        <v>6</v>
      </c>
      <c r="H169" s="82" t="s">
        <v>6</v>
      </c>
      <c r="I169" s="82" t="s">
        <v>6</v>
      </c>
      <c r="J169" s="82" t="s">
        <v>6</v>
      </c>
      <c r="K169" s="82" t="s">
        <v>6</v>
      </c>
      <c r="L169" s="82" t="s">
        <v>6</v>
      </c>
      <c r="M169" s="82" t="s">
        <v>6</v>
      </c>
      <c r="N169" s="82" t="s">
        <v>6</v>
      </c>
      <c r="O169" s="82" t="s">
        <v>6</v>
      </c>
      <c r="P169" s="82" t="s">
        <v>6</v>
      </c>
      <c r="Q169" s="30">
        <v>96</v>
      </c>
      <c r="R169" s="30">
        <v>66</v>
      </c>
      <c r="S169" s="405">
        <v>81</v>
      </c>
      <c r="T169" s="405">
        <v>70</v>
      </c>
      <c r="U169" s="30">
        <v>66.599999999999994</v>
      </c>
      <c r="V169" s="30">
        <v>74.3</v>
      </c>
      <c r="W169" s="30">
        <v>112.7</v>
      </c>
    </row>
    <row r="170" spans="1:23" s="211" customFormat="1" ht="12" customHeight="1" x14ac:dyDescent="0.15">
      <c r="A170" s="210" t="s">
        <v>27</v>
      </c>
      <c r="B170" s="82" t="s">
        <v>6</v>
      </c>
      <c r="C170" s="82" t="s">
        <v>6</v>
      </c>
      <c r="D170" s="82" t="s">
        <v>6</v>
      </c>
      <c r="E170" s="82" t="s">
        <v>6</v>
      </c>
      <c r="F170" s="82" t="s">
        <v>6</v>
      </c>
      <c r="G170" s="82" t="s">
        <v>6</v>
      </c>
      <c r="H170" s="82" t="s">
        <v>6</v>
      </c>
      <c r="I170" s="82" t="s">
        <v>6</v>
      </c>
      <c r="J170" s="82" t="s">
        <v>6</v>
      </c>
      <c r="K170" s="82" t="s">
        <v>6</v>
      </c>
      <c r="L170" s="82" t="s">
        <v>6</v>
      </c>
      <c r="M170" s="82" t="s">
        <v>6</v>
      </c>
      <c r="N170" s="82" t="s">
        <v>6</v>
      </c>
      <c r="O170" s="82" t="s">
        <v>6</v>
      </c>
      <c r="P170" s="82" t="s">
        <v>6</v>
      </c>
      <c r="Q170" s="82" t="s">
        <v>6</v>
      </c>
      <c r="R170" s="234">
        <v>93.7</v>
      </c>
      <c r="S170" s="436">
        <v>89.4</v>
      </c>
      <c r="T170" s="432">
        <v>79.7</v>
      </c>
      <c r="U170" s="30">
        <v>86.7</v>
      </c>
      <c r="V170" s="30">
        <v>79.400000000000006</v>
      </c>
      <c r="W170" s="30">
        <v>77.457772318094001</v>
      </c>
    </row>
    <row r="171" spans="1:23" s="211" customFormat="1" ht="12" customHeight="1" x14ac:dyDescent="0.15">
      <c r="A171" s="210" t="s">
        <v>28</v>
      </c>
      <c r="B171" s="82" t="s">
        <v>6</v>
      </c>
      <c r="C171" s="82" t="s">
        <v>6</v>
      </c>
      <c r="D171" s="82" t="s">
        <v>6</v>
      </c>
      <c r="E171" s="82" t="s">
        <v>6</v>
      </c>
      <c r="F171" s="82" t="s">
        <v>6</v>
      </c>
      <c r="G171" s="82" t="s">
        <v>6</v>
      </c>
      <c r="H171" s="82" t="s">
        <v>6</v>
      </c>
      <c r="I171" s="82" t="s">
        <v>6</v>
      </c>
      <c r="J171" s="82" t="s">
        <v>6</v>
      </c>
      <c r="K171" s="82" t="s">
        <v>6</v>
      </c>
      <c r="L171" s="82" t="s">
        <v>6</v>
      </c>
      <c r="M171" s="82" t="s">
        <v>6</v>
      </c>
      <c r="N171" s="82" t="s">
        <v>6</v>
      </c>
      <c r="O171" s="82" t="s">
        <v>6</v>
      </c>
      <c r="P171" s="116">
        <v>83275</v>
      </c>
      <c r="Q171" s="116">
        <v>79915</v>
      </c>
      <c r="R171" s="116">
        <v>88553</v>
      </c>
      <c r="S171" s="403">
        <v>126303</v>
      </c>
      <c r="T171" s="403">
        <v>139375</v>
      </c>
      <c r="U171" s="82">
        <v>77092.233999999997</v>
      </c>
      <c r="V171" s="82">
        <v>94655.496999999988</v>
      </c>
      <c r="W171" s="82">
        <v>129212.78300000001</v>
      </c>
    </row>
    <row r="172" spans="1:23" s="211" customFormat="1" ht="12" customHeight="1" x14ac:dyDescent="0.15">
      <c r="A172" s="210" t="s">
        <v>29</v>
      </c>
      <c r="B172" s="82" t="s">
        <v>6</v>
      </c>
      <c r="C172" s="82" t="s">
        <v>6</v>
      </c>
      <c r="D172" s="82" t="s">
        <v>6</v>
      </c>
      <c r="E172" s="82" t="s">
        <v>6</v>
      </c>
      <c r="F172" s="82" t="s">
        <v>6</v>
      </c>
      <c r="G172" s="82" t="s">
        <v>6</v>
      </c>
      <c r="H172" s="82" t="s">
        <v>6</v>
      </c>
      <c r="I172" s="82" t="s">
        <v>6</v>
      </c>
      <c r="J172" s="82" t="s">
        <v>6</v>
      </c>
      <c r="K172" s="82" t="s">
        <v>6</v>
      </c>
      <c r="L172" s="82" t="s">
        <v>6</v>
      </c>
      <c r="M172" s="82" t="s">
        <v>6</v>
      </c>
      <c r="N172" s="82" t="s">
        <v>6</v>
      </c>
      <c r="O172" s="82" t="s">
        <v>6</v>
      </c>
      <c r="P172" s="82" t="s">
        <v>6</v>
      </c>
      <c r="Q172" s="82" t="s">
        <v>6</v>
      </c>
      <c r="R172" s="82" t="s">
        <v>6</v>
      </c>
      <c r="S172" s="403" t="s">
        <v>6</v>
      </c>
      <c r="T172" s="403" t="s">
        <v>6</v>
      </c>
      <c r="U172" s="82" t="s">
        <v>6</v>
      </c>
      <c r="V172" s="82" t="s">
        <v>6</v>
      </c>
      <c r="W172" s="82" t="s">
        <v>6</v>
      </c>
    </row>
    <row r="173" spans="1:23" s="211" customFormat="1" ht="12" customHeight="1" x14ac:dyDescent="0.15">
      <c r="A173" s="210" t="s">
        <v>30</v>
      </c>
      <c r="B173" s="82" t="s">
        <v>6</v>
      </c>
      <c r="C173" s="49">
        <v>0.308056</v>
      </c>
      <c r="D173" s="32">
        <v>0.47151399999999999</v>
      </c>
      <c r="E173" s="49">
        <v>2.494882</v>
      </c>
      <c r="F173" s="49">
        <v>4.746772</v>
      </c>
      <c r="G173" s="49">
        <v>17.783477999999999</v>
      </c>
      <c r="H173" s="49">
        <v>21.396301999999999</v>
      </c>
      <c r="I173" s="120">
        <v>21.739046999999999</v>
      </c>
      <c r="J173" s="120">
        <v>27.442425</v>
      </c>
      <c r="K173" s="120">
        <v>27.058581</v>
      </c>
      <c r="L173" s="120">
        <v>55.056815999999998</v>
      </c>
      <c r="M173" s="120">
        <v>139.93677500000001</v>
      </c>
      <c r="N173" s="120">
        <v>209.82752600000001</v>
      </c>
      <c r="O173" s="120">
        <v>152.30000000000001</v>
      </c>
      <c r="P173" s="120">
        <v>110.604857</v>
      </c>
      <c r="Q173" s="120">
        <v>70.363979</v>
      </c>
      <c r="R173" s="120">
        <v>102.11902600000001</v>
      </c>
      <c r="S173" s="405">
        <v>80.634275000000002</v>
      </c>
      <c r="T173" s="405">
        <v>80.634275000000002</v>
      </c>
      <c r="U173" s="30">
        <v>63.900000000000006</v>
      </c>
      <c r="V173" s="30">
        <v>91.399999999999991</v>
      </c>
      <c r="W173" s="30">
        <v>88.344450410000007</v>
      </c>
    </row>
    <row r="174" spans="1:23" s="211" customFormat="1" ht="12" customHeight="1" x14ac:dyDescent="0.15">
      <c r="A174" s="213" t="s">
        <v>31</v>
      </c>
      <c r="B174" s="115" t="s">
        <v>6</v>
      </c>
      <c r="C174" s="115" t="s">
        <v>6</v>
      </c>
      <c r="D174" s="115" t="s">
        <v>6</v>
      </c>
      <c r="E174" s="115" t="s">
        <v>6</v>
      </c>
      <c r="F174" s="115" t="s">
        <v>6</v>
      </c>
      <c r="G174" s="115" t="s">
        <v>6</v>
      </c>
      <c r="H174" s="115" t="s">
        <v>6</v>
      </c>
      <c r="I174" s="115" t="s">
        <v>6</v>
      </c>
      <c r="J174" s="115" t="s">
        <v>6</v>
      </c>
      <c r="K174" s="115" t="s">
        <v>6</v>
      </c>
      <c r="L174" s="115" t="s">
        <v>6</v>
      </c>
      <c r="M174" s="117">
        <v>3093</v>
      </c>
      <c r="N174" s="117">
        <v>5197</v>
      </c>
      <c r="O174" s="117">
        <v>9027</v>
      </c>
      <c r="P174" s="117">
        <v>14473</v>
      </c>
      <c r="Q174" s="117">
        <v>30920</v>
      </c>
      <c r="R174" s="117">
        <v>51142</v>
      </c>
      <c r="S174" s="431">
        <v>185372</v>
      </c>
      <c r="T174" s="431">
        <v>113262.53473699999</v>
      </c>
      <c r="U174" s="239">
        <v>106247</v>
      </c>
      <c r="V174" s="239">
        <v>83760</v>
      </c>
      <c r="W174" s="239">
        <v>184240.92080742144</v>
      </c>
    </row>
    <row r="175" spans="1:23" ht="12" customHeight="1" x14ac:dyDescent="0.15">
      <c r="A175" s="61" t="s">
        <v>32</v>
      </c>
      <c r="B175" s="62"/>
      <c r="C175" s="62"/>
      <c r="D175" s="62"/>
      <c r="E175" s="62"/>
      <c r="F175" s="62"/>
      <c r="G175" s="62"/>
      <c r="H175" s="62"/>
      <c r="I175" s="62"/>
      <c r="J175" s="62"/>
      <c r="K175" s="62"/>
      <c r="L175" s="62"/>
      <c r="M175" s="62"/>
      <c r="N175" s="62"/>
      <c r="O175" s="62"/>
      <c r="P175" s="62"/>
      <c r="Q175" s="62"/>
      <c r="R175" s="62"/>
      <c r="S175" s="295"/>
      <c r="T175" s="298"/>
      <c r="U175" s="62"/>
      <c r="V175" s="63"/>
      <c r="W175" s="63"/>
    </row>
    <row r="176" spans="1:23" ht="12" customHeight="1" x14ac:dyDescent="0.15">
      <c r="A176" s="37" t="s">
        <v>33</v>
      </c>
      <c r="B176" s="38" t="s">
        <v>17</v>
      </c>
      <c r="C176" s="38" t="s">
        <v>17</v>
      </c>
      <c r="D176" s="38" t="s">
        <v>17</v>
      </c>
      <c r="E176" s="38" t="s">
        <v>17</v>
      </c>
      <c r="F176" s="38" t="s">
        <v>17</v>
      </c>
      <c r="G176" s="38" t="s">
        <v>17</v>
      </c>
      <c r="H176" s="38" t="s">
        <v>17</v>
      </c>
      <c r="I176" s="38" t="s">
        <v>17</v>
      </c>
      <c r="J176" s="38" t="s">
        <v>17</v>
      </c>
      <c r="K176" s="38" t="s">
        <v>17</v>
      </c>
      <c r="L176" s="38" t="s">
        <v>17</v>
      </c>
      <c r="M176" s="38" t="s">
        <v>17</v>
      </c>
      <c r="N176" s="38" t="s">
        <v>17</v>
      </c>
      <c r="O176" s="38" t="s">
        <v>17</v>
      </c>
      <c r="P176" s="34">
        <v>89277</v>
      </c>
      <c r="Q176" s="34">
        <v>127305</v>
      </c>
      <c r="R176" s="34">
        <v>29421</v>
      </c>
      <c r="S176" s="39">
        <v>19430</v>
      </c>
      <c r="T176" s="34">
        <v>167071</v>
      </c>
      <c r="U176" s="34">
        <v>33089</v>
      </c>
      <c r="V176" s="34">
        <v>82462</v>
      </c>
      <c r="W176" s="34" t="s">
        <v>17</v>
      </c>
    </row>
    <row r="177" spans="1:29" ht="12" customHeight="1" x14ac:dyDescent="0.15">
      <c r="A177" s="33" t="s">
        <v>34</v>
      </c>
      <c r="B177" s="34" t="s">
        <v>17</v>
      </c>
      <c r="C177" s="34" t="s">
        <v>17</v>
      </c>
      <c r="D177" s="34" t="s">
        <v>17</v>
      </c>
      <c r="E177" s="34" t="s">
        <v>17</v>
      </c>
      <c r="F177" s="34" t="s">
        <v>17</v>
      </c>
      <c r="G177" s="34" t="s">
        <v>17</v>
      </c>
      <c r="H177" s="34" t="s">
        <v>17</v>
      </c>
      <c r="I177" s="34" t="s">
        <v>17</v>
      </c>
      <c r="J177" s="34" t="s">
        <v>17</v>
      </c>
      <c r="K177" s="34">
        <v>48.8</v>
      </c>
      <c r="L177" s="34">
        <v>114.5</v>
      </c>
      <c r="M177" s="34">
        <v>116.1</v>
      </c>
      <c r="N177" s="34">
        <v>119.1</v>
      </c>
      <c r="O177" s="34">
        <v>156.19999999999999</v>
      </c>
      <c r="P177" s="34">
        <v>166</v>
      </c>
      <c r="Q177" s="34">
        <v>228.9</v>
      </c>
      <c r="R177" s="34">
        <v>199.10000000000002</v>
      </c>
      <c r="S177" s="34">
        <v>246.6</v>
      </c>
      <c r="T177" s="34">
        <v>290.5</v>
      </c>
      <c r="U177" s="34">
        <v>288.2</v>
      </c>
      <c r="V177" s="380">
        <v>276.5</v>
      </c>
      <c r="W177" s="34">
        <v>194.09</v>
      </c>
      <c r="X177" s="211"/>
    </row>
    <row r="178" spans="1:29" ht="12" customHeight="1" x14ac:dyDescent="0.15">
      <c r="A178" s="33" t="s">
        <v>35</v>
      </c>
      <c r="B178" s="34" t="s">
        <v>17</v>
      </c>
      <c r="C178" s="34" t="s">
        <v>17</v>
      </c>
      <c r="D178" s="34" t="s">
        <v>17</v>
      </c>
      <c r="E178" s="34" t="s">
        <v>17</v>
      </c>
      <c r="F178" s="34" t="s">
        <v>17</v>
      </c>
      <c r="G178" s="34" t="s">
        <v>17</v>
      </c>
      <c r="H178" s="34" t="s">
        <v>17</v>
      </c>
      <c r="I178" s="34" t="s">
        <v>17</v>
      </c>
      <c r="J178" s="34" t="s">
        <v>17</v>
      </c>
      <c r="K178" s="34" t="s">
        <v>17</v>
      </c>
      <c r="L178" s="34" t="s">
        <v>17</v>
      </c>
      <c r="M178" s="34" t="s">
        <v>17</v>
      </c>
      <c r="N178" s="34" t="s">
        <v>17</v>
      </c>
      <c r="O178" s="34" t="s">
        <v>17</v>
      </c>
      <c r="P178" s="34" t="s">
        <v>17</v>
      </c>
      <c r="Q178" s="34" t="s">
        <v>17</v>
      </c>
      <c r="R178" s="34" t="s">
        <v>17</v>
      </c>
      <c r="S178" s="34" t="s">
        <v>17</v>
      </c>
      <c r="T178" s="34" t="s">
        <v>17</v>
      </c>
      <c r="U178" s="34" t="s">
        <v>17</v>
      </c>
      <c r="V178" s="34" t="s">
        <v>17</v>
      </c>
      <c r="W178" s="34" t="s">
        <v>17</v>
      </c>
      <c r="X178" s="211"/>
    </row>
    <row r="179" spans="1:29" ht="12" customHeight="1" x14ac:dyDescent="0.15">
      <c r="A179" s="520" t="s">
        <v>36</v>
      </c>
      <c r="B179" s="34" t="s">
        <v>17</v>
      </c>
      <c r="C179" s="34" t="s">
        <v>17</v>
      </c>
      <c r="D179" s="34" t="s">
        <v>17</v>
      </c>
      <c r="E179" s="34" t="s">
        <v>17</v>
      </c>
      <c r="F179" s="34" t="s">
        <v>17</v>
      </c>
      <c r="G179" s="34" t="s">
        <v>17</v>
      </c>
      <c r="H179" s="34" t="s">
        <v>17</v>
      </c>
      <c r="I179" s="34" t="s">
        <v>17</v>
      </c>
      <c r="J179" s="34" t="s">
        <v>17</v>
      </c>
      <c r="K179" s="34" t="s">
        <v>17</v>
      </c>
      <c r="L179" s="34" t="s">
        <v>17</v>
      </c>
      <c r="M179" s="34" t="s">
        <v>17</v>
      </c>
      <c r="N179" s="34" t="s">
        <v>17</v>
      </c>
      <c r="O179" s="34" t="s">
        <v>17</v>
      </c>
      <c r="P179" s="34" t="s">
        <v>17</v>
      </c>
      <c r="Q179" s="34" t="s">
        <v>17</v>
      </c>
      <c r="R179" s="34" t="s">
        <v>17</v>
      </c>
      <c r="S179" s="34" t="s">
        <v>17</v>
      </c>
      <c r="T179" s="34" t="s">
        <v>17</v>
      </c>
      <c r="U179" s="34" t="s">
        <v>17</v>
      </c>
      <c r="V179" s="34" t="s">
        <v>17</v>
      </c>
      <c r="W179" s="34" t="s">
        <v>17</v>
      </c>
      <c r="X179" s="211"/>
      <c r="Y179" s="499"/>
      <c r="Z179" s="499"/>
      <c r="AA179" s="499"/>
      <c r="AB179" s="499"/>
      <c r="AC179" s="499"/>
    </row>
    <row r="180" spans="1:29" ht="12" customHeight="1" x14ac:dyDescent="0.15">
      <c r="A180" s="511" t="s">
        <v>37</v>
      </c>
      <c r="B180" s="36" t="s">
        <v>6</v>
      </c>
      <c r="C180" s="36" t="s">
        <v>6</v>
      </c>
      <c r="D180" s="36" t="s">
        <v>6</v>
      </c>
      <c r="E180" s="36" t="s">
        <v>6</v>
      </c>
      <c r="F180" s="36" t="s">
        <v>6</v>
      </c>
      <c r="G180" s="36" t="s">
        <v>6</v>
      </c>
      <c r="H180" s="36" t="s">
        <v>6</v>
      </c>
      <c r="I180" s="36" t="s">
        <v>6</v>
      </c>
      <c r="J180" s="36" t="s">
        <v>6</v>
      </c>
      <c r="K180" s="36" t="s">
        <v>6</v>
      </c>
      <c r="L180" s="36" t="s">
        <v>6</v>
      </c>
      <c r="M180" s="36" t="s">
        <v>6</v>
      </c>
      <c r="N180" s="36" t="s">
        <v>6</v>
      </c>
      <c r="O180" s="36" t="s">
        <v>6</v>
      </c>
      <c r="P180" s="36" t="s">
        <v>6</v>
      </c>
      <c r="Q180" s="36" t="s">
        <v>6</v>
      </c>
      <c r="R180" s="36" t="s">
        <v>6</v>
      </c>
      <c r="S180" s="36" t="s">
        <v>6</v>
      </c>
      <c r="T180" s="36" t="s">
        <v>6</v>
      </c>
      <c r="U180" s="36" t="s">
        <v>6</v>
      </c>
      <c r="V180" s="36" t="s">
        <v>6</v>
      </c>
      <c r="W180" s="36" t="s">
        <v>6</v>
      </c>
      <c r="X180" s="211"/>
      <c r="Y180" s="499"/>
      <c r="Z180" s="499"/>
      <c r="AA180" s="499"/>
      <c r="AB180" s="499"/>
      <c r="AC180" s="499"/>
    </row>
    <row r="181" spans="1:29" ht="12" customHeight="1" x14ac:dyDescent="0.15">
      <c r="A181" s="252" t="s">
        <v>139</v>
      </c>
      <c r="B181" s="253"/>
      <c r="C181" s="253"/>
      <c r="D181" s="253"/>
      <c r="E181" s="253"/>
      <c r="F181" s="253"/>
      <c r="G181" s="253"/>
      <c r="H181" s="253"/>
      <c r="I181" s="253"/>
      <c r="J181" s="253"/>
      <c r="K181" s="253"/>
      <c r="L181" s="254"/>
      <c r="M181" s="253"/>
      <c r="N181" s="253"/>
      <c r="O181" s="253"/>
      <c r="P181" s="253"/>
      <c r="Q181" s="253"/>
      <c r="R181" s="253"/>
      <c r="S181" s="191"/>
      <c r="T181" s="12"/>
      <c r="U181" s="12"/>
      <c r="W181" s="319"/>
      <c r="X181" s="211"/>
    </row>
    <row r="182" spans="1:29" ht="56.25" customHeight="1" x14ac:dyDescent="0.15">
      <c r="A182" s="608" t="s">
        <v>212</v>
      </c>
      <c r="B182" s="608"/>
      <c r="C182" s="608"/>
      <c r="D182" s="608"/>
      <c r="E182" s="608"/>
      <c r="F182" s="608"/>
      <c r="G182" s="608"/>
      <c r="H182" s="608"/>
      <c r="I182" s="608"/>
      <c r="J182" s="608"/>
      <c r="K182" s="608"/>
      <c r="L182" s="608"/>
      <c r="M182" s="608"/>
      <c r="N182" s="608"/>
      <c r="O182" s="608"/>
      <c r="P182" s="608"/>
      <c r="Q182" s="608"/>
      <c r="R182" s="608"/>
      <c r="S182" s="608"/>
      <c r="T182" s="608"/>
      <c r="U182" s="608"/>
      <c r="V182" s="608"/>
      <c r="W182" s="608"/>
    </row>
    <row r="183" spans="1:29" ht="13.25" customHeight="1" x14ac:dyDescent="0.15">
      <c r="A183" s="12"/>
      <c r="B183" s="12"/>
      <c r="C183" s="12"/>
      <c r="D183" s="12"/>
      <c r="E183" s="12"/>
      <c r="F183" s="255"/>
      <c r="G183" s="255"/>
      <c r="H183" s="255"/>
      <c r="I183" s="255"/>
      <c r="J183" s="255"/>
      <c r="K183" s="255"/>
      <c r="L183" s="255"/>
      <c r="M183" s="255"/>
      <c r="N183" s="255"/>
      <c r="O183" s="255"/>
      <c r="P183" s="255"/>
      <c r="Q183" s="255"/>
      <c r="R183" s="255"/>
      <c r="S183" s="255"/>
      <c r="T183" s="12"/>
      <c r="U183" s="12"/>
      <c r="W183" s="12"/>
    </row>
    <row r="184" spans="1:29" ht="13.25" customHeight="1" x14ac:dyDescent="0.15">
      <c r="A184" s="2" t="s">
        <v>146</v>
      </c>
      <c r="B184" s="3"/>
      <c r="C184" s="3"/>
      <c r="D184" s="3"/>
      <c r="E184" s="3"/>
      <c r="F184" s="3"/>
      <c r="G184" s="3"/>
      <c r="H184" s="11"/>
      <c r="I184" s="11"/>
      <c r="J184" s="11"/>
      <c r="K184" s="11"/>
      <c r="L184" s="11"/>
      <c r="M184" s="11"/>
      <c r="N184" s="10"/>
      <c r="O184" s="10"/>
      <c r="P184" s="10"/>
      <c r="Q184" s="10"/>
      <c r="R184" s="10"/>
      <c r="S184" s="10"/>
      <c r="T184" s="10"/>
      <c r="U184" s="11"/>
      <c r="V184" s="11"/>
      <c r="W184" s="11"/>
    </row>
    <row r="185" spans="1:29" ht="13.25" customHeight="1" thickBot="1" x14ac:dyDescent="0.2">
      <c r="A185" s="17" t="s">
        <v>3</v>
      </c>
      <c r="B185" s="20">
        <v>2003</v>
      </c>
      <c r="C185" s="20">
        <v>2004</v>
      </c>
      <c r="D185" s="20">
        <v>2005</v>
      </c>
      <c r="E185" s="20">
        <v>2006</v>
      </c>
      <c r="F185" s="20">
        <v>2007</v>
      </c>
      <c r="G185" s="20">
        <v>2008</v>
      </c>
      <c r="H185" s="20">
        <v>2009</v>
      </c>
      <c r="I185" s="20">
        <v>2010</v>
      </c>
      <c r="J185" s="20">
        <v>2011</v>
      </c>
      <c r="K185" s="20">
        <v>2012</v>
      </c>
      <c r="L185" s="20">
        <v>2013</v>
      </c>
      <c r="M185" s="20">
        <v>2014</v>
      </c>
      <c r="N185" s="20">
        <v>2015</v>
      </c>
      <c r="O185" s="20">
        <v>2016</v>
      </c>
      <c r="P185" s="20">
        <v>2017</v>
      </c>
      <c r="Q185" s="20">
        <v>2018</v>
      </c>
      <c r="R185" s="20">
        <v>2019</v>
      </c>
      <c r="S185" s="20">
        <v>2020</v>
      </c>
      <c r="T185" s="20">
        <v>2021</v>
      </c>
      <c r="U185" s="20">
        <v>2022</v>
      </c>
      <c r="V185" s="20">
        <v>2023</v>
      </c>
      <c r="W185" s="20">
        <v>2024</v>
      </c>
    </row>
    <row r="186" spans="1:29" ht="12" customHeight="1" thickTop="1" x14ac:dyDescent="0.15">
      <c r="A186" s="138" t="s">
        <v>4</v>
      </c>
      <c r="B186" s="139"/>
      <c r="C186" s="139"/>
      <c r="D186" s="139"/>
      <c r="E186" s="139"/>
      <c r="F186" s="139"/>
      <c r="G186" s="139"/>
      <c r="H186" s="139"/>
      <c r="I186" s="139"/>
      <c r="J186" s="139"/>
      <c r="K186" s="139"/>
      <c r="L186" s="139"/>
      <c r="M186" s="139"/>
      <c r="N186" s="139"/>
      <c r="O186" s="139"/>
      <c r="P186" s="139"/>
      <c r="Q186" s="139"/>
      <c r="R186" s="139"/>
      <c r="S186" s="139"/>
      <c r="T186" s="105"/>
      <c r="U186" s="139"/>
      <c r="V186" s="389"/>
      <c r="W186" s="389"/>
    </row>
    <row r="187" spans="1:29" ht="13.25" customHeight="1" x14ac:dyDescent="0.15">
      <c r="A187" s="37" t="s">
        <v>5</v>
      </c>
      <c r="B187" s="126" t="s">
        <v>6</v>
      </c>
      <c r="C187" s="126" t="s">
        <v>6</v>
      </c>
      <c r="D187" s="126" t="s">
        <v>6</v>
      </c>
      <c r="E187" s="126" t="s">
        <v>6</v>
      </c>
      <c r="F187" s="126" t="s">
        <v>6</v>
      </c>
      <c r="G187" s="126" t="s">
        <v>6</v>
      </c>
      <c r="H187" s="126" t="s">
        <v>6</v>
      </c>
      <c r="I187" s="39">
        <v>10008996.434108527</v>
      </c>
      <c r="J187" s="39">
        <v>10150869.476923076</v>
      </c>
      <c r="K187" s="39">
        <v>15517534.549180327</v>
      </c>
      <c r="L187" s="39">
        <v>16002576.275590552</v>
      </c>
      <c r="M187" s="39">
        <v>17818805.303030301</v>
      </c>
      <c r="N187" s="39">
        <v>14469881.560283689</v>
      </c>
      <c r="O187" s="39">
        <v>13150747.586206896</v>
      </c>
      <c r="P187" s="39">
        <v>15036081.380597008</v>
      </c>
      <c r="Q187" s="39">
        <v>10997810.920367153</v>
      </c>
      <c r="R187" s="39">
        <v>12751255.748148149</v>
      </c>
      <c r="S187" s="39">
        <v>18910447.761194028</v>
      </c>
      <c r="T187" s="39">
        <v>11438567.477941176</v>
      </c>
      <c r="U187" s="39">
        <v>5771076.7637923378</v>
      </c>
      <c r="V187" s="231">
        <v>7222205.6765047507</v>
      </c>
      <c r="W187" s="231">
        <v>7457176.609568812</v>
      </c>
    </row>
    <row r="188" spans="1:29" ht="13.25" customHeight="1" x14ac:dyDescent="0.15">
      <c r="A188" s="33" t="s">
        <v>7</v>
      </c>
      <c r="B188" s="284" t="s">
        <v>6</v>
      </c>
      <c r="C188" s="284" t="s">
        <v>6</v>
      </c>
      <c r="D188" s="284" t="s">
        <v>6</v>
      </c>
      <c r="E188" s="284" t="s">
        <v>6</v>
      </c>
      <c r="F188" s="231">
        <v>292823.20580145036</v>
      </c>
      <c r="G188" s="231">
        <v>1157468.7270051509</v>
      </c>
      <c r="H188" s="231">
        <v>8366626.6506602634</v>
      </c>
      <c r="I188" s="231">
        <v>5026166.378671933</v>
      </c>
      <c r="J188" s="231">
        <v>1424362.4659569201</v>
      </c>
      <c r="K188" s="231">
        <v>2574217.772215269</v>
      </c>
      <c r="L188" s="231">
        <v>7729662.0775969969</v>
      </c>
      <c r="M188" s="231">
        <v>12789938.650306748</v>
      </c>
      <c r="N188" s="231">
        <v>23395726.559175611</v>
      </c>
      <c r="O188" s="231">
        <v>52141233.185941406</v>
      </c>
      <c r="P188" s="231">
        <v>73786977.86586231</v>
      </c>
      <c r="Q188" s="231">
        <v>83163571.24846366</v>
      </c>
      <c r="R188" s="231">
        <v>64322151.774815895</v>
      </c>
      <c r="S188" s="231">
        <v>138247025.63473567</v>
      </c>
      <c r="T188" s="231">
        <v>205642883.18949801</v>
      </c>
      <c r="U188" s="231">
        <v>254445161.87338343</v>
      </c>
      <c r="V188" s="231">
        <v>351633481.46190625</v>
      </c>
      <c r="W188" s="231">
        <v>512740102.53401357</v>
      </c>
    </row>
    <row r="189" spans="1:29" ht="13.25" customHeight="1" x14ac:dyDescent="0.15">
      <c r="A189" s="33" t="s">
        <v>8</v>
      </c>
      <c r="B189" s="35" t="s">
        <v>6</v>
      </c>
      <c r="C189" s="35" t="s">
        <v>6</v>
      </c>
      <c r="D189" s="35" t="s">
        <v>6</v>
      </c>
      <c r="E189" s="35" t="s">
        <v>6</v>
      </c>
      <c r="F189" s="35" t="s">
        <v>6</v>
      </c>
      <c r="G189" s="35" t="s">
        <v>6</v>
      </c>
      <c r="H189" s="35" t="s">
        <v>6</v>
      </c>
      <c r="I189" s="35" t="s">
        <v>6</v>
      </c>
      <c r="J189" s="35" t="s">
        <v>6</v>
      </c>
      <c r="K189" s="35" t="s">
        <v>6</v>
      </c>
      <c r="L189" s="35" t="s">
        <v>6</v>
      </c>
      <c r="M189" s="35" t="s">
        <v>6</v>
      </c>
      <c r="N189" s="35" t="s">
        <v>6</v>
      </c>
      <c r="O189" s="35">
        <v>941023988.261006</v>
      </c>
      <c r="P189" s="35">
        <v>904898385.03962171</v>
      </c>
      <c r="Q189" s="35">
        <v>815584018.04054153</v>
      </c>
      <c r="R189" s="35">
        <v>780747873.71565092</v>
      </c>
      <c r="S189" s="35">
        <v>1051319293.2108569</v>
      </c>
      <c r="T189" s="35">
        <v>901322629.38864756</v>
      </c>
      <c r="U189" s="35">
        <v>612119382.11175382</v>
      </c>
      <c r="V189" s="49" t="s">
        <v>6</v>
      </c>
      <c r="W189" s="49" t="s">
        <v>6</v>
      </c>
    </row>
    <row r="190" spans="1:29" ht="13.25" customHeight="1" x14ac:dyDescent="0.15">
      <c r="A190" s="33" t="s">
        <v>10</v>
      </c>
      <c r="B190" s="35" t="s">
        <v>6</v>
      </c>
      <c r="C190" s="35" t="s">
        <v>6</v>
      </c>
      <c r="D190" s="35" t="s">
        <v>6</v>
      </c>
      <c r="E190" s="35" t="s">
        <v>6</v>
      </c>
      <c r="F190" s="35" t="s">
        <v>6</v>
      </c>
      <c r="G190" s="35" t="s">
        <v>6</v>
      </c>
      <c r="H190" s="35" t="s">
        <v>6</v>
      </c>
      <c r="I190" s="35" t="s">
        <v>6</v>
      </c>
      <c r="J190" s="35" t="s">
        <v>6</v>
      </c>
      <c r="K190" s="35" t="s">
        <v>6</v>
      </c>
      <c r="L190" s="35" t="s">
        <v>6</v>
      </c>
      <c r="M190" s="35" t="s">
        <v>6</v>
      </c>
      <c r="N190" s="35" t="s">
        <v>6</v>
      </c>
      <c r="O190" s="35" t="s">
        <v>6</v>
      </c>
      <c r="P190" s="35" t="s">
        <v>6</v>
      </c>
      <c r="Q190" s="35" t="s">
        <v>6</v>
      </c>
      <c r="R190" s="35">
        <v>8377722.6046721581</v>
      </c>
      <c r="S190" s="35">
        <v>24325210.265257709</v>
      </c>
      <c r="T190" s="35">
        <v>13530205.597319083</v>
      </c>
      <c r="U190" s="35">
        <v>7876328.5536887944</v>
      </c>
      <c r="V190" s="35">
        <v>26670160.388990369</v>
      </c>
      <c r="W190" s="231">
        <v>23095011.815275546</v>
      </c>
    </row>
    <row r="191" spans="1:29" ht="13.25" customHeight="1" x14ac:dyDescent="0.15">
      <c r="A191" s="33" t="s">
        <v>11</v>
      </c>
      <c r="B191" s="49" t="s">
        <v>6</v>
      </c>
      <c r="C191" s="49" t="s">
        <v>6</v>
      </c>
      <c r="D191" s="49" t="s">
        <v>6</v>
      </c>
      <c r="E191" s="49" t="s">
        <v>6</v>
      </c>
      <c r="F191" s="49" t="s">
        <v>6</v>
      </c>
      <c r="G191" s="49" t="s">
        <v>6</v>
      </c>
      <c r="H191" s="49" t="s">
        <v>6</v>
      </c>
      <c r="I191" s="49" t="s">
        <v>6</v>
      </c>
      <c r="J191" s="49" t="s">
        <v>6</v>
      </c>
      <c r="K191" s="49" t="s">
        <v>6</v>
      </c>
      <c r="L191" s="49" t="s">
        <v>6</v>
      </c>
      <c r="M191" s="49" t="s">
        <v>6</v>
      </c>
      <c r="N191" s="49" t="s">
        <v>6</v>
      </c>
      <c r="O191" s="49" t="s">
        <v>6</v>
      </c>
      <c r="P191" s="49" t="s">
        <v>6</v>
      </c>
      <c r="Q191" s="49" t="s">
        <v>6</v>
      </c>
      <c r="R191" s="49" t="s">
        <v>6</v>
      </c>
      <c r="S191" s="49" t="s">
        <v>6</v>
      </c>
      <c r="T191" s="49" t="s">
        <v>6</v>
      </c>
      <c r="U191" s="49" t="s">
        <v>6</v>
      </c>
      <c r="V191" s="49" t="s">
        <v>6</v>
      </c>
      <c r="W191" s="49" t="s">
        <v>6</v>
      </c>
    </row>
    <row r="192" spans="1:29" ht="13.25" customHeight="1" x14ac:dyDescent="0.15">
      <c r="A192" s="33" t="s">
        <v>12</v>
      </c>
      <c r="B192" s="49" t="s">
        <v>6</v>
      </c>
      <c r="C192" s="49" t="s">
        <v>6</v>
      </c>
      <c r="D192" s="49" t="s">
        <v>6</v>
      </c>
      <c r="E192" s="49" t="s">
        <v>6</v>
      </c>
      <c r="F192" s="49" t="s">
        <v>6</v>
      </c>
      <c r="G192" s="49" t="s">
        <v>6</v>
      </c>
      <c r="H192" s="49" t="s">
        <v>6</v>
      </c>
      <c r="I192" s="49" t="s">
        <v>6</v>
      </c>
      <c r="J192" s="49" t="s">
        <v>6</v>
      </c>
      <c r="K192" s="49">
        <v>49216.37426900585</v>
      </c>
      <c r="L192" s="49">
        <v>41113.360323886642</v>
      </c>
      <c r="M192" s="49">
        <v>65923.412506059132</v>
      </c>
      <c r="N192" s="49">
        <v>197475.46012269935</v>
      </c>
      <c r="O192" s="49">
        <v>1211578.6372007367</v>
      </c>
      <c r="P192" s="49">
        <v>2033395.0073421439</v>
      </c>
      <c r="Q192" s="49">
        <v>5861402.5806451617</v>
      </c>
      <c r="R192" s="49">
        <v>9809822.586148072</v>
      </c>
      <c r="S192" s="49" t="s">
        <v>6</v>
      </c>
      <c r="T192" s="49" t="s">
        <v>6</v>
      </c>
      <c r="U192" s="49" t="s">
        <v>6</v>
      </c>
      <c r="V192" s="49" t="s">
        <v>6</v>
      </c>
      <c r="W192" s="49" t="s">
        <v>6</v>
      </c>
    </row>
    <row r="193" spans="1:24" ht="13.25" customHeight="1" x14ac:dyDescent="0.15">
      <c r="A193" s="33" t="s">
        <v>13</v>
      </c>
      <c r="B193" s="35" t="s">
        <v>6</v>
      </c>
      <c r="C193" s="35" t="s">
        <v>6</v>
      </c>
      <c r="D193" s="35" t="s">
        <v>6</v>
      </c>
      <c r="E193" s="35" t="s">
        <v>6</v>
      </c>
      <c r="F193" s="35" t="s">
        <v>6</v>
      </c>
      <c r="G193" s="35" t="s">
        <v>6</v>
      </c>
      <c r="H193" s="35" t="s">
        <v>6</v>
      </c>
      <c r="I193" s="35" t="s">
        <v>6</v>
      </c>
      <c r="J193" s="35" t="s">
        <v>6</v>
      </c>
      <c r="K193" s="48" t="s">
        <v>6</v>
      </c>
      <c r="L193" s="48" t="s">
        <v>6</v>
      </c>
      <c r="M193" s="49" t="s">
        <v>6</v>
      </c>
      <c r="N193" s="49">
        <v>431545768.26298499</v>
      </c>
      <c r="O193" s="35">
        <v>659300024.12892997</v>
      </c>
      <c r="P193" s="35">
        <v>498165908.70392692</v>
      </c>
      <c r="Q193" s="35">
        <v>555804248.86191201</v>
      </c>
      <c r="R193" s="35">
        <v>754197871.50177372</v>
      </c>
      <c r="S193" s="35">
        <v>887010824.31307244</v>
      </c>
      <c r="T193" s="35">
        <v>968111089.2259208</v>
      </c>
      <c r="U193" s="49" t="s">
        <v>6</v>
      </c>
      <c r="V193" s="49" t="s">
        <v>6</v>
      </c>
      <c r="W193" s="49" t="s">
        <v>6</v>
      </c>
    </row>
    <row r="194" spans="1:24" ht="13.25" customHeight="1" x14ac:dyDescent="0.15">
      <c r="A194" s="33" t="s">
        <v>14</v>
      </c>
      <c r="B194" s="49" t="s">
        <v>6</v>
      </c>
      <c r="C194" s="49" t="s">
        <v>6</v>
      </c>
      <c r="D194" s="49" t="s">
        <v>6</v>
      </c>
      <c r="E194" s="49" t="s">
        <v>6</v>
      </c>
      <c r="F194" s="49" t="s">
        <v>6</v>
      </c>
      <c r="G194" s="49" t="s">
        <v>6</v>
      </c>
      <c r="H194" s="49" t="s">
        <v>6</v>
      </c>
      <c r="I194" s="49" t="s">
        <v>6</v>
      </c>
      <c r="J194" s="49" t="s">
        <v>6</v>
      </c>
      <c r="K194" s="49" t="s">
        <v>6</v>
      </c>
      <c r="L194" s="49" t="s">
        <v>6</v>
      </c>
      <c r="M194" s="49" t="s">
        <v>6</v>
      </c>
      <c r="N194" s="49" t="s">
        <v>6</v>
      </c>
      <c r="O194" s="49" t="s">
        <v>6</v>
      </c>
      <c r="P194" s="49" t="s">
        <v>6</v>
      </c>
      <c r="Q194" s="35">
        <v>108823529.4117647</v>
      </c>
      <c r="R194" s="35">
        <v>145925925.92592591</v>
      </c>
      <c r="S194" s="49" t="s">
        <v>6</v>
      </c>
      <c r="T194" s="49" t="s">
        <v>6</v>
      </c>
      <c r="U194" s="49" t="s">
        <v>6</v>
      </c>
      <c r="V194" s="49" t="s">
        <v>6</v>
      </c>
      <c r="W194" s="49" t="s">
        <v>6</v>
      </c>
    </row>
    <row r="195" spans="1:24" ht="13.25" customHeight="1" x14ac:dyDescent="0.15">
      <c r="A195" s="33" t="s">
        <v>15</v>
      </c>
      <c r="B195" s="49" t="s">
        <v>6</v>
      </c>
      <c r="C195" s="49" t="s">
        <v>6</v>
      </c>
      <c r="D195" s="49" t="s">
        <v>6</v>
      </c>
      <c r="E195" s="49" t="s">
        <v>6</v>
      </c>
      <c r="F195" s="49" t="s">
        <v>6</v>
      </c>
      <c r="G195" s="49" t="s">
        <v>6</v>
      </c>
      <c r="H195" s="49" t="s">
        <v>6</v>
      </c>
      <c r="I195" s="49" t="s">
        <v>6</v>
      </c>
      <c r="J195" s="49" t="s">
        <v>6</v>
      </c>
      <c r="K195" s="49" t="s">
        <v>6</v>
      </c>
      <c r="L195" s="49" t="s">
        <v>6</v>
      </c>
      <c r="M195" s="49" t="s">
        <v>6</v>
      </c>
      <c r="N195" s="49" t="s">
        <v>6</v>
      </c>
      <c r="O195" s="49" t="s">
        <v>6</v>
      </c>
      <c r="P195" s="49" t="s">
        <v>6</v>
      </c>
      <c r="Q195" s="49" t="s">
        <v>6</v>
      </c>
      <c r="R195" s="49" t="s">
        <v>6</v>
      </c>
      <c r="S195" s="49" t="s">
        <v>6</v>
      </c>
      <c r="T195" s="49" t="s">
        <v>6</v>
      </c>
      <c r="U195" s="49" t="s">
        <v>6</v>
      </c>
      <c r="V195" s="49" t="s">
        <v>6</v>
      </c>
      <c r="W195" s="49" t="s">
        <v>6</v>
      </c>
    </row>
    <row r="196" spans="1:24" ht="13.25" customHeight="1" x14ac:dyDescent="0.15">
      <c r="A196" s="40" t="s">
        <v>147</v>
      </c>
      <c r="B196" s="118" t="s">
        <v>6</v>
      </c>
      <c r="C196" s="118" t="s">
        <v>6</v>
      </c>
      <c r="D196" s="118" t="s">
        <v>6</v>
      </c>
      <c r="E196" s="118" t="s">
        <v>6</v>
      </c>
      <c r="F196" s="118" t="s">
        <v>6</v>
      </c>
      <c r="G196" s="118" t="s">
        <v>6</v>
      </c>
      <c r="H196" s="118" t="s">
        <v>6</v>
      </c>
      <c r="I196" s="118" t="s">
        <v>6</v>
      </c>
      <c r="J196" s="479">
        <v>4023.7564816593049</v>
      </c>
      <c r="K196" s="479">
        <v>43789.898213942768</v>
      </c>
      <c r="L196" s="479">
        <v>6664.1566837801874</v>
      </c>
      <c r="M196" s="479">
        <v>4074.0657064859274</v>
      </c>
      <c r="N196" s="479">
        <v>5234.8835084513476</v>
      </c>
      <c r="O196" s="479">
        <v>25017.139762624673</v>
      </c>
      <c r="P196" s="479">
        <v>727714.69342251937</v>
      </c>
      <c r="Q196" s="479">
        <v>817918.55421686743</v>
      </c>
      <c r="R196" s="479">
        <v>1091168.2142085943</v>
      </c>
      <c r="S196" s="479">
        <v>1671825.6884700186</v>
      </c>
      <c r="T196" s="479">
        <v>3338.5180384532296</v>
      </c>
      <c r="U196" s="479">
        <v>3062.4258851431478</v>
      </c>
      <c r="V196" s="479">
        <v>3382.4743602894314</v>
      </c>
      <c r="W196" s="118" t="s">
        <v>6</v>
      </c>
    </row>
    <row r="197" spans="1:24" ht="12" customHeight="1" x14ac:dyDescent="0.15">
      <c r="A197" s="371" t="s">
        <v>18</v>
      </c>
      <c r="B197" s="372"/>
      <c r="C197" s="372"/>
      <c r="D197" s="372"/>
      <c r="E197" s="372"/>
      <c r="F197" s="372"/>
      <c r="G197" s="372"/>
      <c r="H197" s="372"/>
      <c r="I197" s="372"/>
      <c r="J197" s="372"/>
      <c r="K197" s="373"/>
      <c r="L197" s="373"/>
      <c r="M197" s="373"/>
      <c r="N197" s="373"/>
      <c r="O197" s="373"/>
      <c r="P197" s="373"/>
      <c r="Q197" s="373"/>
      <c r="R197" s="373"/>
      <c r="S197" s="374"/>
      <c r="T197" s="374"/>
      <c r="U197" s="279"/>
      <c r="V197" s="279"/>
      <c r="W197" s="279"/>
    </row>
    <row r="198" spans="1:24" ht="12" customHeight="1" x14ac:dyDescent="0.15">
      <c r="A198" s="37" t="s">
        <v>19</v>
      </c>
      <c r="B198" s="35" t="s">
        <v>6</v>
      </c>
      <c r="C198" s="35" t="s">
        <v>6</v>
      </c>
      <c r="D198" s="35" t="s">
        <v>6</v>
      </c>
      <c r="E198" s="35" t="s">
        <v>6</v>
      </c>
      <c r="F198" s="116" t="s">
        <v>6</v>
      </c>
      <c r="G198" s="116" t="s">
        <v>6</v>
      </c>
      <c r="H198" s="116" t="s">
        <v>6</v>
      </c>
      <c r="I198" s="116" t="s">
        <v>6</v>
      </c>
      <c r="J198" s="116" t="s">
        <v>6</v>
      </c>
      <c r="K198" s="116">
        <v>173708420.42382017</v>
      </c>
      <c r="L198" s="116">
        <v>232333118.97106111</v>
      </c>
      <c r="M198" s="116">
        <v>259436249.66965753</v>
      </c>
      <c r="N198" s="116">
        <v>509707606.2129699</v>
      </c>
      <c r="O198" s="116">
        <v>491639369.67454529</v>
      </c>
      <c r="P198" s="116">
        <v>546941958.88754535</v>
      </c>
      <c r="Q198" s="116">
        <v>648323003.57568538</v>
      </c>
      <c r="R198" s="116">
        <v>753681978.79858661</v>
      </c>
      <c r="S198" s="116">
        <v>1185538076.9321477</v>
      </c>
      <c r="T198" s="116">
        <v>1517086247.0862472</v>
      </c>
      <c r="U198" s="116">
        <v>1699141414.1414142</v>
      </c>
      <c r="V198" s="116">
        <v>2028708629.0500848</v>
      </c>
      <c r="W198" s="116">
        <v>2169833333.3333335</v>
      </c>
    </row>
    <row r="199" spans="1:24" ht="12" customHeight="1" x14ac:dyDescent="0.15">
      <c r="A199" s="33" t="s">
        <v>40</v>
      </c>
      <c r="B199" s="35" t="s">
        <v>6</v>
      </c>
      <c r="C199" s="35" t="s">
        <v>6</v>
      </c>
      <c r="D199" s="35" t="s">
        <v>6</v>
      </c>
      <c r="E199" s="35" t="s">
        <v>6</v>
      </c>
      <c r="F199" s="116" t="s">
        <v>6</v>
      </c>
      <c r="G199" s="116" t="s">
        <v>6</v>
      </c>
      <c r="H199" s="116" t="s">
        <v>6</v>
      </c>
      <c r="I199" s="116" t="s">
        <v>6</v>
      </c>
      <c r="J199" s="116" t="s">
        <v>6</v>
      </c>
      <c r="K199" s="116" t="s">
        <v>6</v>
      </c>
      <c r="L199" s="116" t="s">
        <v>6</v>
      </c>
      <c r="M199" s="116" t="s">
        <v>6</v>
      </c>
      <c r="N199" s="116">
        <v>7041036221.8397408</v>
      </c>
      <c r="O199" s="116">
        <v>8929247738.4821033</v>
      </c>
      <c r="P199" s="116">
        <v>13565239350.306429</v>
      </c>
      <c r="Q199" s="116">
        <v>21935435015.652813</v>
      </c>
      <c r="R199" s="116">
        <v>21609385432.326786</v>
      </c>
      <c r="S199" s="116">
        <v>17329359876.796715</v>
      </c>
      <c r="T199" s="116">
        <v>27982744145.35667</v>
      </c>
      <c r="U199" s="116">
        <v>22405684039.127296</v>
      </c>
      <c r="V199" s="116">
        <v>20294401730.862545</v>
      </c>
      <c r="W199" s="116">
        <v>19153923469.340088</v>
      </c>
    </row>
    <row r="200" spans="1:24" ht="12" customHeight="1" x14ac:dyDescent="0.15">
      <c r="A200" s="33" t="s">
        <v>41</v>
      </c>
      <c r="B200" s="35" t="s">
        <v>6</v>
      </c>
      <c r="C200" s="35" t="s">
        <v>6</v>
      </c>
      <c r="D200" s="35" t="s">
        <v>6</v>
      </c>
      <c r="E200" s="35" t="s">
        <v>6</v>
      </c>
      <c r="F200" s="116" t="s">
        <v>6</v>
      </c>
      <c r="G200" s="116" t="s">
        <v>6</v>
      </c>
      <c r="H200" s="116" t="s">
        <v>6</v>
      </c>
      <c r="I200" s="116" t="s">
        <v>6</v>
      </c>
      <c r="J200" s="116" t="s">
        <v>6</v>
      </c>
      <c r="K200" s="116" t="s">
        <v>6</v>
      </c>
      <c r="L200" s="116" t="s">
        <v>6</v>
      </c>
      <c r="M200" s="116" t="s">
        <v>6</v>
      </c>
      <c r="N200" s="116" t="s">
        <v>6</v>
      </c>
      <c r="O200" s="116" t="s">
        <v>6</v>
      </c>
      <c r="P200" s="116" t="s">
        <v>6</v>
      </c>
      <c r="Q200" s="116" t="s">
        <v>6</v>
      </c>
      <c r="R200" s="116" t="s">
        <v>6</v>
      </c>
      <c r="S200" s="116" t="s">
        <v>6</v>
      </c>
      <c r="T200" s="116">
        <v>79409934.920504153</v>
      </c>
      <c r="U200" s="116">
        <v>77894535.394876465</v>
      </c>
      <c r="V200" s="116">
        <v>158532106.03638408</v>
      </c>
      <c r="W200" s="116">
        <v>192070246.32313716</v>
      </c>
    </row>
    <row r="201" spans="1:24" ht="12" customHeight="1" x14ac:dyDescent="0.15">
      <c r="A201" s="33" t="s">
        <v>22</v>
      </c>
      <c r="B201" s="35" t="s">
        <v>6</v>
      </c>
      <c r="C201" s="35" t="s">
        <v>6</v>
      </c>
      <c r="D201" s="35" t="s">
        <v>6</v>
      </c>
      <c r="E201" s="35" t="s">
        <v>6</v>
      </c>
      <c r="F201" s="116">
        <v>25952406.312572118</v>
      </c>
      <c r="G201" s="116">
        <v>25670939.578208759</v>
      </c>
      <c r="H201" s="116">
        <v>33963711.656106614</v>
      </c>
      <c r="I201" s="116">
        <v>39556774.673771217</v>
      </c>
      <c r="J201" s="116">
        <v>32912184.876416519</v>
      </c>
      <c r="K201" s="116">
        <v>34096479.109349489</v>
      </c>
      <c r="L201" s="116">
        <v>28521873.409630898</v>
      </c>
      <c r="M201" s="116">
        <v>16124860.855081739</v>
      </c>
      <c r="N201" s="116">
        <v>20732460.625334602</v>
      </c>
      <c r="O201" s="116">
        <v>21831429.170470778</v>
      </c>
      <c r="P201" s="116">
        <v>17835708.783241283</v>
      </c>
      <c r="Q201" s="116">
        <v>15194444.798873268</v>
      </c>
      <c r="R201" s="116">
        <v>14050405.4827934</v>
      </c>
      <c r="S201" s="116">
        <v>41286103.645278521</v>
      </c>
      <c r="T201" s="116">
        <v>39411964.649898022</v>
      </c>
      <c r="U201" s="116">
        <v>15820863.493280217</v>
      </c>
      <c r="V201" s="116">
        <v>14032349.6027242</v>
      </c>
      <c r="W201" s="116">
        <v>27781168.108554404</v>
      </c>
      <c r="X201" s="211"/>
    </row>
    <row r="202" spans="1:24" ht="12" customHeight="1" x14ac:dyDescent="0.15">
      <c r="A202" s="40" t="s">
        <v>23</v>
      </c>
      <c r="B202" s="64" t="s">
        <v>6</v>
      </c>
      <c r="C202" s="64" t="s">
        <v>6</v>
      </c>
      <c r="D202" s="64" t="s">
        <v>6</v>
      </c>
      <c r="E202" s="64" t="s">
        <v>6</v>
      </c>
      <c r="F202" s="117" t="s">
        <v>6</v>
      </c>
      <c r="G202" s="117" t="s">
        <v>6</v>
      </c>
      <c r="H202" s="117">
        <v>52917651.687357925</v>
      </c>
      <c r="I202" s="117">
        <v>188476502.92924741</v>
      </c>
      <c r="J202" s="117">
        <v>174752923.61720806</v>
      </c>
      <c r="K202" s="117">
        <v>185802736.70965713</v>
      </c>
      <c r="L202" s="117">
        <v>283168642.44741875</v>
      </c>
      <c r="M202" s="117">
        <v>336476016.7874856</v>
      </c>
      <c r="N202" s="117">
        <v>329228842.14910454</v>
      </c>
      <c r="O202" s="117">
        <v>353622369.82643521</v>
      </c>
      <c r="P202" s="117">
        <v>431108171.40987897</v>
      </c>
      <c r="Q202" s="117">
        <v>510258986.17511523</v>
      </c>
      <c r="R202" s="117">
        <v>702670451.02681279</v>
      </c>
      <c r="S202" s="117">
        <v>866914671.95965874</v>
      </c>
      <c r="T202" s="117">
        <v>695083543.79351187</v>
      </c>
      <c r="U202" s="117">
        <v>635914681.50147343</v>
      </c>
      <c r="V202" s="117">
        <v>703531152.7537663</v>
      </c>
      <c r="W202" s="117">
        <v>591425527.64253235</v>
      </c>
      <c r="X202" s="482"/>
    </row>
    <row r="203" spans="1:24" ht="12" customHeight="1" x14ac:dyDescent="0.15">
      <c r="A203" s="83" t="s">
        <v>24</v>
      </c>
      <c r="B203" s="298"/>
      <c r="C203" s="298"/>
      <c r="D203" s="298"/>
      <c r="E203" s="298"/>
      <c r="F203" s="298"/>
      <c r="G203" s="298"/>
      <c r="H203" s="298"/>
      <c r="I203" s="298"/>
      <c r="J203" s="298"/>
      <c r="K203" s="298"/>
      <c r="L203" s="298"/>
      <c r="M203" s="298"/>
      <c r="N203" s="298"/>
      <c r="O203" s="298"/>
      <c r="P203" s="298"/>
      <c r="Q203" s="298"/>
      <c r="R203" s="298"/>
      <c r="S203" s="298"/>
      <c r="T203" s="298"/>
      <c r="U203" s="295"/>
      <c r="V203" s="388"/>
      <c r="W203" s="388"/>
    </row>
    <row r="204" spans="1:24" s="208" customFormat="1" ht="12" customHeight="1" x14ac:dyDescent="0.15">
      <c r="A204" s="227" t="s">
        <v>25</v>
      </c>
      <c r="B204" s="46" t="s">
        <v>6</v>
      </c>
      <c r="C204" s="46" t="s">
        <v>6</v>
      </c>
      <c r="D204" s="46" t="s">
        <v>6</v>
      </c>
      <c r="E204" s="46" t="s">
        <v>6</v>
      </c>
      <c r="F204" s="46" t="s">
        <v>6</v>
      </c>
      <c r="G204" s="46" t="s">
        <v>6</v>
      </c>
      <c r="H204" s="46" t="s">
        <v>6</v>
      </c>
      <c r="I204" s="46" t="s">
        <v>6</v>
      </c>
      <c r="J204" s="46" t="s">
        <v>6</v>
      </c>
      <c r="K204" s="46" t="s">
        <v>6</v>
      </c>
      <c r="L204" s="46" t="s">
        <v>6</v>
      </c>
      <c r="M204" s="46" t="s">
        <v>6</v>
      </c>
      <c r="N204" s="46" t="s">
        <v>6</v>
      </c>
      <c r="O204" s="46" t="s">
        <v>6</v>
      </c>
      <c r="P204" s="46" t="s">
        <v>6</v>
      </c>
      <c r="Q204" s="46" t="s">
        <v>6</v>
      </c>
      <c r="R204" s="46" t="s">
        <v>6</v>
      </c>
      <c r="S204" s="46" t="s">
        <v>6</v>
      </c>
      <c r="T204" s="46" t="s">
        <v>6</v>
      </c>
      <c r="U204" s="46" t="s">
        <v>6</v>
      </c>
      <c r="V204" s="46" t="s">
        <v>6</v>
      </c>
      <c r="W204" s="46" t="s">
        <v>6</v>
      </c>
    </row>
    <row r="205" spans="1:24" s="208" customFormat="1" ht="12" customHeight="1" x14ac:dyDescent="0.15">
      <c r="A205" s="207" t="s">
        <v>26</v>
      </c>
      <c r="B205" s="49" t="s">
        <v>6</v>
      </c>
      <c r="C205" s="49" t="s">
        <v>6</v>
      </c>
      <c r="D205" s="49" t="s">
        <v>6</v>
      </c>
      <c r="E205" s="49" t="s">
        <v>6</v>
      </c>
      <c r="F205" s="49" t="s">
        <v>6</v>
      </c>
      <c r="G205" s="49" t="s">
        <v>6</v>
      </c>
      <c r="H205" s="49" t="s">
        <v>6</v>
      </c>
      <c r="I205" s="49" t="s">
        <v>6</v>
      </c>
      <c r="J205" s="49" t="s">
        <v>6</v>
      </c>
      <c r="K205" s="49" t="s">
        <v>6</v>
      </c>
      <c r="L205" s="49" t="s">
        <v>6</v>
      </c>
      <c r="M205" s="49" t="s">
        <v>6</v>
      </c>
      <c r="N205" s="49" t="s">
        <v>6</v>
      </c>
      <c r="O205" s="49" t="s">
        <v>6</v>
      </c>
      <c r="P205" s="49" t="s">
        <v>6</v>
      </c>
      <c r="Q205" s="49">
        <v>56470588.235294119</v>
      </c>
      <c r="R205" s="49">
        <v>38823529.411764711</v>
      </c>
      <c r="S205" s="49">
        <v>47647058.823529415</v>
      </c>
      <c r="T205" s="49">
        <v>41176470.588235296</v>
      </c>
      <c r="U205" s="49">
        <v>39176470.588235289</v>
      </c>
      <c r="V205" s="35">
        <v>43700000</v>
      </c>
      <c r="W205" s="35">
        <v>66294117.647058822</v>
      </c>
    </row>
    <row r="206" spans="1:24" s="208" customFormat="1" ht="12" customHeight="1" x14ac:dyDescent="0.15">
      <c r="A206" s="207" t="s">
        <v>27</v>
      </c>
      <c r="B206" s="49" t="s">
        <v>6</v>
      </c>
      <c r="C206" s="49" t="s">
        <v>6</v>
      </c>
      <c r="D206" s="49" t="s">
        <v>6</v>
      </c>
      <c r="E206" s="49" t="s">
        <v>6</v>
      </c>
      <c r="F206" s="49" t="s">
        <v>6</v>
      </c>
      <c r="G206" s="49" t="s">
        <v>6</v>
      </c>
      <c r="H206" s="49" t="s">
        <v>6</v>
      </c>
      <c r="I206" s="49" t="s">
        <v>6</v>
      </c>
      <c r="J206" s="49" t="s">
        <v>6</v>
      </c>
      <c r="K206" s="49" t="s">
        <v>6</v>
      </c>
      <c r="L206" s="49" t="s">
        <v>6</v>
      </c>
      <c r="M206" s="49" t="s">
        <v>6</v>
      </c>
      <c r="N206" s="49" t="s">
        <v>6</v>
      </c>
      <c r="O206" s="49" t="s">
        <v>6</v>
      </c>
      <c r="P206" s="49" t="s">
        <v>6</v>
      </c>
      <c r="Q206" s="49" t="s">
        <v>6</v>
      </c>
      <c r="R206" s="49">
        <v>32674268.577605743</v>
      </c>
      <c r="S206" s="49">
        <v>27284380.150155649</v>
      </c>
      <c r="T206" s="49">
        <v>25729597.107438017</v>
      </c>
      <c r="U206" s="49">
        <v>32087342.70910437</v>
      </c>
      <c r="V206" s="49">
        <v>29500000</v>
      </c>
      <c r="W206" s="49">
        <v>27565043.529570818</v>
      </c>
    </row>
    <row r="207" spans="1:24" s="208" customFormat="1" ht="12" customHeight="1" x14ac:dyDescent="0.15">
      <c r="A207" s="207" t="s">
        <v>28</v>
      </c>
      <c r="B207" s="35" t="s">
        <v>6</v>
      </c>
      <c r="C207" s="35" t="s">
        <v>6</v>
      </c>
      <c r="D207" s="35" t="s">
        <v>6</v>
      </c>
      <c r="E207" s="35" t="s">
        <v>6</v>
      </c>
      <c r="F207" s="35" t="s">
        <v>6</v>
      </c>
      <c r="G207" s="35" t="s">
        <v>6</v>
      </c>
      <c r="H207" s="35" t="s">
        <v>6</v>
      </c>
      <c r="I207" s="35" t="s">
        <v>6</v>
      </c>
      <c r="J207" s="35" t="s">
        <v>6</v>
      </c>
      <c r="K207" s="35" t="s">
        <v>6</v>
      </c>
      <c r="L207" s="35" t="s">
        <v>6</v>
      </c>
      <c r="M207" s="35" t="s">
        <v>6</v>
      </c>
      <c r="N207" s="35" t="s">
        <v>6</v>
      </c>
      <c r="O207" s="35" t="s">
        <v>6</v>
      </c>
      <c r="P207" s="35">
        <v>250601865.78393018</v>
      </c>
      <c r="Q207" s="35">
        <v>208003643.93545029</v>
      </c>
      <c r="R207" s="35">
        <v>231450601.15002614</v>
      </c>
      <c r="S207" s="35">
        <v>300000000</v>
      </c>
      <c r="T207" s="35">
        <v>323000000</v>
      </c>
      <c r="U207" s="35">
        <v>166631868.58316222</v>
      </c>
      <c r="V207" s="35">
        <v>208235429.86624426</v>
      </c>
      <c r="W207" s="35">
        <v>246068029.55571216</v>
      </c>
    </row>
    <row r="208" spans="1:24" s="208" customFormat="1" ht="12" customHeight="1" x14ac:dyDescent="0.15">
      <c r="A208" s="207" t="s">
        <v>29</v>
      </c>
      <c r="B208" s="49" t="s">
        <v>6</v>
      </c>
      <c r="C208" s="49" t="s">
        <v>6</v>
      </c>
      <c r="D208" s="49" t="s">
        <v>6</v>
      </c>
      <c r="E208" s="49" t="s">
        <v>6</v>
      </c>
      <c r="F208" s="49" t="s">
        <v>6</v>
      </c>
      <c r="G208" s="49" t="s">
        <v>6</v>
      </c>
      <c r="H208" s="49" t="s">
        <v>6</v>
      </c>
      <c r="I208" s="49" t="s">
        <v>6</v>
      </c>
      <c r="J208" s="49" t="s">
        <v>6</v>
      </c>
      <c r="K208" s="49" t="s">
        <v>6</v>
      </c>
      <c r="L208" s="49" t="s">
        <v>6</v>
      </c>
      <c r="M208" s="49" t="s">
        <v>6</v>
      </c>
      <c r="N208" s="49" t="s">
        <v>6</v>
      </c>
      <c r="O208" s="49" t="s">
        <v>6</v>
      </c>
      <c r="P208" s="49" t="s">
        <v>6</v>
      </c>
      <c r="Q208" s="49" t="s">
        <v>6</v>
      </c>
      <c r="R208" s="49" t="s">
        <v>6</v>
      </c>
      <c r="S208" s="49" t="s">
        <v>6</v>
      </c>
      <c r="T208" s="49" t="s">
        <v>6</v>
      </c>
      <c r="U208" s="49" t="s">
        <v>6</v>
      </c>
      <c r="V208" s="49" t="s">
        <v>6</v>
      </c>
      <c r="W208" s="49" t="s">
        <v>6</v>
      </c>
    </row>
    <row r="209" spans="1:29" s="208" customFormat="1" ht="12" customHeight="1" x14ac:dyDescent="0.15">
      <c r="A209" s="207" t="s">
        <v>30</v>
      </c>
      <c r="B209" s="35" t="s">
        <v>6</v>
      </c>
      <c r="C209" s="35" t="s">
        <v>6</v>
      </c>
      <c r="D209" s="35">
        <v>96267.499999999985</v>
      </c>
      <c r="E209" s="35">
        <v>138680.5882352941</v>
      </c>
      <c r="F209" s="35">
        <v>712823.42857142852</v>
      </c>
      <c r="G209" s="35">
        <v>1356220.5714285714</v>
      </c>
      <c r="H209" s="35">
        <v>4041699.5454545449</v>
      </c>
      <c r="I209" s="35">
        <v>4862795.9090909082</v>
      </c>
      <c r="J209" s="35">
        <v>4528968.125</v>
      </c>
      <c r="K209" s="35">
        <v>5717171.875</v>
      </c>
      <c r="L209" s="35">
        <v>5637204.3750000009</v>
      </c>
      <c r="M209" s="35">
        <v>10388078.490566038</v>
      </c>
      <c r="N209" s="35">
        <v>19990967.857142858</v>
      </c>
      <c r="O209" s="35">
        <v>26560446.329113923</v>
      </c>
      <c r="P209" s="35">
        <v>17306818.181818184</v>
      </c>
      <c r="Q209" s="35">
        <v>11766474.148936169</v>
      </c>
      <c r="R209" s="35">
        <v>7254018.4536082484</v>
      </c>
      <c r="S209" s="35">
        <v>9037081.9469026551</v>
      </c>
      <c r="T209" s="35">
        <v>7135776.5486725662</v>
      </c>
      <c r="U209" s="35">
        <v>6263232.1806633733</v>
      </c>
      <c r="V209" s="35">
        <v>8339416.0583941583</v>
      </c>
      <c r="W209" s="35">
        <v>8082749.3513266249</v>
      </c>
    </row>
    <row r="210" spans="1:29" s="208" customFormat="1" ht="12" customHeight="1" x14ac:dyDescent="0.15">
      <c r="A210" s="228" t="s">
        <v>31</v>
      </c>
      <c r="B210" s="64" t="s">
        <v>6</v>
      </c>
      <c r="C210" s="64" t="s">
        <v>6</v>
      </c>
      <c r="D210" s="64" t="s">
        <v>6</v>
      </c>
      <c r="E210" s="64" t="s">
        <v>6</v>
      </c>
      <c r="F210" s="64" t="s">
        <v>6</v>
      </c>
      <c r="G210" s="64" t="s">
        <v>6</v>
      </c>
      <c r="H210" s="64" t="s">
        <v>6</v>
      </c>
      <c r="I210" s="64" t="s">
        <v>6</v>
      </c>
      <c r="J210" s="64" t="s">
        <v>6</v>
      </c>
      <c r="K210" s="64" t="s">
        <v>6</v>
      </c>
      <c r="L210" s="64" t="s">
        <v>6</v>
      </c>
      <c r="M210" s="64">
        <v>1276741.2483487451</v>
      </c>
      <c r="N210" s="64">
        <v>1849348.3985765125</v>
      </c>
      <c r="O210" s="64">
        <v>2793590.5926040537</v>
      </c>
      <c r="P210" s="64">
        <v>1782380.019950493</v>
      </c>
      <c r="Q210" s="64">
        <v>3707585.9262314737</v>
      </c>
      <c r="R210" s="64">
        <v>5379013.7698393911</v>
      </c>
      <c r="S210" s="64">
        <v>17693443.735574447</v>
      </c>
      <c r="T210" s="64">
        <v>10450790.733919557</v>
      </c>
      <c r="U210" s="64">
        <v>9460000</v>
      </c>
      <c r="V210" s="64">
        <v>6790000</v>
      </c>
      <c r="W210" s="64">
        <v>14259603.420880726</v>
      </c>
    </row>
    <row r="211" spans="1:29" ht="12" customHeight="1" x14ac:dyDescent="0.15">
      <c r="A211" s="83" t="s">
        <v>32</v>
      </c>
      <c r="B211" s="298"/>
      <c r="C211" s="298"/>
      <c r="D211" s="298"/>
      <c r="E211" s="298"/>
      <c r="F211" s="298"/>
      <c r="G211" s="298"/>
      <c r="H211" s="298"/>
      <c r="I211" s="298"/>
      <c r="J211" s="298"/>
      <c r="K211" s="298"/>
      <c r="L211" s="298"/>
      <c r="M211" s="298"/>
      <c r="N211" s="298"/>
      <c r="O211" s="298"/>
      <c r="P211" s="298"/>
      <c r="Q211" s="298"/>
      <c r="R211" s="298"/>
      <c r="S211" s="298"/>
      <c r="T211" s="298"/>
      <c r="U211" s="298"/>
      <c r="V211" s="63"/>
      <c r="W211" s="63"/>
    </row>
    <row r="212" spans="1:29" ht="12" customHeight="1" x14ac:dyDescent="0.15">
      <c r="A212" s="37" t="s">
        <v>33</v>
      </c>
      <c r="B212" s="46" t="s">
        <v>17</v>
      </c>
      <c r="C212" s="46" t="s">
        <v>17</v>
      </c>
      <c r="D212" s="46" t="s">
        <v>17</v>
      </c>
      <c r="E212" s="46" t="s">
        <v>17</v>
      </c>
      <c r="F212" s="46" t="s">
        <v>17</v>
      </c>
      <c r="G212" s="46" t="s">
        <v>17</v>
      </c>
      <c r="H212" s="46" t="s">
        <v>17</v>
      </c>
      <c r="I212" s="46" t="s">
        <v>17</v>
      </c>
      <c r="J212" s="46" t="s">
        <v>17</v>
      </c>
      <c r="K212" s="46" t="s">
        <v>17</v>
      </c>
      <c r="L212" s="46" t="s">
        <v>17</v>
      </c>
      <c r="M212" s="46" t="s">
        <v>17</v>
      </c>
      <c r="N212" s="46" t="s">
        <v>17</v>
      </c>
      <c r="O212" s="46" t="s">
        <v>17</v>
      </c>
      <c r="P212" s="38">
        <v>43513.671589413658</v>
      </c>
      <c r="Q212" s="38">
        <v>59438.322905966947</v>
      </c>
      <c r="R212" s="188">
        <v>13719.28188388902</v>
      </c>
      <c r="S212" s="188">
        <v>9528.2463711259315</v>
      </c>
      <c r="T212" s="39">
        <v>78892.666572224582</v>
      </c>
      <c r="U212" s="39">
        <v>14926.470588235294</v>
      </c>
      <c r="V212" s="39">
        <v>36647.741792122659</v>
      </c>
      <c r="W212" s="39" t="s">
        <v>6</v>
      </c>
    </row>
    <row r="213" spans="1:29" ht="12" customHeight="1" x14ac:dyDescent="0.15">
      <c r="A213" s="57" t="s">
        <v>34</v>
      </c>
      <c r="B213" s="34" t="s">
        <v>17</v>
      </c>
      <c r="C213" s="34" t="s">
        <v>17</v>
      </c>
      <c r="D213" s="34" t="s">
        <v>17</v>
      </c>
      <c r="E213" s="34" t="s">
        <v>17</v>
      </c>
      <c r="F213" s="34" t="s">
        <v>17</v>
      </c>
      <c r="G213" s="34" t="s">
        <v>17</v>
      </c>
      <c r="H213" s="34" t="s">
        <v>17</v>
      </c>
      <c r="I213" s="34" t="s">
        <v>17</v>
      </c>
      <c r="J213" s="34" t="s">
        <v>17</v>
      </c>
      <c r="K213" s="34">
        <f t="shared" ref="K213:V213" si="0">K177/K535*1000000</f>
        <v>23238095.238095239</v>
      </c>
      <c r="L213" s="34">
        <f t="shared" ref="L213" si="1">L177/L535*1000000</f>
        <v>47708333.333333336</v>
      </c>
      <c r="M213" s="34">
        <f t="shared" si="0"/>
        <v>44653846.153846152</v>
      </c>
      <c r="N213" s="34">
        <f t="shared" si="0"/>
        <v>39699999.999999993</v>
      </c>
      <c r="O213" s="34">
        <f t="shared" si="0"/>
        <v>48812499.999999993</v>
      </c>
      <c r="P213" s="34">
        <f t="shared" si="0"/>
        <v>51875000</v>
      </c>
      <c r="Q213" s="34">
        <f t="shared" si="0"/>
        <v>67323529.411764711</v>
      </c>
      <c r="R213" s="34">
        <f t="shared" si="0"/>
        <v>58558823.529411778</v>
      </c>
      <c r="S213" s="34">
        <f t="shared" si="0"/>
        <v>70457142.857142851</v>
      </c>
      <c r="T213" s="34">
        <f t="shared" si="0"/>
        <v>83000000</v>
      </c>
      <c r="U213" s="34">
        <f t="shared" si="0"/>
        <v>82342857.142857134</v>
      </c>
      <c r="V213" s="34">
        <f t="shared" si="0"/>
        <v>74729729.729729727</v>
      </c>
      <c r="W213" s="509">
        <v>48522500</v>
      </c>
    </row>
    <row r="214" spans="1:29" ht="12" customHeight="1" x14ac:dyDescent="0.15">
      <c r="A214" s="57" t="s">
        <v>35</v>
      </c>
      <c r="B214" s="512" t="s">
        <v>17</v>
      </c>
      <c r="C214" s="512" t="s">
        <v>17</v>
      </c>
      <c r="D214" s="512" t="s">
        <v>17</v>
      </c>
      <c r="E214" s="512" t="s">
        <v>17</v>
      </c>
      <c r="F214" s="512" t="s">
        <v>17</v>
      </c>
      <c r="G214" s="512" t="s">
        <v>17</v>
      </c>
      <c r="H214" s="512" t="s">
        <v>17</v>
      </c>
      <c r="I214" s="512" t="s">
        <v>17</v>
      </c>
      <c r="J214" s="512" t="s">
        <v>17</v>
      </c>
      <c r="K214" s="512" t="s">
        <v>17</v>
      </c>
      <c r="L214" s="512" t="s">
        <v>17</v>
      </c>
      <c r="M214" s="512" t="s">
        <v>17</v>
      </c>
      <c r="N214" s="512" t="s">
        <v>17</v>
      </c>
      <c r="O214" s="512" t="s">
        <v>17</v>
      </c>
      <c r="P214" s="512" t="s">
        <v>17</v>
      </c>
      <c r="Q214" s="512" t="s">
        <v>17</v>
      </c>
      <c r="R214" s="512" t="s">
        <v>17</v>
      </c>
      <c r="S214" s="512" t="s">
        <v>17</v>
      </c>
      <c r="T214" s="512" t="s">
        <v>17</v>
      </c>
      <c r="U214" s="512" t="s">
        <v>17</v>
      </c>
      <c r="V214" s="512" t="s">
        <v>17</v>
      </c>
      <c r="W214" s="512" t="s">
        <v>17</v>
      </c>
      <c r="X214" s="208"/>
    </row>
    <row r="215" spans="1:29" ht="12" customHeight="1" x14ac:dyDescent="0.15">
      <c r="A215" s="521" t="s">
        <v>36</v>
      </c>
      <c r="B215" s="509" t="s">
        <v>17</v>
      </c>
      <c r="C215" s="509" t="s">
        <v>17</v>
      </c>
      <c r="D215" s="509" t="s">
        <v>17</v>
      </c>
      <c r="E215" s="509" t="s">
        <v>17</v>
      </c>
      <c r="F215" s="509" t="s">
        <v>17</v>
      </c>
      <c r="G215" s="509" t="s">
        <v>17</v>
      </c>
      <c r="H215" s="509" t="s">
        <v>17</v>
      </c>
      <c r="I215" s="509" t="s">
        <v>17</v>
      </c>
      <c r="J215" s="509" t="s">
        <v>17</v>
      </c>
      <c r="K215" s="509" t="s">
        <v>17</v>
      </c>
      <c r="L215" s="509" t="s">
        <v>17</v>
      </c>
      <c r="M215" s="509" t="s">
        <v>17</v>
      </c>
      <c r="N215" s="509" t="s">
        <v>17</v>
      </c>
      <c r="O215" s="509" t="s">
        <v>17</v>
      </c>
      <c r="P215" s="509" t="s">
        <v>17</v>
      </c>
      <c r="Q215" s="509" t="s">
        <v>17</v>
      </c>
      <c r="R215" s="509" t="s">
        <v>17</v>
      </c>
      <c r="S215" s="509" t="s">
        <v>17</v>
      </c>
      <c r="T215" s="509" t="s">
        <v>17</v>
      </c>
      <c r="U215" s="509" t="s">
        <v>17</v>
      </c>
      <c r="V215" s="509" t="s">
        <v>17</v>
      </c>
      <c r="W215" s="509" t="s">
        <v>17</v>
      </c>
      <c r="X215" s="208"/>
      <c r="Y215" s="499"/>
      <c r="Z215" s="499"/>
      <c r="AA215" s="499"/>
      <c r="AB215" s="499"/>
      <c r="AC215" s="499"/>
    </row>
    <row r="216" spans="1:29" ht="12" customHeight="1" x14ac:dyDescent="0.15">
      <c r="A216" s="511" t="s">
        <v>37</v>
      </c>
      <c r="B216" s="312" t="s">
        <v>17</v>
      </c>
      <c r="C216" s="312" t="s">
        <v>17</v>
      </c>
      <c r="D216" s="312" t="s">
        <v>17</v>
      </c>
      <c r="E216" s="312" t="s">
        <v>17</v>
      </c>
      <c r="F216" s="312" t="s">
        <v>17</v>
      </c>
      <c r="G216" s="312" t="s">
        <v>17</v>
      </c>
      <c r="H216" s="312" t="s">
        <v>17</v>
      </c>
      <c r="I216" s="312" t="s">
        <v>17</v>
      </c>
      <c r="J216" s="312" t="s">
        <v>17</v>
      </c>
      <c r="K216" s="312" t="s">
        <v>17</v>
      </c>
      <c r="L216" s="312" t="s">
        <v>17</v>
      </c>
      <c r="M216" s="312" t="s">
        <v>17</v>
      </c>
      <c r="N216" s="312" t="s">
        <v>17</v>
      </c>
      <c r="O216" s="312" t="s">
        <v>17</v>
      </c>
      <c r="P216" s="312" t="s">
        <v>17</v>
      </c>
      <c r="Q216" s="312" t="s">
        <v>17</v>
      </c>
      <c r="R216" s="312" t="s">
        <v>17</v>
      </c>
      <c r="S216" s="312" t="s">
        <v>17</v>
      </c>
      <c r="T216" s="312" t="s">
        <v>17</v>
      </c>
      <c r="U216" s="312" t="s">
        <v>17</v>
      </c>
      <c r="V216" s="312" t="s">
        <v>17</v>
      </c>
      <c r="W216" s="312" t="s">
        <v>17</v>
      </c>
      <c r="X216" s="208"/>
      <c r="Y216" s="499"/>
      <c r="Z216" s="499"/>
      <c r="AA216" s="499"/>
      <c r="AB216" s="499"/>
      <c r="AC216" s="499"/>
    </row>
    <row r="217" spans="1:29" ht="12" customHeight="1" x14ac:dyDescent="0.15">
      <c r="A217" s="252"/>
      <c r="B217" s="248"/>
      <c r="C217" s="248"/>
      <c r="D217" s="248"/>
      <c r="E217" s="248"/>
      <c r="F217" s="248"/>
      <c r="G217" s="248"/>
      <c r="H217" s="248"/>
      <c r="I217" s="270"/>
      <c r="J217" s="270"/>
      <c r="K217" s="270"/>
      <c r="L217" s="270"/>
      <c r="M217" s="270"/>
      <c r="N217" s="270"/>
      <c r="O217" s="270"/>
      <c r="P217" s="270"/>
      <c r="Q217" s="270"/>
      <c r="R217" s="270"/>
      <c r="S217" s="248"/>
      <c r="T217" s="248"/>
      <c r="U217" s="248"/>
      <c r="V217" s="248"/>
      <c r="W217" s="248"/>
      <c r="X217" s="208"/>
    </row>
    <row r="218" spans="1:29" ht="12" customHeight="1" x14ac:dyDescent="0.15">
      <c r="A218" s="12"/>
      <c r="B218" s="248"/>
      <c r="C218" s="248"/>
      <c r="D218" s="248"/>
      <c r="E218" s="248"/>
      <c r="F218" s="248"/>
      <c r="G218" s="248"/>
      <c r="H218" s="248"/>
      <c r="I218" s="270"/>
      <c r="J218" s="270"/>
      <c r="K218" s="270"/>
      <c r="L218" s="270"/>
      <c r="M218" s="270"/>
      <c r="N218" s="270"/>
      <c r="O218" s="270"/>
      <c r="P218" s="270"/>
      <c r="Q218" s="270"/>
      <c r="R218" s="270"/>
      <c r="S218" s="248"/>
      <c r="T218" s="248"/>
      <c r="U218" s="248"/>
      <c r="V218" s="248"/>
      <c r="W218" s="248"/>
    </row>
    <row r="219" spans="1:29" ht="12" customHeight="1" x14ac:dyDescent="0.15">
      <c r="A219" s="12" t="s">
        <v>139</v>
      </c>
      <c r="B219" s="191"/>
      <c r="C219" s="191"/>
      <c r="D219" s="191"/>
      <c r="E219" s="191"/>
      <c r="F219" s="191"/>
      <c r="G219" s="191"/>
      <c r="H219" s="191"/>
      <c r="I219" s="191"/>
      <c r="J219" s="191"/>
      <c r="K219" s="191"/>
      <c r="L219" s="247"/>
      <c r="M219" s="191"/>
      <c r="N219" s="191"/>
      <c r="O219" s="191"/>
      <c r="P219" s="191"/>
      <c r="Q219" s="191"/>
      <c r="R219" s="191"/>
      <c r="S219" s="191"/>
      <c r="T219" s="191"/>
      <c r="U219" s="191"/>
      <c r="V219" s="319"/>
      <c r="W219" s="12"/>
    </row>
    <row r="220" spans="1:29" ht="12" customHeight="1" x14ac:dyDescent="0.15">
      <c r="A220" s="323" t="s">
        <v>211</v>
      </c>
      <c r="B220" s="323"/>
      <c r="C220" s="323"/>
      <c r="D220" s="323"/>
      <c r="E220" s="323"/>
      <c r="F220" s="323"/>
      <c r="G220" s="323"/>
      <c r="H220" s="323"/>
      <c r="I220" s="323"/>
      <c r="J220" s="323"/>
      <c r="K220" s="323"/>
      <c r="L220" s="323"/>
      <c r="M220" s="323"/>
      <c r="N220" s="323"/>
      <c r="O220" s="323"/>
      <c r="P220" s="323"/>
      <c r="Q220" s="323"/>
      <c r="R220" s="323"/>
      <c r="S220" s="323"/>
      <c r="T220" s="323"/>
      <c r="U220" s="323"/>
      <c r="V220" s="319"/>
      <c r="W220" s="12"/>
    </row>
    <row r="221" spans="1:29" ht="13.25" customHeight="1" x14ac:dyDescent="0.15">
      <c r="A221" s="12"/>
      <c r="B221" s="12"/>
      <c r="C221" s="12"/>
      <c r="D221" s="12"/>
      <c r="E221" s="12"/>
      <c r="F221" s="324"/>
      <c r="G221" s="324"/>
      <c r="H221" s="324"/>
      <c r="I221" s="324"/>
      <c r="J221" s="324"/>
      <c r="K221" s="324"/>
      <c r="L221" s="324"/>
      <c r="M221" s="324"/>
      <c r="N221" s="324"/>
      <c r="O221" s="324"/>
      <c r="P221" s="324"/>
      <c r="Q221" s="324"/>
      <c r="R221" s="324"/>
      <c r="S221" s="324"/>
      <c r="T221" s="324"/>
      <c r="U221" s="324"/>
      <c r="V221" s="319"/>
      <c r="W221" s="12"/>
    </row>
    <row r="222" spans="1:29" ht="13.25" customHeight="1" x14ac:dyDescent="0.15">
      <c r="A222" s="2" t="s">
        <v>148</v>
      </c>
      <c r="B222" s="3"/>
      <c r="C222" s="3"/>
      <c r="D222" s="3"/>
      <c r="E222" s="3"/>
      <c r="F222" s="10"/>
      <c r="G222" s="10"/>
      <c r="H222" s="10"/>
      <c r="I222" s="10"/>
      <c r="J222" s="10"/>
      <c r="K222" s="10"/>
      <c r="L222" s="10"/>
      <c r="M222" s="10"/>
      <c r="N222" s="10"/>
      <c r="O222" s="10"/>
      <c r="P222" s="10"/>
      <c r="Q222" s="10"/>
      <c r="R222" s="10"/>
      <c r="S222" s="10"/>
      <c r="T222" s="10"/>
      <c r="U222" s="10"/>
      <c r="V222" s="10"/>
      <c r="W222" s="10"/>
    </row>
    <row r="223" spans="1:29" ht="13.25" customHeight="1" thickBot="1" x14ac:dyDescent="0.2">
      <c r="A223" s="17" t="s">
        <v>3</v>
      </c>
      <c r="B223" s="20">
        <v>2003</v>
      </c>
      <c r="C223" s="20">
        <v>2004</v>
      </c>
      <c r="D223" s="20">
        <v>2005</v>
      </c>
      <c r="E223" s="20">
        <v>2006</v>
      </c>
      <c r="F223" s="20">
        <v>2007</v>
      </c>
      <c r="G223" s="20">
        <v>2008</v>
      </c>
      <c r="H223" s="20">
        <v>2009</v>
      </c>
      <c r="I223" s="20">
        <v>2010</v>
      </c>
      <c r="J223" s="20">
        <v>2011</v>
      </c>
      <c r="K223" s="20">
        <v>2012</v>
      </c>
      <c r="L223" s="20">
        <v>2013</v>
      </c>
      <c r="M223" s="20">
        <v>2014</v>
      </c>
      <c r="N223" s="20">
        <v>2015</v>
      </c>
      <c r="O223" s="20">
        <v>2016</v>
      </c>
      <c r="P223" s="20">
        <v>2017</v>
      </c>
      <c r="Q223" s="20">
        <v>2018</v>
      </c>
      <c r="R223" s="20">
        <v>2019</v>
      </c>
      <c r="S223" s="20">
        <v>2020</v>
      </c>
      <c r="T223" s="20">
        <v>2021</v>
      </c>
      <c r="U223" s="20">
        <v>2022</v>
      </c>
      <c r="V223" s="20">
        <v>2023</v>
      </c>
      <c r="W223" s="20">
        <v>2024</v>
      </c>
    </row>
    <row r="224" spans="1:29" ht="12" customHeight="1" thickTop="1" x14ac:dyDescent="0.15">
      <c r="A224" s="138" t="s">
        <v>4</v>
      </c>
      <c r="B224" s="139"/>
      <c r="C224" s="139"/>
      <c r="D224" s="139"/>
      <c r="E224" s="139"/>
      <c r="F224" s="139"/>
      <c r="G224" s="139"/>
      <c r="H224" s="139"/>
      <c r="I224" s="139"/>
      <c r="J224" s="139"/>
      <c r="K224" s="139"/>
      <c r="L224" s="332"/>
      <c r="M224" s="332"/>
      <c r="N224" s="332"/>
      <c r="O224" s="332"/>
      <c r="P224" s="332"/>
      <c r="Q224" s="332"/>
      <c r="R224" s="332"/>
      <c r="S224" s="332"/>
      <c r="T224" s="332"/>
      <c r="U224" s="332"/>
      <c r="V224" s="333"/>
      <c r="W224" s="333"/>
    </row>
    <row r="225" spans="1:23" s="27" customFormat="1" ht="13.25" customHeight="1" x14ac:dyDescent="0.15">
      <c r="A225" s="177" t="s">
        <v>5</v>
      </c>
      <c r="B225" s="119" t="s">
        <v>6</v>
      </c>
      <c r="C225" s="119" t="s">
        <v>6</v>
      </c>
      <c r="D225" s="119" t="s">
        <v>6</v>
      </c>
      <c r="E225" s="119" t="s">
        <v>6</v>
      </c>
      <c r="F225" s="119" t="s">
        <v>6</v>
      </c>
      <c r="G225" s="119" t="s">
        <v>6</v>
      </c>
      <c r="H225" s="119" t="s">
        <v>6</v>
      </c>
      <c r="I225" s="93">
        <v>0.91263955644381012</v>
      </c>
      <c r="J225" s="93">
        <v>0.84492036186071051</v>
      </c>
      <c r="K225" s="93">
        <v>1.1035490286288818</v>
      </c>
      <c r="L225" s="93">
        <v>1.1198482347392271</v>
      </c>
      <c r="M225" s="93">
        <v>1.162511566616246</v>
      </c>
      <c r="N225" s="93">
        <v>1.0845228606056518</v>
      </c>
      <c r="O225" s="93">
        <v>1.1371998455530958</v>
      </c>
      <c r="P225" s="93">
        <v>1.2836427375915096</v>
      </c>
      <c r="Q225" s="93">
        <v>0.97088916145057247</v>
      </c>
      <c r="R225" s="93">
        <v>1.1199888352930161</v>
      </c>
      <c r="S225" s="119">
        <v>1.6083221467990645</v>
      </c>
      <c r="T225" s="119">
        <v>0.98250207754925711</v>
      </c>
      <c r="U225" s="93">
        <v>0.48249999999999998</v>
      </c>
      <c r="V225" s="120">
        <v>0.56160259379342292</v>
      </c>
      <c r="W225" s="120">
        <v>0.54538581996868074</v>
      </c>
    </row>
    <row r="226" spans="1:23" s="498" customFormat="1" ht="13.25" customHeight="1" x14ac:dyDescent="0.15">
      <c r="A226" s="497" t="s">
        <v>7</v>
      </c>
      <c r="B226" s="120" t="s">
        <v>6</v>
      </c>
      <c r="C226" s="120" t="s">
        <v>6</v>
      </c>
      <c r="D226" s="120" t="s">
        <v>6</v>
      </c>
      <c r="E226" s="120" t="s">
        <v>6</v>
      </c>
      <c r="F226" s="30">
        <v>0.18970598003146105</v>
      </c>
      <c r="G226" s="30">
        <v>0.41739453468779442</v>
      </c>
      <c r="H226" s="30">
        <v>2.7990232696370194</v>
      </c>
      <c r="I226" s="30">
        <v>1.1804566333940347</v>
      </c>
      <c r="J226" s="30">
        <v>0.22201528752581273</v>
      </c>
      <c r="K226" s="30">
        <v>0.29059967690424876</v>
      </c>
      <c r="L226" s="30">
        <v>0.58687676652187326</v>
      </c>
      <c r="M226" s="30">
        <v>0.71401690575686483</v>
      </c>
      <c r="N226" s="30">
        <v>0.7529215881219542</v>
      </c>
      <c r="O226" s="30">
        <v>1.6041132744490265</v>
      </c>
      <c r="P226" s="30">
        <v>1.6789417845664794</v>
      </c>
      <c r="Q226" s="30">
        <v>1.4888708058887903</v>
      </c>
      <c r="R226" s="120">
        <v>0.86051970441374437</v>
      </c>
      <c r="S226" s="120">
        <v>1.9515516853428987</v>
      </c>
      <c r="T226" s="120">
        <v>2.6665912965356213</v>
      </c>
      <c r="U226" s="120">
        <v>2.6913404543214208</v>
      </c>
      <c r="V226" s="120">
        <v>6.8711945512810155</v>
      </c>
      <c r="W226" s="120">
        <v>9.6336924619008197</v>
      </c>
    </row>
    <row r="227" spans="1:23" s="27" customFormat="1" ht="13.25" customHeight="1" x14ac:dyDescent="0.15">
      <c r="A227" s="143" t="s">
        <v>8</v>
      </c>
      <c r="B227" s="120" t="s">
        <v>6</v>
      </c>
      <c r="C227" s="120" t="s">
        <v>6</v>
      </c>
      <c r="D227" s="120" t="s">
        <v>6</v>
      </c>
      <c r="E227" s="120" t="s">
        <v>6</v>
      </c>
      <c r="F227" s="120" t="s">
        <v>6</v>
      </c>
      <c r="G227" s="120" t="s">
        <v>6</v>
      </c>
      <c r="H227" s="120" t="s">
        <v>6</v>
      </c>
      <c r="I227" s="120" t="s">
        <v>6</v>
      </c>
      <c r="J227" s="120" t="s">
        <v>6</v>
      </c>
      <c r="K227" s="120" t="s">
        <v>6</v>
      </c>
      <c r="L227" s="120" t="s">
        <v>6</v>
      </c>
      <c r="M227" s="120" t="s">
        <v>6</v>
      </c>
      <c r="N227" s="120" t="s">
        <v>6</v>
      </c>
      <c r="O227" s="30">
        <v>3.2628261236587104</v>
      </c>
      <c r="P227" s="30">
        <v>2.9552770406843565</v>
      </c>
      <c r="Q227" s="30">
        <v>2.7071676004222689</v>
      </c>
      <c r="R227" s="30">
        <v>2.4023226897635213</v>
      </c>
      <c r="S227" s="30">
        <v>4</v>
      </c>
      <c r="T227" s="30">
        <v>3.5</v>
      </c>
      <c r="U227" s="120">
        <v>2.2999999999999998</v>
      </c>
      <c r="V227" s="120" t="s">
        <v>6</v>
      </c>
      <c r="W227" s="120" t="s">
        <v>6</v>
      </c>
    </row>
    <row r="228" spans="1:23" s="27" customFormat="1" ht="13.25" customHeight="1" x14ac:dyDescent="0.15">
      <c r="A228" s="143" t="s">
        <v>10</v>
      </c>
      <c r="B228" s="120" t="s">
        <v>6</v>
      </c>
      <c r="C228" s="120" t="s">
        <v>6</v>
      </c>
      <c r="D228" s="120" t="s">
        <v>6</v>
      </c>
      <c r="E228" s="120" t="s">
        <v>6</v>
      </c>
      <c r="F228" s="120" t="s">
        <v>6</v>
      </c>
      <c r="G228" s="120" t="s">
        <v>6</v>
      </c>
      <c r="H228" s="120" t="s">
        <v>6</v>
      </c>
      <c r="I228" s="120" t="s">
        <v>6</v>
      </c>
      <c r="J228" s="120" t="s">
        <v>6</v>
      </c>
      <c r="K228" s="120" t="s">
        <v>6</v>
      </c>
      <c r="L228" s="120" t="s">
        <v>6</v>
      </c>
      <c r="M228" s="120" t="s">
        <v>6</v>
      </c>
      <c r="N228" s="120" t="s">
        <v>6</v>
      </c>
      <c r="O228" s="120" t="s">
        <v>6</v>
      </c>
      <c r="P228" s="120" t="s">
        <v>6</v>
      </c>
      <c r="Q228" s="120" t="s">
        <v>6</v>
      </c>
      <c r="R228" s="120">
        <v>1.2231712983559233</v>
      </c>
      <c r="S228" s="120">
        <v>4.1713445637434239</v>
      </c>
      <c r="T228" s="120">
        <v>2.3037034828658829</v>
      </c>
      <c r="U228" s="30">
        <v>1.61</v>
      </c>
      <c r="V228" s="30">
        <v>5.3320835876847532</v>
      </c>
      <c r="W228" s="30">
        <v>4.4703377273782525</v>
      </c>
    </row>
    <row r="229" spans="1:23" s="27" customFormat="1" ht="13.25" customHeight="1" x14ac:dyDescent="0.15">
      <c r="A229" s="143" t="s">
        <v>11</v>
      </c>
      <c r="B229" s="120" t="s">
        <v>6</v>
      </c>
      <c r="C229" s="120" t="s">
        <v>6</v>
      </c>
      <c r="D229" s="120" t="s">
        <v>6</v>
      </c>
      <c r="E229" s="120" t="s">
        <v>6</v>
      </c>
      <c r="F229" s="120" t="s">
        <v>6</v>
      </c>
      <c r="G229" s="120" t="s">
        <v>6</v>
      </c>
      <c r="H229" s="120" t="s">
        <v>6</v>
      </c>
      <c r="I229" s="120" t="s">
        <v>6</v>
      </c>
      <c r="J229" s="120" t="s">
        <v>6</v>
      </c>
      <c r="K229" s="120" t="s">
        <v>6</v>
      </c>
      <c r="L229" s="120" t="s">
        <v>6</v>
      </c>
      <c r="M229" s="120" t="s">
        <v>6</v>
      </c>
      <c r="N229" s="120" t="s">
        <v>6</v>
      </c>
      <c r="O229" s="120" t="s">
        <v>6</v>
      </c>
      <c r="P229" s="120" t="s">
        <v>6</v>
      </c>
      <c r="Q229" s="120" t="s">
        <v>6</v>
      </c>
      <c r="R229" s="120" t="s">
        <v>6</v>
      </c>
      <c r="S229" s="120" t="s">
        <v>6</v>
      </c>
      <c r="T229" s="120" t="s">
        <v>6</v>
      </c>
      <c r="U229" s="120" t="s">
        <v>17</v>
      </c>
      <c r="V229" s="116" t="s">
        <v>6</v>
      </c>
      <c r="W229" s="120" t="s">
        <v>6</v>
      </c>
    </row>
    <row r="230" spans="1:23" s="27" customFormat="1" ht="13.25" customHeight="1" x14ac:dyDescent="0.15">
      <c r="A230" s="143" t="s">
        <v>12</v>
      </c>
      <c r="B230" s="120" t="s">
        <v>6</v>
      </c>
      <c r="C230" s="120" t="s">
        <v>6</v>
      </c>
      <c r="D230" s="120" t="s">
        <v>6</v>
      </c>
      <c r="E230" s="120" t="s">
        <v>6</v>
      </c>
      <c r="F230" s="120" t="s">
        <v>6</v>
      </c>
      <c r="G230" s="120" t="s">
        <v>6</v>
      </c>
      <c r="H230" s="120" t="s">
        <v>6</v>
      </c>
      <c r="I230" s="120" t="s">
        <v>6</v>
      </c>
      <c r="J230" s="120" t="s">
        <v>6</v>
      </c>
      <c r="K230" s="94">
        <v>8.5538208820539557E-2</v>
      </c>
      <c r="L230" s="94">
        <v>6.0406069746303526E-2</v>
      </c>
      <c r="M230" s="94">
        <v>6.1779323904524397E-2</v>
      </c>
      <c r="N230" s="30">
        <v>0.15210770494135642</v>
      </c>
      <c r="O230" s="30">
        <v>0.63028541132245886</v>
      </c>
      <c r="P230" s="30">
        <v>0.65008849358252574</v>
      </c>
      <c r="Q230" s="30">
        <v>1.145386506210168</v>
      </c>
      <c r="R230" s="30">
        <v>0.79858012745023976</v>
      </c>
      <c r="S230" s="120" t="s">
        <v>6</v>
      </c>
      <c r="T230" s="120" t="s">
        <v>6</v>
      </c>
      <c r="U230" s="120" t="s">
        <v>17</v>
      </c>
      <c r="V230" s="116" t="s">
        <v>6</v>
      </c>
      <c r="W230" s="120" t="s">
        <v>6</v>
      </c>
    </row>
    <row r="231" spans="1:23" s="27" customFormat="1" ht="13.25" customHeight="1" x14ac:dyDescent="0.15">
      <c r="A231" s="143" t="s">
        <v>13</v>
      </c>
      <c r="B231" s="120" t="s">
        <v>6</v>
      </c>
      <c r="C231" s="120" t="s">
        <v>6</v>
      </c>
      <c r="D231" s="120" t="s">
        <v>6</v>
      </c>
      <c r="E231" s="120" t="s">
        <v>6</v>
      </c>
      <c r="F231" s="120" t="s">
        <v>6</v>
      </c>
      <c r="G231" s="120" t="s">
        <v>6</v>
      </c>
      <c r="H231" s="120" t="s">
        <v>6</v>
      </c>
      <c r="I231" s="120" t="s">
        <v>6</v>
      </c>
      <c r="J231" s="120" t="s">
        <v>6</v>
      </c>
      <c r="K231" s="120" t="s">
        <v>6</v>
      </c>
      <c r="L231" s="120" t="s">
        <v>6</v>
      </c>
      <c r="M231" s="120" t="s">
        <v>6</v>
      </c>
      <c r="N231" s="120">
        <v>11.821684773828506</v>
      </c>
      <c r="O231" s="120">
        <v>14.369459604102714</v>
      </c>
      <c r="P231" s="120">
        <v>10.415984927193294</v>
      </c>
      <c r="Q231" s="120">
        <v>9.4</v>
      </c>
      <c r="R231" s="120">
        <v>10.8</v>
      </c>
      <c r="S231" s="120">
        <v>12.109095512234855</v>
      </c>
      <c r="T231" s="120">
        <v>12.851782609264079</v>
      </c>
      <c r="U231" s="120" t="s">
        <v>17</v>
      </c>
      <c r="V231" s="30" t="s">
        <v>6</v>
      </c>
      <c r="W231" s="120" t="s">
        <v>6</v>
      </c>
    </row>
    <row r="232" spans="1:23" ht="13.25" customHeight="1" x14ac:dyDescent="0.15">
      <c r="A232" s="33" t="s">
        <v>14</v>
      </c>
      <c r="B232" s="30" t="s">
        <v>6</v>
      </c>
      <c r="C232" s="30" t="s">
        <v>6</v>
      </c>
      <c r="D232" s="30" t="s">
        <v>6</v>
      </c>
      <c r="E232" s="30" t="s">
        <v>6</v>
      </c>
      <c r="F232" s="30" t="s">
        <v>6</v>
      </c>
      <c r="G232" s="30" t="s">
        <v>6</v>
      </c>
      <c r="H232" s="30" t="s">
        <v>6</v>
      </c>
      <c r="I232" s="30" t="s">
        <v>6</v>
      </c>
      <c r="J232" s="30" t="s">
        <v>6</v>
      </c>
      <c r="K232" s="30" t="s">
        <v>6</v>
      </c>
      <c r="L232" s="30" t="s">
        <v>6</v>
      </c>
      <c r="M232" s="30" t="s">
        <v>6</v>
      </c>
      <c r="N232" s="30" t="s">
        <v>6</v>
      </c>
      <c r="O232" s="30" t="s">
        <v>6</v>
      </c>
      <c r="P232" s="30" t="s">
        <v>6</v>
      </c>
      <c r="Q232" s="30">
        <v>1.1166103331723805</v>
      </c>
      <c r="R232" s="30">
        <v>1.339024754965267</v>
      </c>
      <c r="S232" s="120" t="s">
        <v>6</v>
      </c>
      <c r="T232" s="120" t="s">
        <v>6</v>
      </c>
      <c r="U232" s="120" t="s">
        <v>17</v>
      </c>
      <c r="V232" s="120" t="s">
        <v>17</v>
      </c>
      <c r="W232" s="120" t="s">
        <v>6</v>
      </c>
    </row>
    <row r="233" spans="1:23" ht="13.25" customHeight="1" x14ac:dyDescent="0.15">
      <c r="A233" s="33" t="s">
        <v>15</v>
      </c>
      <c r="B233" s="30" t="s">
        <v>6</v>
      </c>
      <c r="C233" s="30" t="s">
        <v>6</v>
      </c>
      <c r="D233" s="30" t="s">
        <v>6</v>
      </c>
      <c r="E233" s="30" t="s">
        <v>6</v>
      </c>
      <c r="F233" s="30" t="s">
        <v>6</v>
      </c>
      <c r="G233" s="30" t="s">
        <v>6</v>
      </c>
      <c r="H233" s="30" t="s">
        <v>6</v>
      </c>
      <c r="I233" s="30" t="s">
        <v>6</v>
      </c>
      <c r="J233" s="30" t="s">
        <v>6</v>
      </c>
      <c r="K233" s="30" t="s">
        <v>6</v>
      </c>
      <c r="L233" s="30" t="s">
        <v>6</v>
      </c>
      <c r="M233" s="30" t="s">
        <v>6</v>
      </c>
      <c r="N233" s="30" t="s">
        <v>6</v>
      </c>
      <c r="O233" s="30" t="s">
        <v>6</v>
      </c>
      <c r="P233" s="30" t="s">
        <v>6</v>
      </c>
      <c r="Q233" s="30" t="s">
        <v>6</v>
      </c>
      <c r="R233" s="30" t="s">
        <v>6</v>
      </c>
      <c r="S233" s="30" t="s">
        <v>6</v>
      </c>
      <c r="T233" s="120" t="s">
        <v>6</v>
      </c>
      <c r="U233" s="120" t="s">
        <v>17</v>
      </c>
      <c r="V233" s="120" t="s">
        <v>17</v>
      </c>
      <c r="W233" s="120" t="s">
        <v>6</v>
      </c>
    </row>
    <row r="234" spans="1:23" s="137" customFormat="1" ht="13.25" customHeight="1" x14ac:dyDescent="0.15">
      <c r="A234" s="173" t="s">
        <v>147</v>
      </c>
      <c r="B234" s="67" t="s">
        <v>6</v>
      </c>
      <c r="C234" s="67" t="s">
        <v>6</v>
      </c>
      <c r="D234" s="67" t="s">
        <v>6</v>
      </c>
      <c r="E234" s="67" t="s">
        <v>6</v>
      </c>
      <c r="F234" s="67" t="s">
        <v>6</v>
      </c>
      <c r="G234" s="67" t="s">
        <v>6</v>
      </c>
      <c r="H234" s="67" t="s">
        <v>6</v>
      </c>
      <c r="I234" s="67" t="s">
        <v>6</v>
      </c>
      <c r="J234" s="91">
        <v>0.02</v>
      </c>
      <c r="K234" s="67">
        <v>0.16</v>
      </c>
      <c r="L234" s="91">
        <v>0.02</v>
      </c>
      <c r="M234" s="91">
        <v>0.01</v>
      </c>
      <c r="N234" s="91">
        <v>0.01</v>
      </c>
      <c r="O234" s="91">
        <v>0.04</v>
      </c>
      <c r="P234" s="67">
        <v>0.35</v>
      </c>
      <c r="Q234" s="67">
        <v>0.33</v>
      </c>
      <c r="R234" s="67">
        <v>0.4</v>
      </c>
      <c r="S234" s="67">
        <v>0.52</v>
      </c>
      <c r="T234" s="67">
        <v>1.06</v>
      </c>
      <c r="U234" s="67">
        <v>0.83</v>
      </c>
      <c r="V234" s="67">
        <v>0.91</v>
      </c>
      <c r="W234" s="120" t="s">
        <v>6</v>
      </c>
    </row>
    <row r="235" spans="1:23" ht="12" customHeight="1" x14ac:dyDescent="0.15">
      <c r="A235" s="371" t="s">
        <v>18</v>
      </c>
      <c r="B235" s="372"/>
      <c r="C235" s="372"/>
      <c r="D235" s="372"/>
      <c r="E235" s="372"/>
      <c r="F235" s="372"/>
      <c r="G235" s="372"/>
      <c r="H235" s="372"/>
      <c r="I235" s="372"/>
      <c r="J235" s="372"/>
      <c r="K235" s="372"/>
      <c r="L235" s="372"/>
      <c r="M235" s="372"/>
      <c r="N235" s="372"/>
      <c r="O235" s="372"/>
      <c r="P235" s="372"/>
      <c r="Q235" s="372"/>
      <c r="R235" s="372"/>
      <c r="S235" s="295"/>
      <c r="T235" s="295"/>
      <c r="U235" s="295"/>
      <c r="V235" s="388"/>
      <c r="W235" s="388"/>
    </row>
    <row r="236" spans="1:23" ht="12" customHeight="1" x14ac:dyDescent="0.15">
      <c r="A236" s="37" t="s">
        <v>19</v>
      </c>
      <c r="B236" s="93" t="s">
        <v>6</v>
      </c>
      <c r="C236" s="93" t="s">
        <v>6</v>
      </c>
      <c r="D236" s="93" t="s">
        <v>6</v>
      </c>
      <c r="E236" s="93" t="s">
        <v>6</v>
      </c>
      <c r="F236" s="93" t="s">
        <v>6</v>
      </c>
      <c r="G236" s="93" t="s">
        <v>6</v>
      </c>
      <c r="H236" s="93" t="s">
        <v>6</v>
      </c>
      <c r="I236" s="93" t="s">
        <v>6</v>
      </c>
      <c r="J236" s="93" t="s">
        <v>6</v>
      </c>
      <c r="K236" s="46">
        <v>5.16</v>
      </c>
      <c r="L236" s="46">
        <v>5.24</v>
      </c>
      <c r="M236" s="41">
        <v>4.96</v>
      </c>
      <c r="N236" s="41">
        <v>8.92</v>
      </c>
      <c r="O236" s="41">
        <v>7.29</v>
      </c>
      <c r="P236" s="41">
        <v>7.34</v>
      </c>
      <c r="Q236" s="41">
        <v>8.2100000000000009</v>
      </c>
      <c r="R236" s="41">
        <v>9.5299999999999994</v>
      </c>
      <c r="S236" s="41">
        <v>15.02</v>
      </c>
      <c r="T236" s="41">
        <v>19.329999999999998</v>
      </c>
      <c r="U236" s="119">
        <v>23.88</v>
      </c>
      <c r="V236" s="30">
        <v>29.32</v>
      </c>
      <c r="W236" s="30">
        <v>33.83</v>
      </c>
    </row>
    <row r="237" spans="1:23" ht="12" customHeight="1" x14ac:dyDescent="0.15">
      <c r="A237" s="33" t="s">
        <v>40</v>
      </c>
      <c r="B237" s="30" t="s">
        <v>6</v>
      </c>
      <c r="C237" s="30" t="s">
        <v>6</v>
      </c>
      <c r="D237" s="30" t="s">
        <v>6</v>
      </c>
      <c r="E237" s="30" t="s">
        <v>6</v>
      </c>
      <c r="F237" s="30" t="s">
        <v>6</v>
      </c>
      <c r="G237" s="30" t="s">
        <v>6</v>
      </c>
      <c r="H237" s="30" t="s">
        <v>6</v>
      </c>
      <c r="I237" s="30" t="s">
        <v>6</v>
      </c>
      <c r="J237" s="30" t="s">
        <v>6</v>
      </c>
      <c r="K237" s="30" t="s">
        <v>6</v>
      </c>
      <c r="L237" s="30" t="s">
        <v>6</v>
      </c>
      <c r="M237" s="30" t="s">
        <v>6</v>
      </c>
      <c r="N237" s="49">
        <v>3.6842051864302601</v>
      </c>
      <c r="O237" s="49">
        <v>3.9473841365750801</v>
      </c>
      <c r="P237" s="49">
        <v>4.7639374752140702</v>
      </c>
      <c r="Q237" s="49">
        <v>7.0703773651246999</v>
      </c>
      <c r="R237" s="49">
        <v>6.3713411937028201</v>
      </c>
      <c r="S237" s="49">
        <v>5.8126639479409601</v>
      </c>
      <c r="T237" s="49">
        <v>7.3115489769390756</v>
      </c>
      <c r="U237" s="120">
        <v>5.7520187388456643</v>
      </c>
      <c r="V237" s="32">
        <v>4.2852684686334426</v>
      </c>
      <c r="W237" s="32">
        <v>3.56</v>
      </c>
    </row>
    <row r="238" spans="1:23" ht="12" customHeight="1" x14ac:dyDescent="0.15">
      <c r="A238" s="33" t="s">
        <v>21</v>
      </c>
      <c r="B238" s="30" t="s">
        <v>6</v>
      </c>
      <c r="C238" s="30" t="s">
        <v>6</v>
      </c>
      <c r="D238" s="30" t="s">
        <v>6</v>
      </c>
      <c r="E238" s="30" t="s">
        <v>6</v>
      </c>
      <c r="F238" s="30" t="s">
        <v>6</v>
      </c>
      <c r="G238" s="30" t="s">
        <v>6</v>
      </c>
      <c r="H238" s="30" t="s">
        <v>6</v>
      </c>
      <c r="I238" s="30" t="s">
        <v>6</v>
      </c>
      <c r="J238" s="30" t="s">
        <v>6</v>
      </c>
      <c r="K238" s="30" t="s">
        <v>6</v>
      </c>
      <c r="L238" s="30" t="s">
        <v>6</v>
      </c>
      <c r="M238" s="30" t="s">
        <v>6</v>
      </c>
      <c r="N238" s="30" t="s">
        <v>6</v>
      </c>
      <c r="O238" s="30">
        <v>0.91</v>
      </c>
      <c r="P238" s="30">
        <v>0.79</v>
      </c>
      <c r="Q238" s="30">
        <v>0.98</v>
      </c>
      <c r="R238" s="30">
        <v>1.18</v>
      </c>
      <c r="S238" s="30">
        <v>2.34</v>
      </c>
      <c r="T238" s="120">
        <v>2.64</v>
      </c>
      <c r="U238" s="120">
        <v>2.29</v>
      </c>
      <c r="V238" s="32">
        <v>4.8499999999999996</v>
      </c>
      <c r="W238" s="32">
        <v>5.7</v>
      </c>
    </row>
    <row r="239" spans="1:23" ht="12" customHeight="1" x14ac:dyDescent="0.15">
      <c r="A239" s="33" t="s">
        <v>22</v>
      </c>
      <c r="B239" s="30" t="s">
        <v>6</v>
      </c>
      <c r="C239" s="30" t="s">
        <v>6</v>
      </c>
      <c r="D239" s="30" t="s">
        <v>6</v>
      </c>
      <c r="E239" s="30" t="s">
        <v>6</v>
      </c>
      <c r="F239" s="152">
        <v>4.1656237770594098</v>
      </c>
      <c r="G239" s="32">
        <v>5.1223682022899633</v>
      </c>
      <c r="H239" s="32">
        <v>7.7093474423018105</v>
      </c>
      <c r="I239" s="32">
        <v>9.3530905860482143</v>
      </c>
      <c r="J239" s="32">
        <v>8.9759867960621715</v>
      </c>
      <c r="K239" s="32">
        <v>8.9368153620124726</v>
      </c>
      <c r="L239" s="32">
        <v>7.0599685129232705</v>
      </c>
      <c r="M239" s="32">
        <v>3.1099173615276556</v>
      </c>
      <c r="N239" s="32">
        <v>3.4458269026032502</v>
      </c>
      <c r="O239" s="32">
        <v>2.8500944686705223</v>
      </c>
      <c r="P239" s="32">
        <v>2.1741768510360373</v>
      </c>
      <c r="Q239" s="32">
        <v>1.8630469783253178</v>
      </c>
      <c r="R239" s="32">
        <v>1.8332736599955839</v>
      </c>
      <c r="S239" s="32">
        <v>6.0177262399908669</v>
      </c>
      <c r="T239" s="32">
        <v>6.27</v>
      </c>
      <c r="U239" s="32">
        <v>3.2029999999999998</v>
      </c>
      <c r="V239" s="32">
        <v>3.2597919006861056</v>
      </c>
      <c r="W239" s="32">
        <v>5.4219357550705851</v>
      </c>
    </row>
    <row r="240" spans="1:23" ht="12" customHeight="1" x14ac:dyDescent="0.15">
      <c r="A240" s="40" t="s">
        <v>23</v>
      </c>
      <c r="B240" s="67" t="s">
        <v>6</v>
      </c>
      <c r="C240" s="67" t="s">
        <v>6</v>
      </c>
      <c r="D240" s="67" t="s">
        <v>6</v>
      </c>
      <c r="E240" s="67" t="s">
        <v>6</v>
      </c>
      <c r="F240" s="67" t="s">
        <v>6</v>
      </c>
      <c r="G240" s="67" t="s">
        <v>6</v>
      </c>
      <c r="H240" s="67">
        <v>2.8363661041917223</v>
      </c>
      <c r="I240" s="67">
        <v>7.8775595096068836</v>
      </c>
      <c r="J240" s="67">
        <v>5.1244915203780312</v>
      </c>
      <c r="K240" s="67">
        <v>5.0088600501812524</v>
      </c>
      <c r="L240" s="67">
        <v>6.6941368863565565</v>
      </c>
      <c r="M240" s="67">
        <v>6.8753801430638539</v>
      </c>
      <c r="N240" s="67">
        <v>5.6619650940065238</v>
      </c>
      <c r="O240" s="67">
        <v>5.2640689968882501</v>
      </c>
      <c r="P240" s="67">
        <v>5.9434851345102535</v>
      </c>
      <c r="Q240" s="67">
        <v>7.7186582456613122</v>
      </c>
      <c r="R240" s="67">
        <v>10.632721988333575</v>
      </c>
      <c r="S240" s="67">
        <v>13.878049151041704</v>
      </c>
      <c r="T240" s="67">
        <v>10.998811202296841</v>
      </c>
      <c r="U240" s="67">
        <v>17.399999999999999</v>
      </c>
      <c r="V240" s="67">
        <v>17.71</v>
      </c>
      <c r="W240" s="67">
        <v>11.258602291472354</v>
      </c>
    </row>
    <row r="241" spans="1:29" ht="12" customHeight="1" x14ac:dyDescent="0.15">
      <c r="A241" s="61" t="s">
        <v>24</v>
      </c>
      <c r="B241" s="62"/>
      <c r="C241" s="62"/>
      <c r="D241" s="62"/>
      <c r="E241" s="62"/>
      <c r="F241" s="62"/>
      <c r="G241" s="62"/>
      <c r="H241" s="62"/>
      <c r="I241" s="62"/>
      <c r="J241" s="62"/>
      <c r="K241" s="62"/>
      <c r="L241" s="334"/>
      <c r="M241" s="334"/>
      <c r="N241" s="334"/>
      <c r="O241" s="334"/>
      <c r="P241" s="334"/>
      <c r="Q241" s="334"/>
      <c r="R241" s="334"/>
      <c r="S241" s="334"/>
      <c r="T241" s="334"/>
      <c r="U241" s="334"/>
      <c r="V241" s="388"/>
      <c r="W241" s="388"/>
    </row>
    <row r="242" spans="1:29" s="45" customFormat="1" ht="12" customHeight="1" x14ac:dyDescent="0.15">
      <c r="A242" s="217" t="s">
        <v>25</v>
      </c>
      <c r="B242" s="93" t="s">
        <v>6</v>
      </c>
      <c r="C242" s="93" t="s">
        <v>6</v>
      </c>
      <c r="D242" s="93" t="s">
        <v>6</v>
      </c>
      <c r="E242" s="93" t="s">
        <v>6</v>
      </c>
      <c r="F242" s="93" t="s">
        <v>6</v>
      </c>
      <c r="G242" s="93" t="s">
        <v>6</v>
      </c>
      <c r="H242" s="93" t="s">
        <v>6</v>
      </c>
      <c r="I242" s="93" t="s">
        <v>6</v>
      </c>
      <c r="J242" s="93" t="s">
        <v>6</v>
      </c>
      <c r="K242" s="93" t="s">
        <v>6</v>
      </c>
      <c r="L242" s="93" t="s">
        <v>6</v>
      </c>
      <c r="M242" s="93" t="s">
        <v>6</v>
      </c>
      <c r="N242" s="93" t="s">
        <v>6</v>
      </c>
      <c r="O242" s="93" t="s">
        <v>6</v>
      </c>
      <c r="P242" s="93" t="s">
        <v>6</v>
      </c>
      <c r="Q242" s="93" t="s">
        <v>6</v>
      </c>
      <c r="R242" s="93" t="s">
        <v>6</v>
      </c>
      <c r="S242" s="93" t="s">
        <v>6</v>
      </c>
      <c r="T242" s="93" t="s">
        <v>6</v>
      </c>
      <c r="U242" s="93" t="s">
        <v>6</v>
      </c>
      <c r="V242" s="93" t="s">
        <v>6</v>
      </c>
      <c r="W242" s="93" t="s">
        <v>6</v>
      </c>
    </row>
    <row r="243" spans="1:29" s="45" customFormat="1" ht="12" customHeight="1" x14ac:dyDescent="0.15">
      <c r="A243" s="144" t="s">
        <v>26</v>
      </c>
      <c r="B243" s="30" t="s">
        <v>6</v>
      </c>
      <c r="C243" s="30" t="s">
        <v>6</v>
      </c>
      <c r="D243" s="30" t="s">
        <v>6</v>
      </c>
      <c r="E243" s="30" t="s">
        <v>6</v>
      </c>
      <c r="F243" s="30" t="s">
        <v>6</v>
      </c>
      <c r="G243" s="30" t="s">
        <v>6</v>
      </c>
      <c r="H243" s="30" t="s">
        <v>6</v>
      </c>
      <c r="I243" s="30" t="s">
        <v>6</v>
      </c>
      <c r="J243" s="30" t="s">
        <v>6</v>
      </c>
      <c r="K243" s="30" t="s">
        <v>6</v>
      </c>
      <c r="L243" s="30" t="s">
        <v>6</v>
      </c>
      <c r="M243" s="30" t="s">
        <v>6</v>
      </c>
      <c r="N243" s="30" t="s">
        <v>6</v>
      </c>
      <c r="O243" s="30" t="s">
        <v>6</v>
      </c>
      <c r="P243" s="30" t="s">
        <v>6</v>
      </c>
      <c r="Q243" s="30">
        <v>42.105263157894733</v>
      </c>
      <c r="R243" s="30">
        <v>24.535315985130111</v>
      </c>
      <c r="S243" s="405">
        <v>30.798479087452474</v>
      </c>
      <c r="T243" s="405">
        <v>21.002100210021002</v>
      </c>
      <c r="U243" s="30">
        <v>15</v>
      </c>
      <c r="V243" s="30">
        <v>12.4</v>
      </c>
      <c r="W243" s="151">
        <v>13.9</v>
      </c>
    </row>
    <row r="244" spans="1:29" s="45" customFormat="1" ht="12" customHeight="1" x14ac:dyDescent="0.15">
      <c r="A244" s="144" t="s">
        <v>149</v>
      </c>
      <c r="B244" s="30" t="s">
        <v>6</v>
      </c>
      <c r="C244" s="30" t="s">
        <v>6</v>
      </c>
      <c r="D244" s="30" t="s">
        <v>6</v>
      </c>
      <c r="E244" s="30" t="s">
        <v>6</v>
      </c>
      <c r="F244" s="30" t="s">
        <v>6</v>
      </c>
      <c r="G244" s="30" t="s">
        <v>6</v>
      </c>
      <c r="H244" s="30" t="s">
        <v>6</v>
      </c>
      <c r="I244" s="30" t="s">
        <v>6</v>
      </c>
      <c r="J244" s="30" t="s">
        <v>6</v>
      </c>
      <c r="K244" s="30" t="s">
        <v>6</v>
      </c>
      <c r="L244" s="30" t="s">
        <v>6</v>
      </c>
      <c r="M244" s="30" t="s">
        <v>6</v>
      </c>
      <c r="N244" s="30" t="s">
        <v>6</v>
      </c>
      <c r="O244" s="30" t="s">
        <v>6</v>
      </c>
      <c r="P244" s="30" t="s">
        <v>6</v>
      </c>
      <c r="Q244" s="30" t="s">
        <v>6</v>
      </c>
      <c r="R244" s="234">
        <v>8.2987263135621454</v>
      </c>
      <c r="S244" s="432">
        <v>7.5474119330549891</v>
      </c>
      <c r="T244" s="432">
        <v>5.8608246183690538</v>
      </c>
      <c r="U244" s="120">
        <v>5.5082524860322897</v>
      </c>
      <c r="V244" s="30">
        <v>4.6619198758253999</v>
      </c>
      <c r="W244" s="30">
        <v>4.0679422164431971</v>
      </c>
    </row>
    <row r="245" spans="1:29" s="45" customFormat="1" ht="12" customHeight="1" x14ac:dyDescent="0.15">
      <c r="A245" s="144" t="s">
        <v>28</v>
      </c>
      <c r="B245" s="30" t="s">
        <v>6</v>
      </c>
      <c r="C245" s="30" t="s">
        <v>6</v>
      </c>
      <c r="D245" s="30" t="s">
        <v>6</v>
      </c>
      <c r="E245" s="30" t="s">
        <v>6</v>
      </c>
      <c r="F245" s="30" t="s">
        <v>6</v>
      </c>
      <c r="G245" s="30" t="s">
        <v>6</v>
      </c>
      <c r="H245" s="30" t="s">
        <v>6</v>
      </c>
      <c r="I245" s="30" t="s">
        <v>6</v>
      </c>
      <c r="J245" s="30" t="s">
        <v>6</v>
      </c>
      <c r="K245" s="30" t="s">
        <v>6</v>
      </c>
      <c r="L245" s="30" t="s">
        <v>6</v>
      </c>
      <c r="M245" s="30" t="s">
        <v>6</v>
      </c>
      <c r="N245" s="30" t="s">
        <v>6</v>
      </c>
      <c r="O245" s="30" t="s">
        <v>6</v>
      </c>
      <c r="P245" s="30">
        <v>8.3150523666071905</v>
      </c>
      <c r="Q245" s="30">
        <v>6.0020308441972983</v>
      </c>
      <c r="R245" s="30">
        <v>4.7219452368891144</v>
      </c>
      <c r="S245" s="405">
        <v>5.3</v>
      </c>
      <c r="T245" s="405">
        <v>5.0199999999999996</v>
      </c>
      <c r="U245" s="30">
        <v>3.7081280742221807</v>
      </c>
      <c r="V245" s="30">
        <v>3.9637751455059851</v>
      </c>
      <c r="W245" s="30">
        <v>4.677195200493875</v>
      </c>
    </row>
    <row r="246" spans="1:29" s="45" customFormat="1" ht="12" customHeight="1" x14ac:dyDescent="0.15">
      <c r="A246" s="144" t="s">
        <v>29</v>
      </c>
      <c r="B246" s="30" t="s">
        <v>6</v>
      </c>
      <c r="C246" s="30" t="s">
        <v>6</v>
      </c>
      <c r="D246" s="30" t="s">
        <v>6</v>
      </c>
      <c r="E246" s="30" t="s">
        <v>6</v>
      </c>
      <c r="F246" s="30" t="s">
        <v>6</v>
      </c>
      <c r="G246" s="30" t="s">
        <v>6</v>
      </c>
      <c r="H246" s="30" t="s">
        <v>6</v>
      </c>
      <c r="I246" s="30" t="s">
        <v>6</v>
      </c>
      <c r="J246" s="30" t="s">
        <v>6</v>
      </c>
      <c r="K246" s="30" t="s">
        <v>6</v>
      </c>
      <c r="L246" s="30" t="s">
        <v>6</v>
      </c>
      <c r="M246" s="30" t="s">
        <v>6</v>
      </c>
      <c r="N246" s="30" t="s">
        <v>6</v>
      </c>
      <c r="O246" s="30" t="s">
        <v>6</v>
      </c>
      <c r="P246" s="30" t="s">
        <v>6</v>
      </c>
      <c r="Q246" s="30" t="s">
        <v>6</v>
      </c>
      <c r="R246" s="30" t="s">
        <v>6</v>
      </c>
      <c r="S246" s="405" t="s">
        <v>6</v>
      </c>
      <c r="T246" s="405" t="s">
        <v>6</v>
      </c>
      <c r="U246" s="30" t="s">
        <v>6</v>
      </c>
      <c r="V246" s="30" t="s">
        <v>6</v>
      </c>
      <c r="W246" s="30" t="s">
        <v>6</v>
      </c>
    </row>
    <row r="247" spans="1:29" s="45" customFormat="1" ht="12" customHeight="1" x14ac:dyDescent="0.15">
      <c r="A247" s="144" t="s">
        <v>30</v>
      </c>
      <c r="B247" s="30" t="s">
        <v>6</v>
      </c>
      <c r="C247" s="30" t="s">
        <v>6</v>
      </c>
      <c r="D247" s="94">
        <v>4.7831888408081377E-2</v>
      </c>
      <c r="E247" s="94">
        <v>6.4780064958476186E-2</v>
      </c>
      <c r="F247" s="94">
        <v>0.11857465179608866</v>
      </c>
      <c r="G247" s="94">
        <v>0.20966949718550237</v>
      </c>
      <c r="H247" s="30">
        <v>0.84959480593396808</v>
      </c>
      <c r="I247" s="30">
        <v>4.902811149420879</v>
      </c>
      <c r="J247" s="30">
        <v>3.4386654437135373</v>
      </c>
      <c r="K247" s="30">
        <v>2.9337725096322163</v>
      </c>
      <c r="L247" s="30">
        <v>1.9643261964146477</v>
      </c>
      <c r="M247" s="30">
        <v>2.9064943088577091</v>
      </c>
      <c r="N247" s="30">
        <v>7.0221208216338082</v>
      </c>
      <c r="O247" s="30">
        <v>12.332011788775885</v>
      </c>
      <c r="P247" s="30">
        <v>8.9832792283146325</v>
      </c>
      <c r="Q247" s="30">
        <v>5.4201437199434013</v>
      </c>
      <c r="R247" s="30">
        <v>3.3115268335209231</v>
      </c>
      <c r="S247" s="405">
        <v>4.9627584218355647</v>
      </c>
      <c r="T247" s="405">
        <v>3.2304621864386847</v>
      </c>
      <c r="U247" s="30">
        <v>2.139699973211894</v>
      </c>
      <c r="V247" s="30">
        <v>2.4565269976079769</v>
      </c>
      <c r="W247" s="30">
        <v>1.8371985459114923</v>
      </c>
    </row>
    <row r="248" spans="1:29" s="45" customFormat="1" ht="12" customHeight="1" x14ac:dyDescent="0.15">
      <c r="A248" s="218" t="s">
        <v>31</v>
      </c>
      <c r="B248" s="67" t="s">
        <v>6</v>
      </c>
      <c r="C248" s="67" t="s">
        <v>6</v>
      </c>
      <c r="D248" s="67" t="s">
        <v>6</v>
      </c>
      <c r="E248" s="67" t="s">
        <v>6</v>
      </c>
      <c r="F248" s="67" t="s">
        <v>6</v>
      </c>
      <c r="G248" s="67" t="s">
        <v>6</v>
      </c>
      <c r="H248" s="67" t="s">
        <v>6</v>
      </c>
      <c r="I248" s="67" t="s">
        <v>6</v>
      </c>
      <c r="J248" s="67" t="s">
        <v>6</v>
      </c>
      <c r="K248" s="67" t="s">
        <v>6</v>
      </c>
      <c r="L248" s="67" t="s">
        <v>6</v>
      </c>
      <c r="M248" s="67">
        <v>4.4218233920496317</v>
      </c>
      <c r="N248" s="67">
        <v>4.5557084772368022</v>
      </c>
      <c r="O248" s="67">
        <v>6.4653246929075676</v>
      </c>
      <c r="P248" s="67">
        <v>7.4887454035324517</v>
      </c>
      <c r="Q248" s="67">
        <v>7.5151465951463754</v>
      </c>
      <c r="R248" s="67">
        <v>6.7674513433717749</v>
      </c>
      <c r="S248" s="411">
        <v>19.831193196612105</v>
      </c>
      <c r="T248" s="411">
        <v>8.482990008143048</v>
      </c>
      <c r="U248" s="550">
        <v>5.24</v>
      </c>
      <c r="V248" s="550">
        <v>1.94</v>
      </c>
      <c r="W248" s="551">
        <v>2.523309854228426</v>
      </c>
    </row>
    <row r="249" spans="1:29" ht="12" customHeight="1" x14ac:dyDescent="0.15">
      <c r="A249" s="83" t="s">
        <v>32</v>
      </c>
      <c r="B249" s="298"/>
      <c r="C249" s="298"/>
      <c r="D249" s="298"/>
      <c r="E249" s="298"/>
      <c r="F249" s="298"/>
      <c r="G249" s="298"/>
      <c r="H249" s="298"/>
      <c r="I249" s="298"/>
      <c r="J249" s="298"/>
      <c r="K249" s="298"/>
      <c r="L249" s="298"/>
      <c r="M249" s="298"/>
      <c r="N249" s="298"/>
      <c r="O249" s="298"/>
      <c r="P249" s="298"/>
      <c r="Q249" s="298"/>
      <c r="R249" s="298"/>
      <c r="S249" s="298"/>
      <c r="T249" s="298"/>
      <c r="U249" s="298"/>
      <c r="V249" s="63"/>
      <c r="W249" s="63"/>
    </row>
    <row r="250" spans="1:29" ht="12" customHeight="1" x14ac:dyDescent="0.15">
      <c r="A250" s="37" t="s">
        <v>33</v>
      </c>
      <c r="B250" s="46" t="s">
        <v>17</v>
      </c>
      <c r="C250" s="46" t="s">
        <v>17</v>
      </c>
      <c r="D250" s="46" t="s">
        <v>17</v>
      </c>
      <c r="E250" s="46" t="s">
        <v>17</v>
      </c>
      <c r="F250" s="46" t="s">
        <v>17</v>
      </c>
      <c r="G250" s="46" t="s">
        <v>17</v>
      </c>
      <c r="H250" s="46" t="s">
        <v>17</v>
      </c>
      <c r="I250" s="46" t="s">
        <v>17</v>
      </c>
      <c r="J250" s="46" t="s">
        <v>17</v>
      </c>
      <c r="K250" s="46" t="s">
        <v>17</v>
      </c>
      <c r="L250" s="46" t="s">
        <v>17</v>
      </c>
      <c r="M250" s="46" t="s">
        <v>17</v>
      </c>
      <c r="N250" s="46" t="s">
        <v>17</v>
      </c>
      <c r="O250" s="46" t="s">
        <v>17</v>
      </c>
      <c r="P250" s="47">
        <v>1.8200000000000001E-2</v>
      </c>
      <c r="Q250" s="47">
        <v>2.0500000000000001E-2</v>
      </c>
      <c r="R250" s="330">
        <v>4.0000000000000001E-3</v>
      </c>
      <c r="S250" s="330">
        <v>2.7000000000000001E-3</v>
      </c>
      <c r="T250" s="47">
        <v>3.8399999999999997E-2</v>
      </c>
      <c r="U250" s="330">
        <v>4.8999999999999998E-3</v>
      </c>
      <c r="V250" s="47">
        <v>8.3000000000000001E-3</v>
      </c>
      <c r="W250" s="47">
        <v>0.01</v>
      </c>
      <c r="X250" s="45"/>
    </row>
    <row r="251" spans="1:29" ht="12" customHeight="1" x14ac:dyDescent="0.15">
      <c r="A251" s="33" t="s">
        <v>34</v>
      </c>
      <c r="B251" s="49" t="s">
        <v>17</v>
      </c>
      <c r="C251" s="49" t="s">
        <v>17</v>
      </c>
      <c r="D251" s="49" t="s">
        <v>17</v>
      </c>
      <c r="E251" s="49" t="s">
        <v>17</v>
      </c>
      <c r="F251" s="49" t="s">
        <v>17</v>
      </c>
      <c r="G251" s="49" t="s">
        <v>17</v>
      </c>
      <c r="H251" s="49" t="s">
        <v>17</v>
      </c>
      <c r="I251" s="49" t="s">
        <v>17</v>
      </c>
      <c r="J251" s="49" t="s">
        <v>17</v>
      </c>
      <c r="K251" s="32">
        <v>4.5</v>
      </c>
      <c r="L251" s="32">
        <v>9.6</v>
      </c>
      <c r="M251" s="32">
        <v>8.6999999999999993</v>
      </c>
      <c r="N251" s="32">
        <v>8.3000000000000007</v>
      </c>
      <c r="O251" s="32">
        <v>11.4</v>
      </c>
      <c r="P251" s="32">
        <v>10.9</v>
      </c>
      <c r="Q251" s="32">
        <v>14.2</v>
      </c>
      <c r="R251" s="32">
        <v>10.9</v>
      </c>
      <c r="S251" s="32">
        <v>13.3</v>
      </c>
      <c r="T251" s="32">
        <v>14.4</v>
      </c>
      <c r="U251" s="32">
        <v>14</v>
      </c>
      <c r="V251" s="420">
        <v>11.7</v>
      </c>
      <c r="W251" s="32">
        <v>5.5649855205436252</v>
      </c>
      <c r="X251" s="45"/>
    </row>
    <row r="252" spans="1:29" ht="12" customHeight="1" x14ac:dyDescent="0.15">
      <c r="A252" s="33" t="s">
        <v>35</v>
      </c>
      <c r="B252" s="49" t="s">
        <v>17</v>
      </c>
      <c r="C252" s="49" t="s">
        <v>17</v>
      </c>
      <c r="D252" s="49" t="s">
        <v>17</v>
      </c>
      <c r="E252" s="49" t="s">
        <v>17</v>
      </c>
      <c r="F252" s="49" t="s">
        <v>17</v>
      </c>
      <c r="G252" s="49" t="s">
        <v>17</v>
      </c>
      <c r="H252" s="49" t="s">
        <v>17</v>
      </c>
      <c r="I252" s="49" t="s">
        <v>17</v>
      </c>
      <c r="J252" s="49" t="s">
        <v>17</v>
      </c>
      <c r="K252" s="49" t="s">
        <v>17</v>
      </c>
      <c r="L252" s="49" t="s">
        <v>17</v>
      </c>
      <c r="M252" s="49" t="s">
        <v>17</v>
      </c>
      <c r="N252" s="49" t="s">
        <v>17</v>
      </c>
      <c r="O252" s="49" t="s">
        <v>17</v>
      </c>
      <c r="P252" s="49" t="s">
        <v>17</v>
      </c>
      <c r="Q252" s="49" t="s">
        <v>17</v>
      </c>
      <c r="R252" s="49" t="s">
        <v>17</v>
      </c>
      <c r="S252" s="49" t="s">
        <v>17</v>
      </c>
      <c r="T252" s="49" t="s">
        <v>17</v>
      </c>
      <c r="U252" s="49" t="s">
        <v>17</v>
      </c>
      <c r="V252" s="49" t="s">
        <v>17</v>
      </c>
      <c r="W252" s="49" t="s">
        <v>17</v>
      </c>
      <c r="X252" s="45"/>
    </row>
    <row r="253" spans="1:29" ht="12" customHeight="1" x14ac:dyDescent="0.15">
      <c r="A253" s="522" t="s">
        <v>36</v>
      </c>
      <c r="B253" s="49" t="s">
        <v>17</v>
      </c>
      <c r="C253" s="49" t="s">
        <v>17</v>
      </c>
      <c r="D253" s="49" t="s">
        <v>17</v>
      </c>
      <c r="E253" s="49" t="s">
        <v>17</v>
      </c>
      <c r="F253" s="49" t="s">
        <v>17</v>
      </c>
      <c r="G253" s="49" t="s">
        <v>17</v>
      </c>
      <c r="H253" s="49" t="s">
        <v>17</v>
      </c>
      <c r="I253" s="49" t="s">
        <v>17</v>
      </c>
      <c r="J253" s="49" t="s">
        <v>17</v>
      </c>
      <c r="K253" s="49" t="s">
        <v>17</v>
      </c>
      <c r="L253" s="49" t="s">
        <v>17</v>
      </c>
      <c r="M253" s="49" t="s">
        <v>17</v>
      </c>
      <c r="N253" s="49" t="s">
        <v>17</v>
      </c>
      <c r="O253" s="49" t="s">
        <v>17</v>
      </c>
      <c r="P253" s="49" t="s">
        <v>17</v>
      </c>
      <c r="Q253" s="49" t="s">
        <v>17</v>
      </c>
      <c r="R253" s="49" t="s">
        <v>17</v>
      </c>
      <c r="S253" s="49" t="s">
        <v>17</v>
      </c>
      <c r="T253" s="49" t="s">
        <v>17</v>
      </c>
      <c r="U253" s="49" t="s">
        <v>17</v>
      </c>
      <c r="V253" s="49" t="s">
        <v>17</v>
      </c>
      <c r="W253" s="49" t="s">
        <v>17</v>
      </c>
      <c r="X253" s="45"/>
      <c r="Y253" s="499"/>
      <c r="Z253" s="499"/>
      <c r="AA253" s="499"/>
      <c r="AB253" s="499"/>
      <c r="AC253" s="499"/>
    </row>
    <row r="254" spans="1:29" ht="12" customHeight="1" x14ac:dyDescent="0.15">
      <c r="A254" s="511" t="s">
        <v>37</v>
      </c>
      <c r="B254" s="36" t="s">
        <v>6</v>
      </c>
      <c r="C254" s="36" t="s">
        <v>6</v>
      </c>
      <c r="D254" s="36" t="s">
        <v>6</v>
      </c>
      <c r="E254" s="36" t="s">
        <v>6</v>
      </c>
      <c r="F254" s="36" t="s">
        <v>6</v>
      </c>
      <c r="G254" s="36" t="s">
        <v>6</v>
      </c>
      <c r="H254" s="36" t="s">
        <v>6</v>
      </c>
      <c r="I254" s="36" t="s">
        <v>6</v>
      </c>
      <c r="J254" s="36" t="s">
        <v>6</v>
      </c>
      <c r="K254" s="36" t="s">
        <v>6</v>
      </c>
      <c r="L254" s="36" t="s">
        <v>6</v>
      </c>
      <c r="M254" s="36" t="s">
        <v>6</v>
      </c>
      <c r="N254" s="36" t="s">
        <v>6</v>
      </c>
      <c r="O254" s="36" t="s">
        <v>6</v>
      </c>
      <c r="P254" s="36" t="s">
        <v>6</v>
      </c>
      <c r="Q254" s="36" t="s">
        <v>6</v>
      </c>
      <c r="R254" s="36" t="s">
        <v>6</v>
      </c>
      <c r="S254" s="36" t="s">
        <v>6</v>
      </c>
      <c r="T254" s="36" t="s">
        <v>6</v>
      </c>
      <c r="U254" s="36" t="s">
        <v>6</v>
      </c>
      <c r="V254" s="36" t="s">
        <v>6</v>
      </c>
      <c r="W254" s="36" t="s">
        <v>6</v>
      </c>
      <c r="X254" s="45"/>
      <c r="Y254" s="499"/>
      <c r="Z254" s="499"/>
      <c r="AA254" s="499"/>
      <c r="AB254" s="499"/>
      <c r="AC254" s="499"/>
    </row>
    <row r="255" spans="1:29" ht="12" customHeight="1" x14ac:dyDescent="0.15">
      <c r="A255" s="252" t="s">
        <v>150</v>
      </c>
      <c r="B255" s="325"/>
      <c r="C255" s="325"/>
      <c r="D255" s="325"/>
      <c r="E255" s="325"/>
      <c r="F255" s="325"/>
      <c r="G255" s="325"/>
      <c r="H255" s="325"/>
      <c r="I255" s="325"/>
      <c r="J255" s="325"/>
      <c r="K255" s="326"/>
      <c r="L255" s="326"/>
      <c r="M255" s="326"/>
      <c r="N255" s="326"/>
      <c r="O255" s="326"/>
      <c r="P255" s="326"/>
      <c r="Q255" s="326"/>
      <c r="R255" s="326"/>
      <c r="S255" s="327"/>
      <c r="T255" s="327"/>
      <c r="U255" s="327"/>
      <c r="V255" s="319"/>
      <c r="W255" s="12"/>
    </row>
    <row r="256" spans="1:29" s="7" customFormat="1" ht="12" customHeight="1" x14ac:dyDescent="0.15">
      <c r="A256" s="12" t="s">
        <v>210</v>
      </c>
      <c r="B256" s="209"/>
      <c r="C256" s="209"/>
      <c r="D256" s="209"/>
      <c r="E256" s="209"/>
      <c r="F256" s="209"/>
      <c r="G256" s="209"/>
      <c r="H256" s="209"/>
      <c r="I256" s="209"/>
      <c r="J256" s="209"/>
      <c r="K256" s="209"/>
      <c r="L256" s="209"/>
      <c r="M256" s="209"/>
      <c r="N256" s="209"/>
      <c r="O256" s="209"/>
      <c r="P256" s="209"/>
      <c r="Q256" s="209"/>
      <c r="R256" s="209"/>
      <c r="S256" s="209"/>
      <c r="T256" s="193"/>
      <c r="U256" s="193"/>
      <c r="V256" s="319"/>
      <c r="W256" s="193"/>
    </row>
    <row r="257" spans="1:23" ht="13.25" customHeight="1" x14ac:dyDescent="0.15">
      <c r="A257" s="12"/>
      <c r="B257" s="12"/>
      <c r="C257" s="12"/>
      <c r="D257" s="12"/>
      <c r="E257" s="12"/>
      <c r="F257" s="255"/>
      <c r="G257" s="255"/>
      <c r="H257" s="255"/>
      <c r="I257" s="255"/>
      <c r="J257" s="255"/>
      <c r="K257" s="255"/>
      <c r="L257" s="255"/>
      <c r="M257" s="255"/>
      <c r="N257" s="255"/>
      <c r="O257" s="255"/>
      <c r="P257" s="255"/>
      <c r="Q257" s="255"/>
      <c r="R257" s="255"/>
      <c r="S257" s="255"/>
      <c r="T257" s="12"/>
      <c r="U257" s="12"/>
      <c r="V257" s="319"/>
      <c r="W257" s="12"/>
    </row>
    <row r="258" spans="1:23" ht="13.25" customHeight="1" x14ac:dyDescent="0.15">
      <c r="A258" s="22" t="s">
        <v>151</v>
      </c>
      <c r="B258" s="23"/>
      <c r="C258" s="23"/>
      <c r="D258" s="365"/>
      <c r="E258" s="365"/>
      <c r="F258" s="365"/>
      <c r="G258" s="23"/>
      <c r="H258" s="23"/>
      <c r="I258" s="23"/>
      <c r="J258" s="23"/>
      <c r="K258" s="23"/>
      <c r="L258" s="12"/>
      <c r="M258" s="12"/>
      <c r="N258" s="12"/>
      <c r="O258" s="12"/>
      <c r="P258" s="12"/>
      <c r="Q258" s="12"/>
      <c r="R258" s="12"/>
      <c r="S258" s="12"/>
      <c r="T258" s="12"/>
      <c r="U258" s="12"/>
      <c r="V258" s="319"/>
      <c r="W258" s="12"/>
    </row>
    <row r="259" spans="1:23" ht="48" customHeight="1" thickBot="1" x14ac:dyDescent="0.2">
      <c r="A259" s="17" t="s">
        <v>118</v>
      </c>
      <c r="B259" s="18" t="s">
        <v>152</v>
      </c>
      <c r="C259" s="19" t="s">
        <v>153</v>
      </c>
      <c r="D259" s="19" t="s">
        <v>8</v>
      </c>
      <c r="E259" s="18" t="s">
        <v>154</v>
      </c>
      <c r="F259" s="19" t="s">
        <v>11</v>
      </c>
      <c r="G259" s="19" t="s">
        <v>45</v>
      </c>
      <c r="H259" s="19" t="s">
        <v>13</v>
      </c>
      <c r="I259" s="19" t="s">
        <v>14</v>
      </c>
      <c r="J259" s="19" t="s">
        <v>15</v>
      </c>
      <c r="K259" s="19" t="s">
        <v>16</v>
      </c>
      <c r="L259" s="12"/>
      <c r="M259" s="162"/>
      <c r="N259" s="12"/>
      <c r="O259" s="12"/>
      <c r="P259" s="12"/>
      <c r="Q259" s="12"/>
      <c r="R259" s="12"/>
      <c r="S259" s="12"/>
      <c r="T259" s="12"/>
      <c r="U259" s="12"/>
      <c r="V259" s="319"/>
      <c r="W259" s="12"/>
    </row>
    <row r="260" spans="1:23" ht="13.25" customHeight="1" x14ac:dyDescent="0.15">
      <c r="A260" s="145" t="s">
        <v>46</v>
      </c>
      <c r="B260" s="119" t="s">
        <v>6</v>
      </c>
      <c r="C260" s="552">
        <v>20.579273835033923</v>
      </c>
      <c r="D260" s="93">
        <v>6.3774162045797889</v>
      </c>
      <c r="E260" s="93">
        <v>16.766516574285344</v>
      </c>
      <c r="F260" s="93" t="s">
        <v>6</v>
      </c>
      <c r="G260" s="93">
        <v>30.79</v>
      </c>
      <c r="H260" s="93" t="s">
        <v>6</v>
      </c>
      <c r="I260" s="50" t="s">
        <v>6</v>
      </c>
      <c r="J260" s="50" t="s">
        <v>6</v>
      </c>
      <c r="K260" s="93" t="s">
        <v>6</v>
      </c>
      <c r="L260" s="12"/>
      <c r="M260" s="162"/>
      <c r="N260" s="12"/>
      <c r="O260" s="12"/>
      <c r="P260" s="12"/>
      <c r="Q260" s="12"/>
      <c r="R260" s="12"/>
      <c r="S260" s="12"/>
      <c r="T260" s="12"/>
      <c r="U260" s="12"/>
      <c r="V260" s="319"/>
      <c r="W260" s="12"/>
    </row>
    <row r="261" spans="1:23" ht="13.25" customHeight="1" x14ac:dyDescent="0.15">
      <c r="A261" s="127" t="s">
        <v>47</v>
      </c>
      <c r="B261" s="120" t="s">
        <v>6</v>
      </c>
      <c r="C261" s="553">
        <v>2.7041020707712127</v>
      </c>
      <c r="D261" s="30">
        <v>9.1766373582621998</v>
      </c>
      <c r="E261" s="30">
        <v>21.756730555210215</v>
      </c>
      <c r="F261" s="30">
        <v>12.35</v>
      </c>
      <c r="G261" s="30">
        <v>10.48</v>
      </c>
      <c r="H261" s="30" t="s">
        <v>6</v>
      </c>
      <c r="I261" s="94" t="s">
        <v>6</v>
      </c>
      <c r="J261" s="94" t="s">
        <v>6</v>
      </c>
      <c r="K261" s="30" t="s">
        <v>6</v>
      </c>
      <c r="L261" s="12"/>
      <c r="M261" s="162"/>
      <c r="N261" s="12"/>
      <c r="O261" s="12"/>
      <c r="P261" s="12"/>
      <c r="Q261" s="12"/>
      <c r="R261" s="12"/>
      <c r="S261" s="12"/>
      <c r="T261" s="12"/>
      <c r="U261" s="12"/>
      <c r="V261" s="319"/>
      <c r="W261" s="12"/>
    </row>
    <row r="262" spans="1:23" ht="13.25" customHeight="1" x14ac:dyDescent="0.15">
      <c r="A262" s="127" t="s">
        <v>48</v>
      </c>
      <c r="B262" s="30">
        <v>99</v>
      </c>
      <c r="C262" s="553">
        <v>2.7966554636161591</v>
      </c>
      <c r="D262" s="30">
        <v>7.1456651627587977</v>
      </c>
      <c r="E262" s="30">
        <v>3.6514599024435657E-2</v>
      </c>
      <c r="F262" s="30">
        <v>5.94</v>
      </c>
      <c r="G262" s="30" t="s">
        <v>6</v>
      </c>
      <c r="H262" s="30" t="s">
        <v>6</v>
      </c>
      <c r="I262" s="94" t="s">
        <v>6</v>
      </c>
      <c r="J262" s="94" t="s">
        <v>6</v>
      </c>
      <c r="K262" s="30" t="s">
        <v>6</v>
      </c>
      <c r="L262" s="12"/>
      <c r="M262" s="162"/>
      <c r="N262" s="12"/>
      <c r="O262" s="12"/>
      <c r="P262" s="12"/>
      <c r="Q262" s="12"/>
      <c r="R262" s="12"/>
      <c r="S262" s="12"/>
      <c r="T262" s="12"/>
      <c r="U262" s="12"/>
      <c r="V262" s="319"/>
      <c r="W262" s="12"/>
    </row>
    <row r="263" spans="1:23" ht="13.25" customHeight="1" x14ac:dyDescent="0.15">
      <c r="A263" s="127" t="s">
        <v>49</v>
      </c>
      <c r="B263" s="30" t="s">
        <v>6</v>
      </c>
      <c r="C263" s="553">
        <v>6.5732630167370383</v>
      </c>
      <c r="D263" s="30">
        <v>3.3773232918350473</v>
      </c>
      <c r="E263" s="30">
        <v>3.8638537263941135</v>
      </c>
      <c r="F263" s="30" t="s">
        <v>6</v>
      </c>
      <c r="G263" s="30" t="s">
        <v>6</v>
      </c>
      <c r="H263" s="30" t="s">
        <v>6</v>
      </c>
      <c r="I263" s="94" t="s">
        <v>6</v>
      </c>
      <c r="J263" s="94" t="s">
        <v>6</v>
      </c>
      <c r="K263" s="30" t="s">
        <v>6</v>
      </c>
      <c r="L263" s="12"/>
      <c r="M263" s="162"/>
      <c r="N263" s="12"/>
      <c r="O263" s="12"/>
      <c r="P263" s="12"/>
      <c r="Q263" s="12"/>
      <c r="R263" s="12"/>
      <c r="S263" s="12"/>
      <c r="T263" s="12"/>
      <c r="U263" s="12"/>
      <c r="V263" s="319"/>
      <c r="W263" s="12"/>
    </row>
    <row r="264" spans="1:23" ht="13.25" customHeight="1" x14ac:dyDescent="0.15">
      <c r="A264" s="127" t="s">
        <v>50</v>
      </c>
      <c r="B264" s="30" t="s">
        <v>6</v>
      </c>
      <c r="C264" s="553">
        <v>20.133025907903615</v>
      </c>
      <c r="D264" s="30">
        <v>23.068316694278295</v>
      </c>
      <c r="E264" s="30">
        <v>21.472719958453741</v>
      </c>
      <c r="F264" s="30" t="s">
        <v>6</v>
      </c>
      <c r="G264" s="30">
        <v>33.17</v>
      </c>
      <c r="H264" s="30" t="s">
        <v>6</v>
      </c>
      <c r="I264" s="94" t="s">
        <v>6</v>
      </c>
      <c r="J264" s="94" t="s">
        <v>6</v>
      </c>
      <c r="K264" s="30" t="s">
        <v>6</v>
      </c>
      <c r="L264" s="12"/>
      <c r="M264" s="162"/>
      <c r="N264" s="162"/>
      <c r="O264" s="162"/>
      <c r="P264" s="162"/>
      <c r="Q264" s="162"/>
      <c r="R264" s="162"/>
      <c r="S264" s="162"/>
      <c r="T264" s="162"/>
      <c r="U264" s="162"/>
      <c r="V264" s="319"/>
      <c r="W264" s="12"/>
    </row>
    <row r="265" spans="1:23" ht="13.25" customHeight="1" x14ac:dyDescent="0.15">
      <c r="A265" s="127" t="s">
        <v>51</v>
      </c>
      <c r="B265" s="30" t="s">
        <v>6</v>
      </c>
      <c r="C265" s="553">
        <v>12.125744334721801</v>
      </c>
      <c r="D265" s="30">
        <v>6.8608398327338405</v>
      </c>
      <c r="E265" s="30">
        <v>1.797673332948762</v>
      </c>
      <c r="F265" s="30">
        <v>3.7959999999999998</v>
      </c>
      <c r="G265" s="30">
        <v>25.56</v>
      </c>
      <c r="H265" s="30" t="s">
        <v>6</v>
      </c>
      <c r="I265" s="94" t="s">
        <v>6</v>
      </c>
      <c r="J265" s="94" t="s">
        <v>6</v>
      </c>
      <c r="K265" s="30" t="s">
        <v>6</v>
      </c>
      <c r="L265" s="12"/>
      <c r="M265" s="162"/>
      <c r="N265" s="12"/>
      <c r="O265" s="12"/>
      <c r="P265" s="12"/>
      <c r="Q265" s="12"/>
      <c r="R265" s="12"/>
      <c r="S265" s="12"/>
      <c r="T265" s="12"/>
      <c r="U265" s="12"/>
      <c r="V265" s="319"/>
      <c r="W265" s="12"/>
    </row>
    <row r="266" spans="1:23" ht="13.25" customHeight="1" x14ac:dyDescent="0.15">
      <c r="A266" s="128" t="s">
        <v>52</v>
      </c>
      <c r="B266" s="67">
        <v>1</v>
      </c>
      <c r="C266" s="554">
        <v>35.087935371216261</v>
      </c>
      <c r="D266" s="67">
        <v>43.993801455552024</v>
      </c>
      <c r="E266" s="67">
        <v>34.305991253683409</v>
      </c>
      <c r="F266" s="67">
        <v>77.911000000000001</v>
      </c>
      <c r="G266" s="67" t="s">
        <v>6</v>
      </c>
      <c r="H266" s="67" t="s">
        <v>6</v>
      </c>
      <c r="I266" s="91" t="s">
        <v>6</v>
      </c>
      <c r="J266" s="91" t="s">
        <v>6</v>
      </c>
      <c r="K266" s="67" t="s">
        <v>6</v>
      </c>
      <c r="L266" s="12"/>
      <c r="M266" s="162"/>
      <c r="N266" s="12"/>
      <c r="O266" s="12"/>
      <c r="P266" s="12"/>
      <c r="Q266" s="12"/>
      <c r="R266" s="12"/>
      <c r="S266" s="12"/>
      <c r="T266" s="12"/>
      <c r="U266" s="12"/>
      <c r="V266" s="319"/>
      <c r="W266" s="12"/>
    </row>
    <row r="267" spans="1:23" ht="13.25" customHeight="1" x14ac:dyDescent="0.15">
      <c r="A267" s="160" t="s">
        <v>53</v>
      </c>
      <c r="B267" s="154">
        <v>2024</v>
      </c>
      <c r="C267" s="154">
        <v>2024</v>
      </c>
      <c r="D267" s="154">
        <v>2023</v>
      </c>
      <c r="E267" s="154">
        <v>2024</v>
      </c>
      <c r="F267" s="154">
        <v>2022</v>
      </c>
      <c r="G267" s="363" t="s">
        <v>155</v>
      </c>
      <c r="H267" s="154"/>
      <c r="I267" s="154"/>
      <c r="J267" s="154"/>
      <c r="K267" s="154"/>
      <c r="L267" s="12"/>
      <c r="M267" s="12"/>
      <c r="N267" s="12"/>
      <c r="O267" s="12"/>
      <c r="P267" s="12"/>
      <c r="Q267" s="12"/>
      <c r="R267" s="12"/>
      <c r="S267" s="12"/>
      <c r="T267" s="12"/>
      <c r="U267" s="12"/>
      <c r="V267" s="319"/>
      <c r="W267" s="12"/>
    </row>
    <row r="268" spans="1:23" ht="36" customHeight="1" thickBot="1" x14ac:dyDescent="0.2">
      <c r="A268" s="17" t="s">
        <v>118</v>
      </c>
      <c r="B268" s="19" t="s">
        <v>19</v>
      </c>
      <c r="C268" s="19" t="s">
        <v>20</v>
      </c>
      <c r="D268" s="19" t="s">
        <v>21</v>
      </c>
      <c r="E268" s="19" t="s">
        <v>22</v>
      </c>
      <c r="F268" s="19" t="s">
        <v>23</v>
      </c>
      <c r="G268" s="12"/>
      <c r="H268" s="12"/>
      <c r="I268" s="12"/>
      <c r="J268" s="12"/>
      <c r="K268" s="12"/>
      <c r="L268" s="12"/>
      <c r="M268" s="12"/>
      <c r="N268" s="12"/>
      <c r="O268" s="12"/>
      <c r="P268" s="12"/>
      <c r="Q268" s="12"/>
      <c r="R268" s="12"/>
      <c r="S268" s="12"/>
      <c r="T268" s="12"/>
      <c r="U268" s="12"/>
      <c r="V268" s="319"/>
      <c r="W268" s="12"/>
    </row>
    <row r="269" spans="1:23" ht="13.25" customHeight="1" thickTop="1" x14ac:dyDescent="0.15">
      <c r="A269" s="145" t="s">
        <v>46</v>
      </c>
      <c r="B269" s="93">
        <v>2</v>
      </c>
      <c r="C269" s="41" t="s">
        <v>6</v>
      </c>
      <c r="D269" s="41">
        <v>48.8</v>
      </c>
      <c r="E269" s="41">
        <v>22.263174706814144</v>
      </c>
      <c r="F269" s="119" t="s">
        <v>6</v>
      </c>
      <c r="G269" s="12"/>
      <c r="H269" s="12"/>
      <c r="I269" s="12"/>
      <c r="J269" s="12"/>
      <c r="K269" s="12"/>
      <c r="L269" s="12"/>
      <c r="M269" s="12"/>
      <c r="N269" s="12"/>
      <c r="O269" s="12"/>
      <c r="P269" s="12"/>
      <c r="Q269" s="12"/>
      <c r="R269" s="12"/>
      <c r="S269" s="12"/>
      <c r="T269" s="12"/>
      <c r="U269" s="12"/>
      <c r="V269" s="319"/>
      <c r="W269" s="12"/>
    </row>
    <row r="270" spans="1:23" ht="13.25" customHeight="1" x14ac:dyDescent="0.15">
      <c r="A270" s="127" t="s">
        <v>47</v>
      </c>
      <c r="B270" s="30">
        <v>44.36</v>
      </c>
      <c r="C270" s="32">
        <v>33.659683134999632</v>
      </c>
      <c r="D270" s="32" t="s">
        <v>6</v>
      </c>
      <c r="E270" s="32">
        <v>7.4484513150433918</v>
      </c>
      <c r="F270" s="120" t="s">
        <v>6</v>
      </c>
      <c r="G270" s="12"/>
      <c r="H270" s="12"/>
      <c r="I270" s="12"/>
      <c r="J270" s="12"/>
      <c r="K270" s="12"/>
      <c r="L270" s="12"/>
      <c r="M270" s="12"/>
      <c r="N270" s="12"/>
      <c r="O270" s="12"/>
      <c r="P270" s="12"/>
      <c r="Q270" s="12"/>
      <c r="R270" s="12"/>
      <c r="S270" s="12"/>
      <c r="T270" s="12"/>
      <c r="U270" s="12"/>
      <c r="V270" s="319"/>
      <c r="W270" s="12"/>
    </row>
    <row r="271" spans="1:23" ht="13.25" customHeight="1" x14ac:dyDescent="0.15">
      <c r="A271" s="127" t="s">
        <v>48</v>
      </c>
      <c r="B271" s="30">
        <v>3.6</v>
      </c>
      <c r="C271" s="32" t="s">
        <v>6</v>
      </c>
      <c r="D271" s="32" t="s">
        <v>6</v>
      </c>
      <c r="E271" s="32">
        <v>0.4654053584636596</v>
      </c>
      <c r="F271" s="120" t="s">
        <v>6</v>
      </c>
      <c r="G271" s="12"/>
      <c r="H271" s="12"/>
      <c r="I271" s="12"/>
      <c r="J271" s="12"/>
      <c r="K271" s="12"/>
      <c r="L271" s="12"/>
      <c r="M271" s="12"/>
      <c r="N271" s="12"/>
      <c r="O271" s="12"/>
      <c r="P271" s="12"/>
      <c r="Q271" s="12"/>
      <c r="R271" s="12"/>
      <c r="S271" s="12"/>
      <c r="T271" s="12"/>
      <c r="U271" s="12"/>
      <c r="V271" s="319"/>
      <c r="W271" s="12"/>
    </row>
    <row r="272" spans="1:23" ht="13.25" customHeight="1" x14ac:dyDescent="0.15">
      <c r="A272" s="127" t="s">
        <v>49</v>
      </c>
      <c r="B272" s="30">
        <v>16.829999999999998</v>
      </c>
      <c r="C272" s="32" t="s">
        <v>6</v>
      </c>
      <c r="D272" s="32" t="s">
        <v>6</v>
      </c>
      <c r="E272" s="32">
        <v>7.7304140892395896</v>
      </c>
      <c r="F272" s="120" t="s">
        <v>6</v>
      </c>
      <c r="G272" s="12"/>
      <c r="H272" s="12"/>
      <c r="I272" s="12"/>
      <c r="J272" s="12"/>
      <c r="K272" s="12"/>
      <c r="L272" s="12"/>
      <c r="M272" s="12"/>
      <c r="N272" s="12"/>
      <c r="O272" s="12"/>
      <c r="P272" s="12"/>
      <c r="Q272" s="12"/>
      <c r="R272" s="12"/>
      <c r="S272" s="12"/>
      <c r="T272" s="12"/>
      <c r="U272" s="12"/>
      <c r="V272" s="319"/>
      <c r="W272" s="12"/>
    </row>
    <row r="273" spans="1:23" ht="13.25" customHeight="1" x14ac:dyDescent="0.15">
      <c r="A273" s="127" t="s">
        <v>50</v>
      </c>
      <c r="B273" s="30">
        <v>15.03</v>
      </c>
      <c r="C273" s="32" t="s">
        <v>6</v>
      </c>
      <c r="D273" s="32" t="s">
        <v>6</v>
      </c>
      <c r="E273" s="32">
        <v>20.060489128704269</v>
      </c>
      <c r="F273" s="120" t="s">
        <v>6</v>
      </c>
      <c r="G273" s="162"/>
      <c r="H273" s="162"/>
      <c r="I273" s="162"/>
      <c r="J273" s="162"/>
      <c r="K273" s="162"/>
      <c r="L273" s="12"/>
      <c r="M273" s="12"/>
      <c r="N273" s="12"/>
      <c r="O273" s="12"/>
      <c r="P273" s="12"/>
      <c r="Q273" s="12"/>
      <c r="R273" s="12"/>
      <c r="S273" s="12"/>
      <c r="T273" s="12"/>
      <c r="U273" s="12"/>
      <c r="V273" s="319"/>
      <c r="W273" s="12"/>
    </row>
    <row r="274" spans="1:23" ht="13.25" customHeight="1" x14ac:dyDescent="0.15">
      <c r="A274" s="127" t="s">
        <v>51</v>
      </c>
      <c r="B274" s="120">
        <v>6.21</v>
      </c>
      <c r="C274" s="32">
        <v>66.340316865000375</v>
      </c>
      <c r="D274" s="32">
        <v>34.1</v>
      </c>
      <c r="E274" s="32">
        <v>18.296877839240349</v>
      </c>
      <c r="F274" s="120" t="s">
        <v>6</v>
      </c>
      <c r="G274" s="12"/>
      <c r="H274" s="12"/>
      <c r="I274" s="12"/>
      <c r="J274" s="12"/>
      <c r="K274" s="12"/>
      <c r="L274" s="12"/>
      <c r="M274" s="12"/>
      <c r="N274" s="12"/>
      <c r="O274" s="12"/>
      <c r="P274" s="12"/>
      <c r="Q274" s="12"/>
      <c r="R274" s="12"/>
      <c r="S274" s="12"/>
      <c r="T274" s="12"/>
      <c r="U274" s="12"/>
      <c r="V274" s="319"/>
      <c r="W274" s="12"/>
    </row>
    <row r="275" spans="1:23" ht="13.25" customHeight="1" x14ac:dyDescent="0.15">
      <c r="A275" s="128" t="s">
        <v>52</v>
      </c>
      <c r="B275" s="67">
        <v>11.97</v>
      </c>
      <c r="C275" s="44" t="s">
        <v>6</v>
      </c>
      <c r="D275" s="44">
        <v>17.100000000000009</v>
      </c>
      <c r="E275" s="44">
        <v>23.735187562494602</v>
      </c>
      <c r="F275" s="141" t="s">
        <v>6</v>
      </c>
      <c r="G275" s="12"/>
      <c r="H275" s="12"/>
      <c r="I275" s="12"/>
      <c r="J275" s="12"/>
      <c r="K275" s="12"/>
      <c r="L275" s="12"/>
      <c r="M275" s="12"/>
      <c r="N275" s="12"/>
      <c r="O275" s="12"/>
      <c r="P275" s="12"/>
      <c r="Q275" s="12"/>
      <c r="R275" s="12"/>
      <c r="S275" s="12"/>
      <c r="T275" s="12"/>
      <c r="U275" s="12"/>
      <c r="V275" s="319"/>
      <c r="W275" s="12"/>
    </row>
    <row r="276" spans="1:23" s="25" customFormat="1" ht="13.25" customHeight="1" x14ac:dyDescent="0.15">
      <c r="A276" s="153" t="s">
        <v>53</v>
      </c>
      <c r="B276" s="154">
        <v>2024</v>
      </c>
      <c r="C276" s="154">
        <v>2023</v>
      </c>
      <c r="D276" s="154">
        <v>2024</v>
      </c>
      <c r="E276" s="154">
        <v>2024</v>
      </c>
      <c r="F276" s="364"/>
      <c r="G276" s="12"/>
      <c r="H276" s="12"/>
      <c r="I276" s="12"/>
      <c r="J276" s="12"/>
      <c r="K276" s="12"/>
      <c r="L276" s="194"/>
      <c r="M276" s="194"/>
      <c r="N276" s="194"/>
      <c r="O276" s="194"/>
      <c r="P276" s="194"/>
      <c r="Q276" s="194"/>
      <c r="R276" s="194"/>
      <c r="S276" s="194"/>
      <c r="T276" s="194"/>
      <c r="U276" s="194"/>
      <c r="V276" s="319"/>
      <c r="W276" s="194"/>
    </row>
    <row r="277" spans="1:23" ht="36" customHeight="1" thickBot="1" x14ac:dyDescent="0.2">
      <c r="A277" s="17" t="s">
        <v>118</v>
      </c>
      <c r="B277" s="135" t="s">
        <v>25</v>
      </c>
      <c r="C277" s="135" t="s">
        <v>26</v>
      </c>
      <c r="D277" s="135" t="s">
        <v>27</v>
      </c>
      <c r="E277" s="18" t="s">
        <v>28</v>
      </c>
      <c r="F277" s="19" t="s">
        <v>29</v>
      </c>
      <c r="G277" s="19" t="s">
        <v>30</v>
      </c>
      <c r="H277" s="19" t="s">
        <v>31</v>
      </c>
      <c r="I277" s="12"/>
      <c r="J277" s="12"/>
      <c r="K277" s="12"/>
      <c r="L277" s="12"/>
      <c r="M277" s="162"/>
      <c r="N277" s="12"/>
      <c r="O277" s="12"/>
      <c r="P277" s="12"/>
      <c r="Q277" s="12"/>
      <c r="R277" s="12"/>
      <c r="S277" s="12"/>
      <c r="T277" s="12"/>
      <c r="U277" s="12"/>
      <c r="V277" s="319"/>
      <c r="W277" s="12"/>
    </row>
    <row r="278" spans="1:23" ht="13.25" customHeight="1" thickTop="1" x14ac:dyDescent="0.15">
      <c r="A278" s="145" t="s">
        <v>46</v>
      </c>
      <c r="B278" s="555">
        <v>23.760422977117226</v>
      </c>
      <c r="C278" s="93">
        <v>6.8562199418532197</v>
      </c>
      <c r="D278" s="93">
        <v>6.0455899310363952</v>
      </c>
      <c r="E278" s="93" t="s">
        <v>6</v>
      </c>
      <c r="F278" s="93">
        <v>33.414622372385999</v>
      </c>
      <c r="G278" s="93">
        <v>28.389334303284702</v>
      </c>
      <c r="H278" s="93" t="s">
        <v>6</v>
      </c>
      <c r="I278" s="12"/>
      <c r="J278" s="12"/>
      <c r="K278" s="12"/>
      <c r="L278" s="12"/>
      <c r="M278" s="162"/>
      <c r="N278" s="12"/>
      <c r="O278" s="12"/>
      <c r="P278" s="12"/>
      <c r="Q278" s="12"/>
      <c r="R278" s="12"/>
      <c r="S278" s="12"/>
      <c r="T278" s="12"/>
      <c r="U278" s="12"/>
      <c r="V278" s="319"/>
      <c r="W278" s="12"/>
    </row>
    <row r="279" spans="1:23" ht="13.25" customHeight="1" x14ac:dyDescent="0.15">
      <c r="A279" s="127" t="s">
        <v>47</v>
      </c>
      <c r="B279" s="547">
        <v>13.698532576059696</v>
      </c>
      <c r="C279" s="30" t="s">
        <v>6</v>
      </c>
      <c r="D279" s="30" t="s">
        <v>6</v>
      </c>
      <c r="E279" s="30" t="s">
        <v>6</v>
      </c>
      <c r="F279" s="30">
        <v>1.7651307022874281</v>
      </c>
      <c r="G279" s="30">
        <v>6.4626127173182155</v>
      </c>
      <c r="H279" s="30" t="s">
        <v>6</v>
      </c>
      <c r="I279" s="12"/>
      <c r="J279" s="12"/>
      <c r="K279" s="12"/>
      <c r="L279" s="12"/>
      <c r="M279" s="162"/>
      <c r="N279" s="12"/>
      <c r="O279" s="12"/>
      <c r="P279" s="12"/>
      <c r="Q279" s="12"/>
      <c r="R279" s="12"/>
      <c r="S279" s="12"/>
      <c r="T279" s="12"/>
      <c r="U279" s="12"/>
      <c r="V279" s="319"/>
      <c r="W279" s="12"/>
    </row>
    <row r="280" spans="1:23" ht="13.25" customHeight="1" x14ac:dyDescent="0.15">
      <c r="A280" s="127" t="s">
        <v>48</v>
      </c>
      <c r="B280" s="556">
        <v>3.0221241598091462</v>
      </c>
      <c r="C280" s="30" t="s">
        <v>6</v>
      </c>
      <c r="D280" s="30" t="s">
        <v>6</v>
      </c>
      <c r="E280" s="30" t="s">
        <v>6</v>
      </c>
      <c r="F280" s="30">
        <v>2.8883479881176006</v>
      </c>
      <c r="G280" s="30">
        <v>1.2277269375306661</v>
      </c>
      <c r="H280" s="30" t="s">
        <v>6</v>
      </c>
      <c r="I280" s="12"/>
      <c r="J280" s="12"/>
      <c r="K280" s="12"/>
      <c r="L280" s="12"/>
      <c r="M280" s="162"/>
      <c r="N280" s="12"/>
      <c r="O280" s="12"/>
      <c r="P280" s="12"/>
      <c r="Q280" s="12"/>
      <c r="R280" s="12"/>
      <c r="S280" s="12"/>
      <c r="T280" s="12"/>
      <c r="U280" s="12"/>
      <c r="V280" s="319"/>
      <c r="W280" s="12"/>
    </row>
    <row r="281" spans="1:23" ht="13.25" customHeight="1" x14ac:dyDescent="0.15">
      <c r="A281" s="127" t="s">
        <v>49</v>
      </c>
      <c r="B281" s="556">
        <v>10.279203908020296</v>
      </c>
      <c r="C281" s="30" t="s">
        <v>6</v>
      </c>
      <c r="D281" s="30" t="s">
        <v>6</v>
      </c>
      <c r="E281" s="30" t="s">
        <v>6</v>
      </c>
      <c r="F281" s="30">
        <v>16.680527832393182</v>
      </c>
      <c r="G281" s="30">
        <v>5.3210191416397832</v>
      </c>
      <c r="H281" s="30" t="s">
        <v>6</v>
      </c>
      <c r="I281" s="12"/>
      <c r="J281" s="12"/>
      <c r="K281" s="12"/>
      <c r="L281" s="12"/>
      <c r="M281" s="162"/>
      <c r="N281" s="12"/>
      <c r="O281" s="12"/>
      <c r="P281" s="12"/>
      <c r="Q281" s="12"/>
      <c r="R281" s="12"/>
      <c r="S281" s="12"/>
      <c r="T281" s="12"/>
      <c r="U281" s="12"/>
      <c r="V281" s="319"/>
      <c r="W281" s="12"/>
    </row>
    <row r="282" spans="1:23" ht="13.25" customHeight="1" x14ac:dyDescent="0.15">
      <c r="A282" s="127" t="s">
        <v>50</v>
      </c>
      <c r="B282" s="556">
        <v>9.4931791743308658</v>
      </c>
      <c r="C282" s="30">
        <v>9.8534747040022328</v>
      </c>
      <c r="D282" s="30">
        <v>8.9817188585965457</v>
      </c>
      <c r="E282" s="30" t="s">
        <v>6</v>
      </c>
      <c r="F282" s="30">
        <v>18.422838757531604</v>
      </c>
      <c r="G282" s="30">
        <v>3.5966276481142097</v>
      </c>
      <c r="H282" s="30" t="s">
        <v>6</v>
      </c>
      <c r="I282" s="12"/>
      <c r="J282" s="12"/>
      <c r="K282" s="12"/>
      <c r="L282" s="12"/>
      <c r="M282" s="162"/>
      <c r="N282" s="162"/>
      <c r="O282" s="162"/>
      <c r="P282" s="162"/>
      <c r="Q282" s="162"/>
      <c r="R282" s="162"/>
      <c r="S282" s="162"/>
      <c r="T282" s="162"/>
      <c r="U282" s="162"/>
      <c r="V282" s="319"/>
      <c r="W282" s="12"/>
    </row>
    <row r="283" spans="1:23" ht="13.25" customHeight="1" x14ac:dyDescent="0.15">
      <c r="A283" s="127" t="s">
        <v>51</v>
      </c>
      <c r="B283" s="556">
        <v>34.593867333873391</v>
      </c>
      <c r="C283" s="30">
        <v>8.253870077817842</v>
      </c>
      <c r="D283" s="30" t="s">
        <v>6</v>
      </c>
      <c r="E283" s="30" t="s">
        <v>6</v>
      </c>
      <c r="F283" s="30">
        <v>19.951893697613251</v>
      </c>
      <c r="G283" s="30">
        <v>53.722820375829926</v>
      </c>
      <c r="H283" s="30" t="s">
        <v>6</v>
      </c>
      <c r="I283" s="12"/>
      <c r="J283" s="12"/>
      <c r="K283" s="12"/>
      <c r="L283" s="12"/>
      <c r="M283" s="162"/>
      <c r="N283" s="12"/>
      <c r="O283" s="12"/>
      <c r="P283" s="12"/>
      <c r="Q283" s="12"/>
      <c r="R283" s="12"/>
      <c r="S283" s="12"/>
      <c r="T283" s="12"/>
      <c r="U283" s="12"/>
      <c r="V283" s="319"/>
      <c r="W283" s="12"/>
    </row>
    <row r="284" spans="1:23" ht="13.25" customHeight="1" x14ac:dyDescent="0.15">
      <c r="A284" s="128" t="s">
        <v>52</v>
      </c>
      <c r="B284" s="557">
        <v>5.1526698707893761</v>
      </c>
      <c r="C284" s="67">
        <v>75.036435276326614</v>
      </c>
      <c r="D284" s="67">
        <v>84.972691210367074</v>
      </c>
      <c r="E284" s="67" t="s">
        <v>6</v>
      </c>
      <c r="F284" s="67">
        <v>6.8766386496709728</v>
      </c>
      <c r="G284" s="67">
        <v>1.2798588762824896</v>
      </c>
      <c r="H284" s="67" t="s">
        <v>6</v>
      </c>
      <c r="I284" s="12"/>
      <c r="J284" s="12"/>
      <c r="K284" s="12"/>
      <c r="L284" s="12"/>
      <c r="M284" s="162"/>
      <c r="N284" s="12"/>
      <c r="O284" s="12"/>
      <c r="P284" s="12"/>
      <c r="Q284" s="12"/>
      <c r="R284" s="12"/>
      <c r="S284" s="12"/>
      <c r="T284" s="12"/>
      <c r="U284" s="12"/>
      <c r="V284" s="319"/>
      <c r="W284" s="12"/>
    </row>
    <row r="285" spans="1:23" ht="13.25" customHeight="1" x14ac:dyDescent="0.15">
      <c r="A285" s="160" t="s">
        <v>53</v>
      </c>
      <c r="B285" s="154">
        <v>2024</v>
      </c>
      <c r="C285" s="154">
        <v>2024</v>
      </c>
      <c r="D285" s="154">
        <v>2024</v>
      </c>
      <c r="E285" s="154"/>
      <c r="F285" s="154">
        <v>2024</v>
      </c>
      <c r="G285" s="164">
        <v>2024</v>
      </c>
      <c r="H285" s="154"/>
      <c r="I285" s="154"/>
      <c r="J285" s="154"/>
      <c r="K285" s="154"/>
      <c r="L285" s="12"/>
      <c r="M285" s="12"/>
      <c r="N285" s="12"/>
      <c r="O285" s="12"/>
      <c r="P285" s="12"/>
      <c r="Q285" s="12"/>
      <c r="R285" s="12"/>
      <c r="S285" s="12"/>
      <c r="T285" s="12"/>
      <c r="U285" s="12"/>
      <c r="V285" s="319"/>
      <c r="W285" s="12"/>
    </row>
    <row r="286" spans="1:23" ht="36" customHeight="1" thickBot="1" x14ac:dyDescent="0.2">
      <c r="A286" s="17" t="s">
        <v>118</v>
      </c>
      <c r="B286" s="135" t="s">
        <v>33</v>
      </c>
      <c r="C286" s="135" t="s">
        <v>34</v>
      </c>
      <c r="D286" s="135" t="s">
        <v>35</v>
      </c>
      <c r="E286" s="135" t="s">
        <v>57</v>
      </c>
      <c r="F286" s="135" t="s">
        <v>37</v>
      </c>
      <c r="G286" s="262"/>
      <c r="H286" s="262"/>
      <c r="I286" s="12"/>
      <c r="J286" s="12"/>
      <c r="K286" s="12"/>
      <c r="L286" s="12"/>
      <c r="M286" s="162"/>
      <c r="N286" s="12"/>
      <c r="O286" s="12"/>
      <c r="P286" s="12"/>
      <c r="Q286" s="12"/>
      <c r="R286" s="12"/>
      <c r="S286" s="12"/>
      <c r="T286" s="12"/>
      <c r="U286" s="12"/>
      <c r="V286" s="319"/>
      <c r="W286" s="12"/>
    </row>
    <row r="287" spans="1:23" ht="13.25" customHeight="1" thickTop="1" x14ac:dyDescent="0.15">
      <c r="A287" s="145" t="s">
        <v>46</v>
      </c>
      <c r="B287" s="119">
        <v>25</v>
      </c>
      <c r="C287" s="119">
        <v>1.6</v>
      </c>
      <c r="D287" s="119" t="s">
        <v>6</v>
      </c>
      <c r="E287" s="119" t="s">
        <v>6</v>
      </c>
      <c r="F287" s="119" t="s">
        <v>6</v>
      </c>
      <c r="G287" s="249"/>
      <c r="H287" s="249"/>
      <c r="I287" s="12"/>
      <c r="J287" s="12"/>
      <c r="K287" s="12"/>
      <c r="L287" s="12"/>
      <c r="M287" s="162"/>
      <c r="N287" s="12"/>
      <c r="O287" s="12"/>
      <c r="P287" s="12"/>
      <c r="Q287" s="12"/>
      <c r="R287" s="12"/>
      <c r="S287" s="12"/>
      <c r="T287" s="12"/>
      <c r="U287" s="12"/>
      <c r="V287" s="319"/>
      <c r="W287" s="12"/>
    </row>
    <row r="288" spans="1:23" ht="13.25" customHeight="1" x14ac:dyDescent="0.15">
      <c r="A288" s="127" t="s">
        <v>47</v>
      </c>
      <c r="B288" s="120">
        <v>10</v>
      </c>
      <c r="C288" s="120">
        <v>2.79</v>
      </c>
      <c r="D288" s="120" t="s">
        <v>6</v>
      </c>
      <c r="E288" s="120" t="s">
        <v>6</v>
      </c>
      <c r="F288" s="120" t="s">
        <v>6</v>
      </c>
      <c r="G288" s="249"/>
      <c r="H288" s="249"/>
      <c r="I288" s="12"/>
      <c r="J288" s="12"/>
      <c r="K288" s="12"/>
      <c r="L288" s="12"/>
      <c r="M288" s="162"/>
      <c r="N288" s="12"/>
      <c r="O288" s="12"/>
      <c r="P288" s="12"/>
      <c r="Q288" s="12"/>
      <c r="R288" s="12"/>
      <c r="S288" s="12"/>
      <c r="T288" s="12"/>
      <c r="U288" s="12"/>
      <c r="V288" s="319"/>
      <c r="W288" s="12"/>
    </row>
    <row r="289" spans="1:23" ht="13.25" customHeight="1" x14ac:dyDescent="0.15">
      <c r="A289" s="127" t="s">
        <v>48</v>
      </c>
      <c r="B289" s="30">
        <v>2</v>
      </c>
      <c r="C289" s="30">
        <v>6.31</v>
      </c>
      <c r="D289" s="30" t="s">
        <v>6</v>
      </c>
      <c r="E289" s="30" t="s">
        <v>6</v>
      </c>
      <c r="F289" s="30" t="s">
        <v>6</v>
      </c>
      <c r="G289" s="249"/>
      <c r="H289" s="249"/>
      <c r="I289" s="12"/>
      <c r="J289" s="12"/>
      <c r="K289" s="12"/>
      <c r="L289" s="12"/>
      <c r="M289" s="162"/>
      <c r="N289" s="12"/>
      <c r="O289" s="12"/>
      <c r="P289" s="12"/>
      <c r="Q289" s="12"/>
      <c r="R289" s="12"/>
      <c r="S289" s="12"/>
      <c r="T289" s="12"/>
      <c r="U289" s="12"/>
      <c r="V289" s="319"/>
      <c r="W289" s="12"/>
    </row>
    <row r="290" spans="1:23" ht="13.25" customHeight="1" x14ac:dyDescent="0.15">
      <c r="A290" s="127" t="s">
        <v>49</v>
      </c>
      <c r="B290" s="30" t="s">
        <v>6</v>
      </c>
      <c r="C290" s="30">
        <v>6.69</v>
      </c>
      <c r="D290" s="30" t="s">
        <v>6</v>
      </c>
      <c r="E290" s="30" t="s">
        <v>6</v>
      </c>
      <c r="F290" s="30" t="s">
        <v>6</v>
      </c>
      <c r="G290" s="249"/>
      <c r="H290" s="249"/>
      <c r="I290" s="12"/>
      <c r="J290" s="12"/>
      <c r="K290" s="12"/>
      <c r="L290" s="12"/>
      <c r="M290" s="162"/>
      <c r="N290" s="12"/>
      <c r="O290" s="12"/>
      <c r="P290" s="12"/>
      <c r="Q290" s="12"/>
      <c r="R290" s="12"/>
      <c r="S290" s="12"/>
      <c r="T290" s="12"/>
      <c r="U290" s="12"/>
      <c r="V290" s="319"/>
      <c r="W290" s="12"/>
    </row>
    <row r="291" spans="1:23" ht="13.25" customHeight="1" x14ac:dyDescent="0.15">
      <c r="A291" s="127" t="s">
        <v>50</v>
      </c>
      <c r="B291" s="30">
        <v>50</v>
      </c>
      <c r="C291" s="30">
        <v>12.03</v>
      </c>
      <c r="D291" s="30" t="s">
        <v>6</v>
      </c>
      <c r="E291" s="30" t="s">
        <v>6</v>
      </c>
      <c r="F291" s="30" t="s">
        <v>6</v>
      </c>
      <c r="G291" s="249"/>
      <c r="H291" s="249"/>
      <c r="I291" s="12"/>
      <c r="J291" s="12"/>
      <c r="K291" s="12"/>
      <c r="L291" s="12"/>
      <c r="M291" s="162"/>
      <c r="N291" s="162"/>
      <c r="O291" s="162"/>
      <c r="P291" s="162"/>
      <c r="Q291" s="162"/>
      <c r="R291" s="162"/>
      <c r="S291" s="162"/>
      <c r="T291" s="162"/>
      <c r="U291" s="162"/>
      <c r="V291" s="319"/>
      <c r="W291" s="12"/>
    </row>
    <row r="292" spans="1:23" ht="13.25" customHeight="1" x14ac:dyDescent="0.15">
      <c r="A292" s="127" t="s">
        <v>51</v>
      </c>
      <c r="B292" s="30">
        <v>11</v>
      </c>
      <c r="C292" s="30">
        <v>17.18</v>
      </c>
      <c r="D292" s="30" t="s">
        <v>6</v>
      </c>
      <c r="E292" s="30" t="s">
        <v>6</v>
      </c>
      <c r="F292" s="30" t="s">
        <v>6</v>
      </c>
      <c r="G292" s="249"/>
      <c r="H292" s="249"/>
      <c r="I292" s="12"/>
      <c r="J292" s="12"/>
      <c r="K292" s="12"/>
      <c r="L292" s="12"/>
      <c r="M292" s="162"/>
      <c r="N292" s="12"/>
      <c r="O292" s="12"/>
      <c r="P292" s="12"/>
      <c r="Q292" s="12"/>
      <c r="R292" s="12"/>
      <c r="S292" s="12"/>
      <c r="T292" s="12"/>
      <c r="U292" s="12"/>
      <c r="V292" s="319"/>
      <c r="W292" s="12"/>
    </row>
    <row r="293" spans="1:23" ht="13.25" customHeight="1" x14ac:dyDescent="0.15">
      <c r="A293" s="128" t="s">
        <v>52</v>
      </c>
      <c r="B293" s="67">
        <v>2</v>
      </c>
      <c r="C293" s="67">
        <v>53.399999999999991</v>
      </c>
      <c r="D293" s="67" t="s">
        <v>6</v>
      </c>
      <c r="E293" s="67" t="s">
        <v>6</v>
      </c>
      <c r="F293" s="67" t="s">
        <v>6</v>
      </c>
      <c r="G293" s="249"/>
      <c r="H293" s="249"/>
      <c r="I293" s="12"/>
      <c r="J293" s="12"/>
      <c r="K293" s="12"/>
      <c r="L293" s="12"/>
      <c r="M293" s="162"/>
      <c r="N293" s="12"/>
      <c r="O293" s="12"/>
      <c r="P293" s="12"/>
      <c r="Q293" s="12"/>
      <c r="R293" s="12"/>
      <c r="S293" s="12"/>
      <c r="T293" s="12"/>
      <c r="U293" s="12"/>
      <c r="V293" s="319"/>
      <c r="W293" s="12"/>
    </row>
    <row r="294" spans="1:23" ht="13.25" customHeight="1" x14ac:dyDescent="0.15">
      <c r="A294" s="160" t="s">
        <v>53</v>
      </c>
      <c r="B294" s="154">
        <v>2024</v>
      </c>
      <c r="C294" s="154">
        <v>2024</v>
      </c>
      <c r="D294" s="154"/>
      <c r="E294" s="154"/>
      <c r="F294" s="154"/>
      <c r="G294" s="164"/>
      <c r="H294" s="154"/>
      <c r="I294" s="154"/>
      <c r="J294" s="154"/>
      <c r="K294" s="154"/>
      <c r="L294" s="12"/>
      <c r="M294" s="12"/>
      <c r="N294" s="12"/>
      <c r="O294" s="12"/>
      <c r="P294" s="12"/>
      <c r="Q294" s="12"/>
      <c r="R294" s="12"/>
      <c r="S294" s="12"/>
      <c r="T294" s="12"/>
      <c r="U294" s="12"/>
      <c r="V294" s="319"/>
      <c r="W294" s="12"/>
    </row>
    <row r="295" spans="1:23" ht="12" customHeight="1" x14ac:dyDescent="0.15">
      <c r="A295" s="12" t="s">
        <v>139</v>
      </c>
      <c r="B295" s="191"/>
      <c r="C295" s="191"/>
      <c r="D295" s="191"/>
      <c r="E295" s="191"/>
      <c r="F295" s="191"/>
      <c r="G295" s="191"/>
      <c r="H295" s="191"/>
      <c r="I295" s="191"/>
      <c r="J295" s="191"/>
      <c r="K295" s="191"/>
      <c r="L295" s="247"/>
      <c r="M295" s="191"/>
      <c r="N295" s="191"/>
      <c r="O295" s="191"/>
      <c r="P295" s="191"/>
      <c r="Q295" s="191"/>
      <c r="R295" s="191"/>
      <c r="S295" s="191"/>
      <c r="T295" s="12"/>
      <c r="U295" s="12"/>
      <c r="V295" s="319"/>
      <c r="W295" s="12"/>
    </row>
    <row r="296" spans="1:23" s="7" customFormat="1" ht="49.5" customHeight="1" x14ac:dyDescent="0.15">
      <c r="A296" s="608" t="s">
        <v>209</v>
      </c>
      <c r="B296" s="608"/>
      <c r="C296" s="608"/>
      <c r="D296" s="608"/>
      <c r="E296" s="608"/>
      <c r="F296" s="608"/>
      <c r="G296" s="608"/>
      <c r="H296" s="608"/>
      <c r="I296" s="608"/>
      <c r="J296" s="608"/>
      <c r="K296" s="608"/>
      <c r="L296" s="209"/>
      <c r="M296" s="209"/>
      <c r="N296" s="209"/>
      <c r="O296" s="209"/>
      <c r="P296" s="209"/>
      <c r="Q296" s="209"/>
      <c r="R296" s="209"/>
      <c r="S296" s="209"/>
      <c r="T296" s="193"/>
      <c r="U296" s="193"/>
      <c r="V296" s="319"/>
      <c r="W296" s="193"/>
    </row>
    <row r="297" spans="1:23" s="7" customFormat="1" ht="12" customHeight="1" x14ac:dyDescent="0.15">
      <c r="A297" s="12"/>
      <c r="B297" s="209"/>
      <c r="C297" s="209"/>
      <c r="D297" s="209"/>
      <c r="E297" s="209"/>
      <c r="F297" s="209"/>
      <c r="G297" s="209"/>
      <c r="H297" s="209"/>
      <c r="I297" s="209"/>
      <c r="J297" s="209"/>
      <c r="K297" s="209"/>
      <c r="L297" s="209"/>
      <c r="M297" s="209"/>
      <c r="N297" s="209"/>
      <c r="O297" s="209"/>
      <c r="P297" s="209"/>
      <c r="Q297" s="209"/>
      <c r="R297" s="209"/>
      <c r="S297" s="209"/>
      <c r="T297" s="193"/>
      <c r="U297" s="193"/>
      <c r="V297" s="319"/>
      <c r="W297" s="193"/>
    </row>
    <row r="298" spans="1:23" ht="13.25" customHeight="1" x14ac:dyDescent="0.15">
      <c r="A298" s="2" t="s">
        <v>156</v>
      </c>
      <c r="B298" s="3"/>
      <c r="C298" s="3"/>
      <c r="D298" s="3"/>
      <c r="E298" s="3"/>
      <c r="F298" s="3"/>
      <c r="G298" s="3"/>
      <c r="H298" s="3"/>
      <c r="I298" s="3"/>
      <c r="J298" s="3"/>
      <c r="K298" s="3"/>
      <c r="L298" s="12"/>
      <c r="M298" s="12"/>
      <c r="N298" s="12"/>
      <c r="O298" s="12"/>
      <c r="P298" s="12"/>
      <c r="Q298" s="12"/>
      <c r="R298" s="12"/>
      <c r="S298" s="12"/>
      <c r="T298" s="12"/>
      <c r="U298" s="12"/>
      <c r="V298" s="319"/>
      <c r="W298" s="12"/>
    </row>
    <row r="299" spans="1:23" ht="45" customHeight="1" x14ac:dyDescent="0.15">
      <c r="A299" s="17" t="s">
        <v>118</v>
      </c>
      <c r="B299" s="18" t="s">
        <v>5</v>
      </c>
      <c r="C299" s="19" t="s">
        <v>153</v>
      </c>
      <c r="D299" s="19" t="s">
        <v>8</v>
      </c>
      <c r="E299" s="18" t="s">
        <v>154</v>
      </c>
      <c r="F299" s="19" t="s">
        <v>11</v>
      </c>
      <c r="G299" s="19" t="s">
        <v>45</v>
      </c>
      <c r="H299" s="19" t="s">
        <v>13</v>
      </c>
      <c r="I299" s="19" t="s">
        <v>14</v>
      </c>
      <c r="J299" s="19" t="s">
        <v>15</v>
      </c>
      <c r="K299" s="19" t="s">
        <v>16</v>
      </c>
      <c r="L299" s="12"/>
      <c r="M299" s="12"/>
      <c r="N299" s="12"/>
      <c r="O299" s="12"/>
      <c r="P299" s="12"/>
      <c r="Q299" s="12"/>
      <c r="R299" s="12"/>
      <c r="S299" s="12"/>
      <c r="T299" s="12"/>
      <c r="U299" s="12"/>
      <c r="V299" s="319"/>
      <c r="W299" s="12"/>
    </row>
    <row r="300" spans="1:23" ht="13.25" customHeight="1" x14ac:dyDescent="0.15">
      <c r="A300" s="37" t="s">
        <v>59</v>
      </c>
      <c r="B300" s="46" t="s">
        <v>6</v>
      </c>
      <c r="C300" s="552">
        <v>23.279848964468677</v>
      </c>
      <c r="D300" s="119" t="s">
        <v>6</v>
      </c>
      <c r="E300" s="119">
        <v>40.193177185815109</v>
      </c>
      <c r="F300" s="119" t="s">
        <v>6</v>
      </c>
      <c r="G300" s="119">
        <v>99.273107984647268</v>
      </c>
      <c r="H300" s="119">
        <v>35.200000000000003</v>
      </c>
      <c r="I300" s="119" t="s">
        <v>6</v>
      </c>
      <c r="J300" s="119" t="s">
        <v>6</v>
      </c>
      <c r="K300" s="119" t="s">
        <v>6</v>
      </c>
      <c r="L300" s="12"/>
      <c r="M300" s="12"/>
      <c r="N300" s="12"/>
      <c r="O300" s="12"/>
      <c r="P300" s="12"/>
      <c r="Q300" s="12"/>
      <c r="R300" s="12"/>
      <c r="S300" s="12"/>
      <c r="T300" s="12"/>
      <c r="U300" s="12"/>
      <c r="V300" s="319"/>
      <c r="W300" s="12"/>
    </row>
    <row r="301" spans="1:23" ht="13.25" customHeight="1" x14ac:dyDescent="0.15">
      <c r="A301" s="40" t="s">
        <v>60</v>
      </c>
      <c r="B301" s="118" t="s">
        <v>6</v>
      </c>
      <c r="C301" s="554">
        <v>76.72015103553133</v>
      </c>
      <c r="D301" s="141" t="s">
        <v>6</v>
      </c>
      <c r="E301" s="141">
        <v>59.806822814184891</v>
      </c>
      <c r="F301" s="141" t="s">
        <v>6</v>
      </c>
      <c r="G301" s="141">
        <v>0.72689201535272896</v>
      </c>
      <c r="H301" s="141">
        <v>64.8</v>
      </c>
      <c r="I301" s="141" t="s">
        <v>6</v>
      </c>
      <c r="J301" s="141" t="s">
        <v>6</v>
      </c>
      <c r="K301" s="141" t="s">
        <v>6</v>
      </c>
      <c r="L301" s="12"/>
      <c r="M301" s="12"/>
      <c r="N301" s="12"/>
      <c r="O301" s="12"/>
      <c r="P301" s="12"/>
      <c r="Q301" s="12"/>
      <c r="R301" s="12"/>
      <c r="S301" s="12"/>
      <c r="T301" s="12"/>
      <c r="U301" s="12"/>
      <c r="V301" s="319"/>
      <c r="W301" s="12"/>
    </row>
    <row r="302" spans="1:23" ht="13.25" customHeight="1" x14ac:dyDescent="0.15">
      <c r="A302" s="153" t="s">
        <v>119</v>
      </c>
      <c r="B302" s="154"/>
      <c r="C302" s="154">
        <v>2024</v>
      </c>
      <c r="D302" s="154"/>
      <c r="E302" s="154">
        <v>2024</v>
      </c>
      <c r="F302" s="154"/>
      <c r="G302" s="164">
        <v>2019</v>
      </c>
      <c r="H302" s="154">
        <v>2021</v>
      </c>
      <c r="I302" s="154"/>
      <c r="J302" s="154"/>
      <c r="K302" s="154"/>
      <c r="L302" s="12"/>
      <c r="M302" s="12"/>
      <c r="N302" s="12"/>
      <c r="O302" s="12"/>
      <c r="P302" s="12"/>
      <c r="Q302" s="12"/>
      <c r="R302" s="12"/>
      <c r="S302" s="12"/>
      <c r="T302" s="12"/>
      <c r="U302" s="12"/>
      <c r="V302" s="319"/>
      <c r="W302" s="12"/>
    </row>
    <row r="303" spans="1:23" ht="36" customHeight="1" thickBot="1" x14ac:dyDescent="0.2">
      <c r="A303" s="17" t="s">
        <v>118</v>
      </c>
      <c r="B303" s="19" t="s">
        <v>19</v>
      </c>
      <c r="C303" s="19" t="s">
        <v>40</v>
      </c>
      <c r="D303" s="19" t="s">
        <v>41</v>
      </c>
      <c r="E303" s="19" t="s">
        <v>22</v>
      </c>
      <c r="F303" s="19" t="s">
        <v>23</v>
      </c>
      <c r="G303" s="12"/>
      <c r="H303" s="12"/>
      <c r="I303" s="12"/>
      <c r="J303" s="12"/>
      <c r="K303" s="12"/>
      <c r="L303" s="12"/>
      <c r="M303" s="12"/>
      <c r="N303" s="12"/>
      <c r="O303" s="12"/>
      <c r="P303" s="12"/>
      <c r="Q303" s="12"/>
      <c r="R303" s="12"/>
      <c r="S303" s="12"/>
      <c r="T303" s="12"/>
      <c r="U303" s="12"/>
      <c r="V303" s="319"/>
      <c r="W303" s="12"/>
    </row>
    <row r="304" spans="1:23" ht="13.25" customHeight="1" thickTop="1" x14ac:dyDescent="0.15">
      <c r="A304" s="37" t="s">
        <v>59</v>
      </c>
      <c r="B304" s="46" t="s">
        <v>6</v>
      </c>
      <c r="C304" s="46" t="s">
        <v>6</v>
      </c>
      <c r="D304" s="119" t="s">
        <v>6</v>
      </c>
      <c r="E304" s="469">
        <v>0.57087115386957454</v>
      </c>
      <c r="F304" s="119" t="s">
        <v>6</v>
      </c>
      <c r="G304" s="165"/>
      <c r="H304" s="165"/>
      <c r="I304" s="166"/>
      <c r="J304" s="166"/>
      <c r="K304" s="166"/>
      <c r="L304" s="162"/>
      <c r="M304" s="162"/>
      <c r="N304" s="12"/>
      <c r="O304" s="12"/>
      <c r="P304" s="12"/>
      <c r="Q304" s="12"/>
      <c r="R304" s="12"/>
      <c r="S304" s="12"/>
      <c r="T304" s="12"/>
      <c r="U304" s="12"/>
      <c r="V304" s="319"/>
      <c r="W304" s="12"/>
    </row>
    <row r="305" spans="1:23" ht="13.25" customHeight="1" x14ac:dyDescent="0.15">
      <c r="A305" s="40" t="s">
        <v>60</v>
      </c>
      <c r="B305" s="118" t="s">
        <v>6</v>
      </c>
      <c r="C305" s="118" t="s">
        <v>6</v>
      </c>
      <c r="D305" s="141" t="s">
        <v>6</v>
      </c>
      <c r="E305" s="56">
        <v>99.429221469627791</v>
      </c>
      <c r="F305" s="141" t="s">
        <v>6</v>
      </c>
      <c r="G305" s="166"/>
      <c r="H305" s="166"/>
      <c r="I305" s="166"/>
      <c r="J305" s="166"/>
      <c r="K305" s="166"/>
      <c r="L305" s="162"/>
      <c r="M305" s="162"/>
      <c r="N305" s="12"/>
      <c r="O305" s="12"/>
      <c r="P305" s="12"/>
      <c r="Q305" s="12"/>
      <c r="R305" s="12"/>
      <c r="S305" s="12"/>
      <c r="T305" s="12"/>
      <c r="U305" s="12"/>
      <c r="V305" s="319"/>
      <c r="W305" s="12"/>
    </row>
    <row r="306" spans="1:23" ht="13.25" customHeight="1" x14ac:dyDescent="0.15">
      <c r="A306" s="153" t="s">
        <v>53</v>
      </c>
      <c r="B306" s="153"/>
      <c r="C306" s="168"/>
      <c r="D306" s="168"/>
      <c r="E306" s="153">
        <v>2024</v>
      </c>
      <c r="F306" s="168"/>
      <c r="G306" s="167"/>
      <c r="H306" s="12"/>
      <c r="I306" s="12"/>
      <c r="J306" s="12"/>
      <c r="K306" s="12"/>
      <c r="L306" s="12"/>
      <c r="M306" s="12"/>
      <c r="N306" s="12"/>
      <c r="O306" s="12"/>
      <c r="P306" s="12"/>
      <c r="Q306" s="12"/>
      <c r="R306" s="12"/>
      <c r="S306" s="12"/>
      <c r="T306" s="12"/>
      <c r="U306" s="12"/>
      <c r="V306" s="319"/>
      <c r="W306" s="12"/>
    </row>
    <row r="307" spans="1:23" ht="36" customHeight="1" thickBot="1" x14ac:dyDescent="0.2">
      <c r="A307" s="17" t="s">
        <v>118</v>
      </c>
      <c r="B307" s="19" t="s">
        <v>25</v>
      </c>
      <c r="C307" s="19" t="s">
        <v>26</v>
      </c>
      <c r="D307" s="19" t="s">
        <v>27</v>
      </c>
      <c r="E307" s="19" t="s">
        <v>28</v>
      </c>
      <c r="F307" s="19" t="s">
        <v>29</v>
      </c>
      <c r="G307" s="19" t="s">
        <v>30</v>
      </c>
      <c r="H307" s="19" t="s">
        <v>31</v>
      </c>
      <c r="I307" s="12"/>
      <c r="J307" s="12"/>
      <c r="K307" s="12"/>
      <c r="L307" s="12"/>
      <c r="M307" s="12"/>
      <c r="N307" s="12"/>
      <c r="O307" s="12"/>
      <c r="P307" s="12"/>
      <c r="Q307" s="12"/>
      <c r="R307" s="12"/>
      <c r="S307" s="12"/>
      <c r="T307" s="12"/>
      <c r="U307" s="12"/>
      <c r="V307" s="319"/>
      <c r="W307" s="12"/>
    </row>
    <row r="308" spans="1:23" ht="13.25" customHeight="1" thickTop="1" x14ac:dyDescent="0.15">
      <c r="A308" s="37" t="s">
        <v>59</v>
      </c>
      <c r="B308" s="46" t="s">
        <v>6</v>
      </c>
      <c r="C308" s="119">
        <v>71</v>
      </c>
      <c r="D308" s="558">
        <v>37.051263918397026</v>
      </c>
      <c r="E308" s="95" t="s">
        <v>6</v>
      </c>
      <c r="F308" s="95" t="s">
        <v>6</v>
      </c>
      <c r="G308" s="119">
        <v>16.100000000000001</v>
      </c>
      <c r="H308" s="95" t="s">
        <v>6</v>
      </c>
      <c r="I308" s="12"/>
      <c r="J308" s="12"/>
      <c r="K308" s="12"/>
      <c r="L308" s="12"/>
      <c r="M308" s="12"/>
      <c r="N308" s="12"/>
      <c r="O308" s="12"/>
      <c r="P308" s="12"/>
      <c r="Q308" s="12"/>
      <c r="R308" s="12"/>
      <c r="S308" s="12"/>
      <c r="T308" s="12"/>
      <c r="U308" s="12"/>
      <c r="V308" s="319"/>
      <c r="W308" s="12"/>
    </row>
    <row r="309" spans="1:23" ht="13.25" customHeight="1" x14ac:dyDescent="0.15">
      <c r="A309" s="40" t="s">
        <v>60</v>
      </c>
      <c r="B309" s="118" t="s">
        <v>6</v>
      </c>
      <c r="C309" s="141">
        <v>29</v>
      </c>
      <c r="D309" s="559">
        <v>62.948736081602974</v>
      </c>
      <c r="E309" s="141" t="s">
        <v>6</v>
      </c>
      <c r="F309" s="141" t="s">
        <v>6</v>
      </c>
      <c r="G309" s="141">
        <v>83.9</v>
      </c>
      <c r="H309" s="141" t="s">
        <v>6</v>
      </c>
      <c r="I309" s="12"/>
      <c r="J309" s="12"/>
      <c r="K309" s="12"/>
      <c r="L309" s="12"/>
      <c r="M309" s="12"/>
      <c r="N309" s="12"/>
      <c r="O309" s="12"/>
      <c r="P309" s="12"/>
      <c r="Q309" s="12"/>
      <c r="R309" s="12"/>
      <c r="S309" s="12"/>
      <c r="T309" s="12"/>
      <c r="U309" s="12"/>
      <c r="V309" s="319"/>
      <c r="W309" s="12"/>
    </row>
    <row r="310" spans="1:23" ht="13.25" customHeight="1" x14ac:dyDescent="0.15">
      <c r="A310" s="153" t="s">
        <v>119</v>
      </c>
      <c r="B310" s="154"/>
      <c r="C310" s="154">
        <v>2024</v>
      </c>
      <c r="D310" s="154">
        <v>2024</v>
      </c>
      <c r="E310" s="154"/>
      <c r="F310" s="154"/>
      <c r="G310" s="164">
        <v>2024</v>
      </c>
      <c r="H310" s="154"/>
      <c r="I310" s="154"/>
      <c r="J310" s="154"/>
      <c r="K310" s="154"/>
      <c r="L310" s="12"/>
      <c r="M310" s="12"/>
      <c r="N310" s="12"/>
      <c r="O310" s="12"/>
      <c r="P310" s="12"/>
      <c r="Q310" s="12"/>
      <c r="R310" s="12"/>
      <c r="S310" s="12"/>
      <c r="T310" s="12"/>
      <c r="U310" s="12"/>
      <c r="V310" s="319"/>
      <c r="W310" s="12"/>
    </row>
    <row r="311" spans="1:23" ht="36" customHeight="1" x14ac:dyDescent="0.15">
      <c r="A311" s="17" t="s">
        <v>118</v>
      </c>
      <c r="B311" s="19" t="s">
        <v>33</v>
      </c>
      <c r="C311" s="19" t="s">
        <v>34</v>
      </c>
      <c r="D311" s="19" t="s">
        <v>35</v>
      </c>
      <c r="E311" s="19" t="s">
        <v>57</v>
      </c>
      <c r="F311" s="19" t="s">
        <v>37</v>
      </c>
      <c r="G311" s="262"/>
      <c r="H311" s="262"/>
      <c r="I311" s="12"/>
      <c r="J311" s="12"/>
      <c r="K311" s="12"/>
      <c r="L311" s="12"/>
      <c r="M311" s="12"/>
      <c r="N311" s="12"/>
      <c r="O311" s="12"/>
      <c r="P311" s="12"/>
      <c r="Q311" s="12"/>
      <c r="R311" s="12"/>
      <c r="S311" s="12"/>
      <c r="T311" s="12"/>
      <c r="U311" s="12"/>
      <c r="V311" s="319"/>
      <c r="W311" s="12"/>
    </row>
    <row r="312" spans="1:23" ht="13.25" customHeight="1" thickTop="1" x14ac:dyDescent="0.15">
      <c r="A312" s="37" t="s">
        <v>59</v>
      </c>
      <c r="B312" s="560">
        <v>20</v>
      </c>
      <c r="C312" s="92" t="s">
        <v>6</v>
      </c>
      <c r="D312" s="92" t="s">
        <v>6</v>
      </c>
      <c r="E312" s="92" t="s">
        <v>6</v>
      </c>
      <c r="F312" s="92" t="s">
        <v>6</v>
      </c>
      <c r="G312" s="166"/>
      <c r="H312" s="166"/>
      <c r="I312" s="12"/>
      <c r="J312" s="12"/>
      <c r="K312" s="12"/>
      <c r="L312" s="12"/>
      <c r="M312" s="12"/>
      <c r="N312" s="12"/>
      <c r="O312" s="12"/>
      <c r="P312" s="12"/>
      <c r="Q312" s="12"/>
      <c r="R312" s="12"/>
      <c r="S312" s="12"/>
      <c r="T312" s="12"/>
      <c r="U312" s="12"/>
      <c r="V312" s="319"/>
      <c r="W312" s="12"/>
    </row>
    <row r="313" spans="1:23" ht="13.25" customHeight="1" x14ac:dyDescent="0.15">
      <c r="A313" s="40" t="s">
        <v>60</v>
      </c>
      <c r="B313" s="128">
        <v>80</v>
      </c>
      <c r="C313" s="67" t="s">
        <v>6</v>
      </c>
      <c r="D313" s="67" t="s">
        <v>6</v>
      </c>
      <c r="E313" s="67" t="s">
        <v>6</v>
      </c>
      <c r="F313" s="67" t="s">
        <v>6</v>
      </c>
      <c r="G313" s="166"/>
      <c r="H313" s="166"/>
      <c r="I313" s="12"/>
      <c r="J313" s="12"/>
      <c r="K313" s="12"/>
      <c r="L313" s="12"/>
      <c r="M313" s="12"/>
      <c r="N313" s="12"/>
      <c r="O313" s="12"/>
      <c r="P313" s="12"/>
      <c r="Q313" s="12"/>
      <c r="R313" s="12"/>
      <c r="S313" s="12"/>
      <c r="T313" s="12"/>
      <c r="U313" s="12"/>
      <c r="V313" s="319"/>
      <c r="W313" s="12"/>
    </row>
    <row r="314" spans="1:23" ht="13.25" customHeight="1" x14ac:dyDescent="0.15">
      <c r="A314" s="153" t="s">
        <v>119</v>
      </c>
      <c r="B314" s="154">
        <v>2024</v>
      </c>
      <c r="C314" s="154"/>
      <c r="D314" s="154"/>
      <c r="E314" s="154"/>
      <c r="F314" s="154"/>
      <c r="G314" s="164"/>
      <c r="H314" s="154"/>
      <c r="I314" s="154"/>
      <c r="J314" s="154"/>
      <c r="K314" s="154"/>
      <c r="L314" s="12"/>
      <c r="M314" s="12"/>
      <c r="N314" s="12"/>
      <c r="O314" s="12"/>
      <c r="P314" s="12"/>
      <c r="Q314" s="12"/>
      <c r="R314" s="12"/>
      <c r="S314" s="12"/>
      <c r="T314" s="12"/>
      <c r="U314" s="12"/>
      <c r="V314" s="319"/>
      <c r="W314" s="12"/>
    </row>
    <row r="315" spans="1:23" ht="12" customHeight="1" x14ac:dyDescent="0.15">
      <c r="A315" s="12" t="s">
        <v>139</v>
      </c>
      <c r="B315" s="191"/>
      <c r="C315" s="328"/>
      <c r="D315" s="191"/>
      <c r="E315" s="191"/>
      <c r="F315" s="191"/>
      <c r="G315" s="191"/>
      <c r="H315" s="191"/>
      <c r="I315" s="191"/>
      <c r="J315" s="191"/>
      <c r="K315" s="191"/>
      <c r="L315" s="247"/>
      <c r="M315" s="191"/>
      <c r="N315" s="191"/>
      <c r="O315" s="191"/>
      <c r="P315" s="191"/>
      <c r="Q315" s="191"/>
      <c r="R315" s="191"/>
      <c r="S315" s="191"/>
      <c r="T315" s="12"/>
      <c r="U315" s="12"/>
      <c r="V315" s="319"/>
      <c r="W315" s="12"/>
    </row>
    <row r="316" spans="1:23" ht="13.25" customHeight="1" x14ac:dyDescent="0.15">
      <c r="A316" s="12" t="s">
        <v>208</v>
      </c>
      <c r="B316" s="12"/>
      <c r="C316" s="167"/>
      <c r="D316" s="309"/>
      <c r="E316" s="194"/>
      <c r="F316" s="309"/>
      <c r="G316" s="167"/>
      <c r="H316" s="12"/>
      <c r="I316" s="12"/>
      <c r="J316" s="12"/>
      <c r="K316" s="12"/>
      <c r="L316" s="12"/>
      <c r="M316" s="12"/>
      <c r="N316" s="12"/>
      <c r="O316" s="12"/>
      <c r="P316" s="12"/>
      <c r="Q316" s="12"/>
      <c r="R316" s="12"/>
      <c r="S316" s="12"/>
      <c r="T316" s="12"/>
      <c r="U316" s="12"/>
      <c r="V316" s="319"/>
      <c r="W316" s="12"/>
    </row>
    <row r="317" spans="1:23" ht="13.25" customHeight="1" x14ac:dyDescent="0.15">
      <c r="A317" s="12"/>
      <c r="B317" s="12"/>
      <c r="C317" s="167"/>
      <c r="D317" s="309"/>
      <c r="E317" s="194"/>
      <c r="F317" s="309"/>
      <c r="G317" s="167"/>
      <c r="H317" s="12"/>
      <c r="I317" s="12"/>
      <c r="J317" s="12"/>
      <c r="K317" s="12"/>
      <c r="L317" s="12"/>
      <c r="M317" s="12"/>
      <c r="N317" s="12"/>
      <c r="O317" s="12"/>
      <c r="P317" s="12"/>
      <c r="Q317" s="12"/>
      <c r="R317" s="12"/>
      <c r="S317" s="12"/>
      <c r="T317" s="12"/>
      <c r="U317" s="12"/>
      <c r="V317" s="319"/>
      <c r="W317" s="12"/>
    </row>
    <row r="318" spans="1:23" ht="13.25" customHeight="1" x14ac:dyDescent="0.15">
      <c r="A318" s="2" t="s">
        <v>157</v>
      </c>
      <c r="B318" s="3"/>
      <c r="C318" s="3"/>
      <c r="D318" s="3"/>
      <c r="E318" s="3"/>
      <c r="F318" s="3"/>
      <c r="G318" s="3"/>
      <c r="H318" s="3"/>
      <c r="I318" s="3"/>
      <c r="J318" s="3"/>
      <c r="K318" s="3"/>
      <c r="L318" s="3"/>
      <c r="M318" s="3"/>
      <c r="N318" s="3"/>
      <c r="O318" s="3"/>
      <c r="P318" s="3"/>
      <c r="Q318" s="3"/>
      <c r="R318" s="3"/>
      <c r="S318" s="3"/>
      <c r="T318" s="3"/>
      <c r="U318" s="3"/>
      <c r="V318" s="3"/>
      <c r="W318" s="3"/>
    </row>
    <row r="319" spans="1:23" ht="13.25" customHeight="1" thickBot="1" x14ac:dyDescent="0.2">
      <c r="A319" s="17" t="s">
        <v>3</v>
      </c>
      <c r="B319" s="20">
        <v>2003</v>
      </c>
      <c r="C319" s="20">
        <v>2004</v>
      </c>
      <c r="D319" s="20">
        <v>2005</v>
      </c>
      <c r="E319" s="20">
        <v>2006</v>
      </c>
      <c r="F319" s="20">
        <v>2007</v>
      </c>
      <c r="G319" s="20">
        <v>2008</v>
      </c>
      <c r="H319" s="20">
        <v>2009</v>
      </c>
      <c r="I319" s="20">
        <v>2010</v>
      </c>
      <c r="J319" s="20">
        <v>2011</v>
      </c>
      <c r="K319" s="20">
        <v>2012</v>
      </c>
      <c r="L319" s="20">
        <v>2013</v>
      </c>
      <c r="M319" s="20">
        <v>2014</v>
      </c>
      <c r="N319" s="20">
        <v>2015</v>
      </c>
      <c r="O319" s="20">
        <v>2016</v>
      </c>
      <c r="P319" s="20">
        <v>2017</v>
      </c>
      <c r="Q319" s="20">
        <v>2018</v>
      </c>
      <c r="R319" s="20">
        <v>2019</v>
      </c>
      <c r="S319" s="20">
        <v>2020</v>
      </c>
      <c r="T319" s="20">
        <v>2021</v>
      </c>
      <c r="U319" s="20">
        <v>2022</v>
      </c>
      <c r="V319" s="20">
        <v>2023</v>
      </c>
      <c r="W319" s="20">
        <v>2024</v>
      </c>
    </row>
    <row r="320" spans="1:23" ht="12" customHeight="1" thickTop="1" x14ac:dyDescent="0.15">
      <c r="A320" s="138" t="s">
        <v>4</v>
      </c>
      <c r="B320" s="139"/>
      <c r="C320" s="139"/>
      <c r="D320" s="139"/>
      <c r="E320" s="139"/>
      <c r="F320" s="139"/>
      <c r="G320" s="139"/>
      <c r="H320" s="139"/>
      <c r="I320" s="139"/>
      <c r="J320" s="139"/>
      <c r="K320" s="139"/>
      <c r="L320" s="139"/>
      <c r="M320" s="139"/>
      <c r="N320" s="139"/>
      <c r="O320" s="139"/>
      <c r="P320" s="139"/>
      <c r="Q320" s="139"/>
      <c r="R320" s="139"/>
      <c r="S320" s="139"/>
      <c r="T320" s="105"/>
      <c r="U320" s="105"/>
      <c r="V320" s="60"/>
      <c r="W320" s="60"/>
    </row>
    <row r="321" spans="1:23" ht="13.25" customHeight="1" x14ac:dyDescent="0.15">
      <c r="A321" s="145" t="s">
        <v>158</v>
      </c>
      <c r="B321" s="81" t="s">
        <v>6</v>
      </c>
      <c r="C321" s="81" t="s">
        <v>6</v>
      </c>
      <c r="D321" s="81" t="s">
        <v>6</v>
      </c>
      <c r="E321" s="81" t="s">
        <v>6</v>
      </c>
      <c r="F321" s="81" t="s">
        <v>6</v>
      </c>
      <c r="G321" s="81" t="s">
        <v>6</v>
      </c>
      <c r="H321" s="81" t="s">
        <v>6</v>
      </c>
      <c r="I321" s="81" t="s">
        <v>6</v>
      </c>
      <c r="J321" s="81" t="s">
        <v>6</v>
      </c>
      <c r="K321" s="81" t="s">
        <v>6</v>
      </c>
      <c r="L321" s="81" t="s">
        <v>6</v>
      </c>
      <c r="M321" s="81" t="s">
        <v>6</v>
      </c>
      <c r="N321" s="81" t="s">
        <v>6</v>
      </c>
      <c r="O321" s="81" t="s">
        <v>6</v>
      </c>
      <c r="P321" s="81" t="s">
        <v>6</v>
      </c>
      <c r="Q321" s="81" t="s">
        <v>6</v>
      </c>
      <c r="R321" s="81" t="s">
        <v>6</v>
      </c>
      <c r="S321" s="81" t="s">
        <v>6</v>
      </c>
      <c r="T321" s="81" t="s">
        <v>6</v>
      </c>
      <c r="U321" s="81" t="s">
        <v>17</v>
      </c>
      <c r="V321" s="81" t="s">
        <v>17</v>
      </c>
      <c r="W321" s="81" t="s">
        <v>17</v>
      </c>
    </row>
    <row r="322" spans="1:23" ht="13.25" customHeight="1" x14ac:dyDescent="0.15">
      <c r="A322" s="127" t="s">
        <v>159</v>
      </c>
      <c r="B322" s="82" t="s">
        <v>6</v>
      </c>
      <c r="C322" s="82" t="s">
        <v>6</v>
      </c>
      <c r="D322" s="82" t="s">
        <v>6</v>
      </c>
      <c r="E322" s="82" t="s">
        <v>6</v>
      </c>
      <c r="F322" s="82" t="s">
        <v>6</v>
      </c>
      <c r="G322" s="82" t="s">
        <v>6</v>
      </c>
      <c r="H322" s="82" t="s">
        <v>6</v>
      </c>
      <c r="I322" s="82" t="s">
        <v>6</v>
      </c>
      <c r="J322" s="82" t="s">
        <v>6</v>
      </c>
      <c r="K322" s="82">
        <v>539233.60439999995</v>
      </c>
      <c r="L322" s="82">
        <v>466176</v>
      </c>
      <c r="M322" s="82">
        <v>658681.9</v>
      </c>
      <c r="N322" s="82">
        <v>716387</v>
      </c>
      <c r="O322" s="82">
        <v>804539</v>
      </c>
      <c r="P322" s="82">
        <v>1230678</v>
      </c>
      <c r="Q322" s="82">
        <v>1771677</v>
      </c>
      <c r="R322" s="82">
        <v>2805807</v>
      </c>
      <c r="S322" s="82">
        <v>9827745</v>
      </c>
      <c r="T322" s="82">
        <v>7179803</v>
      </c>
      <c r="U322" s="116">
        <v>7336262.6807399997</v>
      </c>
      <c r="V322" s="472">
        <v>12678144</v>
      </c>
      <c r="W322" s="472">
        <v>11070354</v>
      </c>
    </row>
    <row r="323" spans="1:23" ht="13.25" customHeight="1" x14ac:dyDescent="0.15">
      <c r="A323" s="127" t="s">
        <v>160</v>
      </c>
      <c r="B323" s="116" t="s">
        <v>6</v>
      </c>
      <c r="C323" s="116" t="s">
        <v>6</v>
      </c>
      <c r="D323" s="116" t="s">
        <v>6</v>
      </c>
      <c r="E323" s="116" t="s">
        <v>6</v>
      </c>
      <c r="F323" s="116">
        <v>1988326000</v>
      </c>
      <c r="G323" s="116">
        <v>1076491000</v>
      </c>
      <c r="H323" s="116">
        <v>2019375000</v>
      </c>
      <c r="I323" s="116">
        <v>3247097000</v>
      </c>
      <c r="J323" s="82">
        <v>3537294000</v>
      </c>
      <c r="K323" s="82">
        <v>4126995000</v>
      </c>
      <c r="L323" s="82">
        <v>4219020000</v>
      </c>
      <c r="M323" s="82">
        <v>5228043000</v>
      </c>
      <c r="N323" s="82">
        <v>4872702000</v>
      </c>
      <c r="O323" s="82">
        <v>5753613000</v>
      </c>
      <c r="P323" s="82">
        <v>7052389000</v>
      </c>
      <c r="Q323" s="82">
        <v>7023497000</v>
      </c>
      <c r="R323" s="82">
        <v>7265015773.3884296</v>
      </c>
      <c r="S323" s="82">
        <v>6970010000</v>
      </c>
      <c r="T323" s="82">
        <v>8255623540.9816303</v>
      </c>
      <c r="U323" s="82">
        <v>9499139000</v>
      </c>
      <c r="V323" s="474">
        <v>11674055406.784199</v>
      </c>
      <c r="W323" s="474">
        <v>12335832712.686501</v>
      </c>
    </row>
    <row r="324" spans="1:23" ht="13.25" customHeight="1" x14ac:dyDescent="0.15">
      <c r="A324" s="375" t="s">
        <v>161</v>
      </c>
      <c r="B324" s="116" t="s">
        <v>6</v>
      </c>
      <c r="C324" s="116" t="s">
        <v>6</v>
      </c>
      <c r="D324" s="116" t="s">
        <v>6</v>
      </c>
      <c r="E324" s="116" t="s">
        <v>6</v>
      </c>
      <c r="F324" s="116" t="s">
        <v>6</v>
      </c>
      <c r="G324" s="116" t="s">
        <v>6</v>
      </c>
      <c r="H324" s="116" t="s">
        <v>6</v>
      </c>
      <c r="I324" s="116" t="s">
        <v>6</v>
      </c>
      <c r="J324" s="82" t="s">
        <v>6</v>
      </c>
      <c r="K324" s="82" t="s">
        <v>6</v>
      </c>
      <c r="L324" s="82" t="s">
        <v>6</v>
      </c>
      <c r="M324" s="82" t="s">
        <v>6</v>
      </c>
      <c r="N324" s="82" t="s">
        <v>6</v>
      </c>
      <c r="O324" s="82" t="s">
        <v>6</v>
      </c>
      <c r="P324" s="82" t="s">
        <v>6</v>
      </c>
      <c r="Q324" s="82" t="s">
        <v>6</v>
      </c>
      <c r="R324" s="82" t="s">
        <v>6</v>
      </c>
      <c r="S324" s="82">
        <v>1067781.820876</v>
      </c>
      <c r="T324" s="82">
        <v>3218000</v>
      </c>
      <c r="U324" s="82">
        <v>4715000</v>
      </c>
      <c r="V324" s="474">
        <v>8025080.0534950001</v>
      </c>
      <c r="W324" s="604">
        <v>6244246.4552119998</v>
      </c>
    </row>
    <row r="325" spans="1:23" ht="13.25" customHeight="1" x14ac:dyDescent="0.15">
      <c r="A325" s="127" t="s">
        <v>162</v>
      </c>
      <c r="B325" s="116" t="s">
        <v>6</v>
      </c>
      <c r="C325" s="116" t="s">
        <v>6</v>
      </c>
      <c r="D325" s="116" t="s">
        <v>6</v>
      </c>
      <c r="E325" s="116" t="s">
        <v>6</v>
      </c>
      <c r="F325" s="116" t="s">
        <v>6</v>
      </c>
      <c r="G325" s="116" t="s">
        <v>6</v>
      </c>
      <c r="H325" s="116" t="s">
        <v>6</v>
      </c>
      <c r="I325" s="116" t="s">
        <v>6</v>
      </c>
      <c r="J325" s="82">
        <v>4638300</v>
      </c>
      <c r="K325" s="82">
        <v>8136540</v>
      </c>
      <c r="L325" s="82">
        <v>8826800</v>
      </c>
      <c r="M325" s="82">
        <v>10968690</v>
      </c>
      <c r="N325" s="82">
        <v>12047100</v>
      </c>
      <c r="O325" s="82">
        <v>10414100</v>
      </c>
      <c r="P325" s="82">
        <v>11352400</v>
      </c>
      <c r="Q325" s="82">
        <v>9868000</v>
      </c>
      <c r="R325" s="82">
        <v>9618492</v>
      </c>
      <c r="S325" s="82">
        <v>7908931</v>
      </c>
      <c r="T325" s="82">
        <v>7894062</v>
      </c>
      <c r="U325" s="82">
        <v>9475453</v>
      </c>
      <c r="V325" s="474">
        <v>13881988.406129999</v>
      </c>
      <c r="W325" s="474">
        <v>14790655</v>
      </c>
    </row>
    <row r="326" spans="1:23" ht="13.25" customHeight="1" x14ac:dyDescent="0.15">
      <c r="A326" s="375" t="s">
        <v>163</v>
      </c>
      <c r="B326" s="82" t="s">
        <v>6</v>
      </c>
      <c r="C326" s="82" t="s">
        <v>6</v>
      </c>
      <c r="D326" s="82" t="s">
        <v>6</v>
      </c>
      <c r="E326" s="82" t="s">
        <v>6</v>
      </c>
      <c r="F326" s="82" t="s">
        <v>6</v>
      </c>
      <c r="G326" s="82" t="s">
        <v>6</v>
      </c>
      <c r="H326" s="82">
        <v>5292.6614571050004</v>
      </c>
      <c r="I326" s="82">
        <v>5760.9158262399997</v>
      </c>
      <c r="J326" s="82">
        <v>6415.3683983499996</v>
      </c>
      <c r="K326" s="82">
        <v>6934.8459671600003</v>
      </c>
      <c r="L326" s="82">
        <v>9864.9318377899999</v>
      </c>
      <c r="M326" s="82">
        <v>9665.3329124449992</v>
      </c>
      <c r="N326" s="82">
        <v>11853.039522845</v>
      </c>
      <c r="O326" s="82">
        <v>9955.8759745099997</v>
      </c>
      <c r="P326" s="82">
        <v>15645.946146515</v>
      </c>
      <c r="Q326" s="82">
        <v>12140.686013375</v>
      </c>
      <c r="R326" s="82">
        <v>18829.496574570003</v>
      </c>
      <c r="S326" s="82">
        <v>35590</v>
      </c>
      <c r="T326" s="82">
        <v>29389</v>
      </c>
      <c r="U326" s="116">
        <v>33652</v>
      </c>
      <c r="V326" s="472">
        <v>38566.425651129997</v>
      </c>
      <c r="W326" s="472">
        <v>43462.621886194996</v>
      </c>
    </row>
    <row r="327" spans="1:23" ht="13.25" customHeight="1" x14ac:dyDescent="0.15">
      <c r="A327" s="375" t="s">
        <v>164</v>
      </c>
      <c r="B327" s="82" t="s">
        <v>6</v>
      </c>
      <c r="C327" s="82" t="s">
        <v>6</v>
      </c>
      <c r="D327" s="82" t="s">
        <v>6</v>
      </c>
      <c r="E327" s="82" t="s">
        <v>6</v>
      </c>
      <c r="F327" s="82" t="s">
        <v>6</v>
      </c>
      <c r="G327" s="82" t="s">
        <v>6</v>
      </c>
      <c r="H327" s="82" t="s">
        <v>6</v>
      </c>
      <c r="I327" s="82" t="s">
        <v>6</v>
      </c>
      <c r="J327" s="82" t="s">
        <v>6</v>
      </c>
      <c r="K327" s="82" t="s">
        <v>6</v>
      </c>
      <c r="L327" s="82" t="s">
        <v>6</v>
      </c>
      <c r="M327" s="82" t="s">
        <v>6</v>
      </c>
      <c r="N327" s="82" t="s">
        <v>6</v>
      </c>
      <c r="O327" s="82" t="s">
        <v>6</v>
      </c>
      <c r="P327" s="82">
        <v>212.80776141999999</v>
      </c>
      <c r="Q327" s="82">
        <v>920.02754690999996</v>
      </c>
      <c r="R327" s="82">
        <v>2435.1096969800001</v>
      </c>
      <c r="S327" s="82">
        <v>3146</v>
      </c>
      <c r="T327" s="82">
        <v>4685</v>
      </c>
      <c r="U327" s="116">
        <v>5393</v>
      </c>
      <c r="V327" s="472">
        <v>6295.5542724199904</v>
      </c>
      <c r="W327" s="472">
        <v>5512.6826115149997</v>
      </c>
    </row>
    <row r="328" spans="1:23" ht="13.25" customHeight="1" x14ac:dyDescent="0.15">
      <c r="A328" s="127" t="s">
        <v>165</v>
      </c>
      <c r="B328" s="82" t="s">
        <v>6</v>
      </c>
      <c r="C328" s="82" t="s">
        <v>6</v>
      </c>
      <c r="D328" s="82" t="s">
        <v>6</v>
      </c>
      <c r="E328" s="82" t="s">
        <v>6</v>
      </c>
      <c r="F328" s="82" t="s">
        <v>6</v>
      </c>
      <c r="G328" s="82" t="s">
        <v>6</v>
      </c>
      <c r="H328" s="82" t="s">
        <v>6</v>
      </c>
      <c r="I328" s="82" t="s">
        <v>6</v>
      </c>
      <c r="J328" s="82" t="s">
        <v>6</v>
      </c>
      <c r="K328" s="82" t="s">
        <v>6</v>
      </c>
      <c r="L328" s="82" t="s">
        <v>6</v>
      </c>
      <c r="M328" s="82" t="s">
        <v>6</v>
      </c>
      <c r="N328" s="82" t="s">
        <v>6</v>
      </c>
      <c r="O328" s="82">
        <v>583957</v>
      </c>
      <c r="P328" s="82">
        <v>578721</v>
      </c>
      <c r="Q328" s="82">
        <v>554599</v>
      </c>
      <c r="R328" s="82">
        <v>627449</v>
      </c>
      <c r="S328" s="82" t="s">
        <v>6</v>
      </c>
      <c r="T328" s="82" t="s">
        <v>6</v>
      </c>
      <c r="U328" s="116" t="s">
        <v>6</v>
      </c>
      <c r="V328" s="116" t="s">
        <v>6</v>
      </c>
      <c r="W328" s="116" t="s">
        <v>6</v>
      </c>
    </row>
    <row r="329" spans="1:23" ht="13.25" customHeight="1" x14ac:dyDescent="0.15">
      <c r="A329" s="375" t="s">
        <v>166</v>
      </c>
      <c r="B329" s="82" t="s">
        <v>6</v>
      </c>
      <c r="C329" s="82">
        <v>263.2408982</v>
      </c>
      <c r="D329" s="82">
        <v>290.01624199999998</v>
      </c>
      <c r="E329" s="82">
        <v>321.53308263999998</v>
      </c>
      <c r="F329" s="82">
        <v>4509.4266385000001</v>
      </c>
      <c r="G329" s="82">
        <v>2226.2750679999999</v>
      </c>
      <c r="H329" s="82">
        <v>335.44412019999999</v>
      </c>
      <c r="I329" s="82">
        <v>548.76509520000002</v>
      </c>
      <c r="J329" s="82">
        <v>713.08570299999997</v>
      </c>
      <c r="K329" s="82">
        <v>586.36125279999999</v>
      </c>
      <c r="L329" s="82">
        <v>871</v>
      </c>
      <c r="M329" s="82">
        <v>34470</v>
      </c>
      <c r="N329" s="82">
        <v>28513.068846090002</v>
      </c>
      <c r="O329" s="82">
        <v>17028.631011580001</v>
      </c>
      <c r="P329" s="82">
        <v>20656.504869530003</v>
      </c>
      <c r="Q329" s="82">
        <v>11308.169735829999</v>
      </c>
      <c r="R329" s="82">
        <v>11587.351814489999</v>
      </c>
      <c r="S329" s="82">
        <v>58431</v>
      </c>
      <c r="T329" s="82">
        <v>29956</v>
      </c>
      <c r="U329" s="116">
        <v>30493.648734044997</v>
      </c>
      <c r="V329" s="131">
        <v>25073.293607281998</v>
      </c>
      <c r="W329" s="131">
        <v>24965.919081813998</v>
      </c>
    </row>
    <row r="330" spans="1:23" ht="13.25" customHeight="1" x14ac:dyDescent="0.15">
      <c r="A330" s="375" t="s">
        <v>167</v>
      </c>
      <c r="B330" s="116" t="s">
        <v>6</v>
      </c>
      <c r="C330" s="116" t="s">
        <v>6</v>
      </c>
      <c r="D330" s="116" t="s">
        <v>6</v>
      </c>
      <c r="E330" s="116" t="s">
        <v>6</v>
      </c>
      <c r="F330" s="116" t="s">
        <v>6</v>
      </c>
      <c r="G330" s="82">
        <v>3562.3</v>
      </c>
      <c r="H330" s="82">
        <v>5325.3</v>
      </c>
      <c r="I330" s="82">
        <v>6462.3</v>
      </c>
      <c r="J330" s="82">
        <v>5347.2</v>
      </c>
      <c r="K330" s="82">
        <v>6781.8</v>
      </c>
      <c r="L330" s="82">
        <v>9325.9</v>
      </c>
      <c r="M330" s="82">
        <v>10790.9</v>
      </c>
      <c r="N330" s="82">
        <v>9521.4</v>
      </c>
      <c r="O330" s="82">
        <v>9233.2000000000007</v>
      </c>
      <c r="P330" s="82">
        <v>12819.3</v>
      </c>
      <c r="Q330" s="82">
        <v>10533.9</v>
      </c>
      <c r="R330" s="82">
        <v>9809</v>
      </c>
      <c r="S330" s="34">
        <v>10975</v>
      </c>
      <c r="T330" s="34">
        <v>11706</v>
      </c>
      <c r="U330" s="34">
        <v>9264</v>
      </c>
      <c r="V330" s="477">
        <v>7682.5993470600006</v>
      </c>
      <c r="W330" s="477">
        <v>7560.0728993299999</v>
      </c>
    </row>
    <row r="331" spans="1:23" ht="13.25" customHeight="1" x14ac:dyDescent="0.15">
      <c r="A331" s="375" t="s">
        <v>168</v>
      </c>
      <c r="B331" s="116" t="s">
        <v>6</v>
      </c>
      <c r="C331" s="116" t="s">
        <v>6</v>
      </c>
      <c r="D331" s="116" t="s">
        <v>6</v>
      </c>
      <c r="E331" s="116" t="s">
        <v>6</v>
      </c>
      <c r="F331" s="116">
        <v>38268.979999999996</v>
      </c>
      <c r="G331" s="82">
        <v>22152.86</v>
      </c>
      <c r="H331" s="82">
        <v>39130.850000000006</v>
      </c>
      <c r="I331" s="82">
        <v>55128.36</v>
      </c>
      <c r="J331" s="82">
        <v>77310.14</v>
      </c>
      <c r="K331" s="82">
        <v>133017.07999999999</v>
      </c>
      <c r="L331" s="82">
        <v>177364.99000000002</v>
      </c>
      <c r="M331" s="82">
        <v>383075.24</v>
      </c>
      <c r="N331" s="82">
        <v>323478.44</v>
      </c>
      <c r="O331" s="82">
        <v>425364.18</v>
      </c>
      <c r="P331" s="82">
        <v>338836.35</v>
      </c>
      <c r="Q331" s="82">
        <v>240816.96</v>
      </c>
      <c r="R331" s="82">
        <v>215150</v>
      </c>
      <c r="S331" s="34">
        <v>235000</v>
      </c>
      <c r="T331" s="34">
        <v>472000</v>
      </c>
      <c r="U331" s="34">
        <v>535370</v>
      </c>
      <c r="V331" s="477">
        <v>429090</v>
      </c>
      <c r="W331" s="477">
        <v>300160</v>
      </c>
    </row>
    <row r="332" spans="1:23" ht="13.25" customHeight="1" x14ac:dyDescent="0.15">
      <c r="A332" s="376" t="s">
        <v>169</v>
      </c>
      <c r="B332" s="117" t="s">
        <v>6</v>
      </c>
      <c r="C332" s="117" t="s">
        <v>6</v>
      </c>
      <c r="D332" s="117" t="s">
        <v>6</v>
      </c>
      <c r="E332" s="117" t="s">
        <v>6</v>
      </c>
      <c r="F332" s="117" t="s">
        <v>6</v>
      </c>
      <c r="G332" s="117" t="s">
        <v>6</v>
      </c>
      <c r="H332" s="117">
        <v>4259814</v>
      </c>
      <c r="I332" s="115">
        <v>16237679.85</v>
      </c>
      <c r="J332" s="115">
        <v>22663598</v>
      </c>
      <c r="K332" s="115">
        <v>28868424</v>
      </c>
      <c r="L332" s="115">
        <v>25745000</v>
      </c>
      <c r="M332" s="115">
        <v>37169559</v>
      </c>
      <c r="N332" s="115">
        <v>61033252</v>
      </c>
      <c r="O332" s="115">
        <v>303359258</v>
      </c>
      <c r="P332" s="115">
        <v>677705000</v>
      </c>
      <c r="Q332" s="115">
        <v>893777000</v>
      </c>
      <c r="R332" s="115">
        <v>911940645</v>
      </c>
      <c r="S332" s="115">
        <v>1000696230</v>
      </c>
      <c r="T332" s="115">
        <v>1418465448</v>
      </c>
      <c r="U332" s="115">
        <v>957173917</v>
      </c>
      <c r="V332" s="115">
        <v>1054130000</v>
      </c>
      <c r="W332" s="115">
        <v>1620849000</v>
      </c>
    </row>
    <row r="333" spans="1:23" ht="12" customHeight="1" x14ac:dyDescent="0.15">
      <c r="A333" s="61" t="s">
        <v>18</v>
      </c>
      <c r="B333" s="86"/>
      <c r="C333" s="86"/>
      <c r="D333" s="86"/>
      <c r="E333" s="86"/>
      <c r="F333" s="86"/>
      <c r="G333" s="86"/>
      <c r="H333" s="86"/>
      <c r="I333" s="86"/>
      <c r="J333" s="86"/>
      <c r="K333" s="86"/>
      <c r="L333" s="86"/>
      <c r="M333" s="86"/>
      <c r="N333" s="86"/>
      <c r="O333" s="86"/>
      <c r="P333" s="86"/>
      <c r="Q333" s="86"/>
      <c r="R333" s="86"/>
      <c r="S333" s="86"/>
      <c r="T333" s="86"/>
      <c r="U333" s="86"/>
      <c r="V333" s="87"/>
      <c r="W333" s="87"/>
    </row>
    <row r="334" spans="1:23" ht="12" customHeight="1" x14ac:dyDescent="0.15">
      <c r="A334" s="125" t="s">
        <v>170</v>
      </c>
      <c r="B334" s="146" t="s">
        <v>6</v>
      </c>
      <c r="C334" s="146" t="s">
        <v>6</v>
      </c>
      <c r="D334" s="146" t="s">
        <v>6</v>
      </c>
      <c r="E334" s="146" t="s">
        <v>6</v>
      </c>
      <c r="F334" s="136">
        <v>399268</v>
      </c>
      <c r="G334" s="136">
        <v>777743</v>
      </c>
      <c r="H334" s="136">
        <v>974948</v>
      </c>
      <c r="I334" s="136">
        <v>1538393.3</v>
      </c>
      <c r="J334" s="136">
        <v>2237585</v>
      </c>
      <c r="K334" s="136">
        <v>1878171.4</v>
      </c>
      <c r="L334" s="136">
        <v>1919890.7</v>
      </c>
      <c r="M334" s="136">
        <v>2286678.7999999998</v>
      </c>
      <c r="N334" s="136">
        <v>2370421.2999999998</v>
      </c>
      <c r="O334" s="136">
        <v>2496848.9</v>
      </c>
      <c r="P334" s="136">
        <v>3113242.9</v>
      </c>
      <c r="Q334" s="136">
        <v>3123521.7</v>
      </c>
      <c r="R334" s="136">
        <v>3293302.8</v>
      </c>
      <c r="S334" s="136">
        <v>2447567.1</v>
      </c>
      <c r="T334" s="82">
        <v>4384257.5430793995</v>
      </c>
      <c r="U334" s="82">
        <v>4484159</v>
      </c>
      <c r="V334" s="82">
        <v>7585501.9299999997</v>
      </c>
      <c r="W334" s="82">
        <v>6915760</v>
      </c>
    </row>
    <row r="335" spans="1:23" ht="12" customHeight="1" x14ac:dyDescent="0.15">
      <c r="A335" s="127" t="s">
        <v>171</v>
      </c>
      <c r="B335" s="116" t="s">
        <v>6</v>
      </c>
      <c r="C335" s="116" t="s">
        <v>6</v>
      </c>
      <c r="D335" s="116" t="s">
        <v>6</v>
      </c>
      <c r="E335" s="116" t="s">
        <v>6</v>
      </c>
      <c r="F335" s="136">
        <v>475855.4</v>
      </c>
      <c r="G335" s="136">
        <v>931025.2</v>
      </c>
      <c r="H335" s="136">
        <v>1241339</v>
      </c>
      <c r="I335" s="136">
        <v>2700744.6</v>
      </c>
      <c r="J335" s="136">
        <v>2853892.2</v>
      </c>
      <c r="K335" s="136">
        <v>2491612.9</v>
      </c>
      <c r="L335" s="136">
        <v>2530246</v>
      </c>
      <c r="M335" s="136">
        <v>2943202.3</v>
      </c>
      <c r="N335" s="136">
        <v>3247306.3</v>
      </c>
      <c r="O335" s="136">
        <v>3185749.3</v>
      </c>
      <c r="P335" s="136">
        <v>3801001</v>
      </c>
      <c r="Q335" s="136">
        <v>3847347.8</v>
      </c>
      <c r="R335" s="136">
        <v>3998163.8</v>
      </c>
      <c r="S335" s="136">
        <v>3119670</v>
      </c>
      <c r="T335" s="82">
        <v>5142821.3038294008</v>
      </c>
      <c r="U335" s="82">
        <v>5177816.9111570902</v>
      </c>
      <c r="V335" s="82">
        <v>7720780.4042060096</v>
      </c>
      <c r="W335" s="82">
        <v>6621558</v>
      </c>
    </row>
    <row r="336" spans="1:23" ht="12" customHeight="1" x14ac:dyDescent="0.15">
      <c r="A336" s="375" t="s">
        <v>172</v>
      </c>
      <c r="B336" s="116" t="s">
        <v>6</v>
      </c>
      <c r="C336" s="116" t="s">
        <v>6</v>
      </c>
      <c r="D336" s="116" t="s">
        <v>6</v>
      </c>
      <c r="E336" s="116" t="s">
        <v>6</v>
      </c>
      <c r="F336" s="34" t="s">
        <v>6</v>
      </c>
      <c r="G336" s="34" t="s">
        <v>6</v>
      </c>
      <c r="H336" s="34" t="s">
        <v>6</v>
      </c>
      <c r="I336" s="34" t="s">
        <v>6</v>
      </c>
      <c r="J336" s="34" t="s">
        <v>6</v>
      </c>
      <c r="K336" s="34" t="s">
        <v>6</v>
      </c>
      <c r="L336" s="34" t="s">
        <v>6</v>
      </c>
      <c r="M336" s="34" t="s">
        <v>6</v>
      </c>
      <c r="N336" s="34" t="s">
        <v>6</v>
      </c>
      <c r="O336" s="34" t="s">
        <v>6</v>
      </c>
      <c r="P336" s="34" t="s">
        <v>6</v>
      </c>
      <c r="Q336" s="34" t="s">
        <v>6</v>
      </c>
      <c r="R336" s="34" t="s">
        <v>6</v>
      </c>
      <c r="S336" s="34" t="s">
        <v>6</v>
      </c>
      <c r="T336" s="82">
        <v>604.20000000000005</v>
      </c>
      <c r="U336" s="82">
        <v>16944</v>
      </c>
      <c r="V336" s="82">
        <v>13005</v>
      </c>
      <c r="W336" s="82">
        <v>19667</v>
      </c>
    </row>
    <row r="337" spans="1:23" ht="12" customHeight="1" x14ac:dyDescent="0.15">
      <c r="A337" s="375" t="s">
        <v>173</v>
      </c>
      <c r="B337" s="116" t="s">
        <v>6</v>
      </c>
      <c r="C337" s="116" t="s">
        <v>6</v>
      </c>
      <c r="D337" s="116" t="s">
        <v>6</v>
      </c>
      <c r="E337" s="116" t="s">
        <v>6</v>
      </c>
      <c r="F337" s="34" t="s">
        <v>6</v>
      </c>
      <c r="G337" s="34" t="s">
        <v>6</v>
      </c>
      <c r="H337" s="34" t="s">
        <v>6</v>
      </c>
      <c r="I337" s="34" t="s">
        <v>6</v>
      </c>
      <c r="J337" s="34" t="s">
        <v>6</v>
      </c>
      <c r="K337" s="34" t="s">
        <v>6</v>
      </c>
      <c r="L337" s="34" t="s">
        <v>6</v>
      </c>
      <c r="M337" s="34" t="s">
        <v>6</v>
      </c>
      <c r="N337" s="34" t="s">
        <v>6</v>
      </c>
      <c r="O337" s="34" t="s">
        <v>6</v>
      </c>
      <c r="P337" s="34" t="s">
        <v>6</v>
      </c>
      <c r="Q337" s="34" t="s">
        <v>6</v>
      </c>
      <c r="R337" s="34" t="s">
        <v>6</v>
      </c>
      <c r="S337" s="34" t="s">
        <v>6</v>
      </c>
      <c r="T337" s="82">
        <v>3573.2438999999999</v>
      </c>
      <c r="U337" s="82">
        <v>15902.087366799999</v>
      </c>
      <c r="V337" s="82">
        <v>24591.628867599997</v>
      </c>
      <c r="W337" s="82">
        <v>21565.98</v>
      </c>
    </row>
    <row r="338" spans="1:23" ht="12" customHeight="1" x14ac:dyDescent="0.15">
      <c r="A338" s="375" t="s">
        <v>174</v>
      </c>
      <c r="B338" s="116" t="s">
        <v>6</v>
      </c>
      <c r="C338" s="116" t="s">
        <v>6</v>
      </c>
      <c r="D338" s="116" t="s">
        <v>6</v>
      </c>
      <c r="E338" s="116" t="s">
        <v>6</v>
      </c>
      <c r="F338" s="136" t="s">
        <v>6</v>
      </c>
      <c r="G338" s="136" t="s">
        <v>6</v>
      </c>
      <c r="H338" s="136" t="s">
        <v>6</v>
      </c>
      <c r="I338" s="136" t="s">
        <v>6</v>
      </c>
      <c r="J338" s="136" t="s">
        <v>6</v>
      </c>
      <c r="K338" s="136">
        <v>2871.1192780000001</v>
      </c>
      <c r="L338" s="136">
        <v>30123.605372999999</v>
      </c>
      <c r="M338" s="136">
        <v>90699.401222</v>
      </c>
      <c r="N338" s="136">
        <v>89577.469725000003</v>
      </c>
      <c r="O338" s="136">
        <v>188444.078286</v>
      </c>
      <c r="P338" s="136">
        <v>215740.42112700001</v>
      </c>
      <c r="Q338" s="136">
        <v>186110.404958</v>
      </c>
      <c r="R338" s="34">
        <v>183489</v>
      </c>
      <c r="S338" s="34">
        <v>212795</v>
      </c>
      <c r="T338" s="82">
        <v>475666</v>
      </c>
      <c r="U338" s="82">
        <v>644110</v>
      </c>
      <c r="V338" s="82">
        <v>1079640</v>
      </c>
      <c r="W338" s="82">
        <v>2001384</v>
      </c>
    </row>
    <row r="339" spans="1:23" ht="12" customHeight="1" x14ac:dyDescent="0.15">
      <c r="A339" s="375" t="s">
        <v>175</v>
      </c>
      <c r="B339" s="116" t="s">
        <v>6</v>
      </c>
      <c r="C339" s="116" t="s">
        <v>6</v>
      </c>
      <c r="D339" s="116" t="s">
        <v>6</v>
      </c>
      <c r="E339" s="116" t="s">
        <v>6</v>
      </c>
      <c r="F339" s="136" t="s">
        <v>6</v>
      </c>
      <c r="G339" s="136" t="s">
        <v>6</v>
      </c>
      <c r="H339" s="136" t="s">
        <v>6</v>
      </c>
      <c r="I339" s="136" t="s">
        <v>6</v>
      </c>
      <c r="J339" s="136" t="s">
        <v>6</v>
      </c>
      <c r="K339" s="136">
        <v>1489.6408060000001</v>
      </c>
      <c r="L339" s="136">
        <v>2746.1404699999998</v>
      </c>
      <c r="M339" s="136">
        <v>4292.4248797500004</v>
      </c>
      <c r="N339" s="136">
        <v>5174.4459235000004</v>
      </c>
      <c r="O339" s="136">
        <v>14105.456069649999</v>
      </c>
      <c r="P339" s="136">
        <v>105207.2206253</v>
      </c>
      <c r="Q339" s="136">
        <v>126396.18425809999</v>
      </c>
      <c r="R339" s="136">
        <v>79941.970883700007</v>
      </c>
      <c r="S339" s="136">
        <v>56048.340960900001</v>
      </c>
      <c r="T339" s="82">
        <v>95464</v>
      </c>
      <c r="U339" s="82">
        <v>224735.78</v>
      </c>
      <c r="V339" s="82">
        <v>534401</v>
      </c>
      <c r="W339" s="82">
        <v>1410220</v>
      </c>
    </row>
    <row r="340" spans="1:23" ht="12" customHeight="1" x14ac:dyDescent="0.15">
      <c r="A340" s="127" t="s">
        <v>176</v>
      </c>
      <c r="B340" s="116" t="s">
        <v>6</v>
      </c>
      <c r="C340" s="116" t="s">
        <v>6</v>
      </c>
      <c r="D340" s="116" t="s">
        <v>6</v>
      </c>
      <c r="E340" s="116" t="s">
        <v>6</v>
      </c>
      <c r="F340" s="136" t="s">
        <v>6</v>
      </c>
      <c r="G340" s="136">
        <v>366247.6</v>
      </c>
      <c r="H340" s="136">
        <v>514940</v>
      </c>
      <c r="I340" s="136">
        <v>376870</v>
      </c>
      <c r="J340" s="136">
        <v>323484.34000000003</v>
      </c>
      <c r="K340" s="136">
        <v>368262.13</v>
      </c>
      <c r="L340" s="136">
        <v>514429.62</v>
      </c>
      <c r="M340" s="136">
        <v>1057165.83</v>
      </c>
      <c r="N340" s="136">
        <v>989403.96</v>
      </c>
      <c r="O340" s="136">
        <v>1890130</v>
      </c>
      <c r="P340" s="136">
        <v>1856829.39</v>
      </c>
      <c r="Q340" s="136">
        <v>1435137.67</v>
      </c>
      <c r="R340" s="136">
        <v>1567499.39</v>
      </c>
      <c r="S340" s="136">
        <v>1792762.67</v>
      </c>
      <c r="T340" s="82">
        <v>4010958</v>
      </c>
      <c r="U340" s="82">
        <v>2869344.2</v>
      </c>
      <c r="V340" s="82">
        <v>3082519.56</v>
      </c>
      <c r="W340" s="82">
        <v>3553677.24</v>
      </c>
    </row>
    <row r="341" spans="1:23" ht="12" customHeight="1" x14ac:dyDescent="0.15">
      <c r="A341" s="127" t="s">
        <v>177</v>
      </c>
      <c r="B341" s="116" t="s">
        <v>6</v>
      </c>
      <c r="C341" s="116" t="s">
        <v>6</v>
      </c>
      <c r="D341" s="116" t="s">
        <v>6</v>
      </c>
      <c r="E341" s="116" t="s">
        <v>6</v>
      </c>
      <c r="F341" s="136">
        <v>4329909.79</v>
      </c>
      <c r="G341" s="136">
        <v>1858698.9</v>
      </c>
      <c r="H341" s="136">
        <v>2705879.83</v>
      </c>
      <c r="I341" s="136">
        <v>3268948.59</v>
      </c>
      <c r="J341" s="136">
        <v>2945784.51</v>
      </c>
      <c r="K341" s="136">
        <v>4242278.0449959999</v>
      </c>
      <c r="L341" s="136">
        <v>6051695.7073529996</v>
      </c>
      <c r="M341" s="136">
        <v>7380531.7445369996</v>
      </c>
      <c r="N341" s="136">
        <v>6947357.9079670003</v>
      </c>
      <c r="O341" s="136">
        <v>9628514.3720210008</v>
      </c>
      <c r="P341" s="136">
        <v>8570926.3313200008</v>
      </c>
      <c r="Q341" s="136">
        <v>7692786.5603</v>
      </c>
      <c r="R341" s="136">
        <v>7811812.4221090004</v>
      </c>
      <c r="S341" s="136">
        <v>8035363.4959770003</v>
      </c>
      <c r="T341" s="82">
        <v>7684636</v>
      </c>
      <c r="U341" s="82">
        <v>6500828</v>
      </c>
      <c r="V341" s="82">
        <v>9062902.8000000007</v>
      </c>
      <c r="W341" s="82">
        <v>14495888.757314</v>
      </c>
    </row>
    <row r="342" spans="1:23" ht="12" customHeight="1" x14ac:dyDescent="0.15">
      <c r="A342" s="375" t="s">
        <v>178</v>
      </c>
      <c r="B342" s="116" t="s">
        <v>6</v>
      </c>
      <c r="C342" s="116" t="s">
        <v>6</v>
      </c>
      <c r="D342" s="116" t="s">
        <v>6</v>
      </c>
      <c r="E342" s="116" t="s">
        <v>6</v>
      </c>
      <c r="F342" s="116" t="s">
        <v>6</v>
      </c>
      <c r="G342" s="116" t="s">
        <v>6</v>
      </c>
      <c r="H342" s="116" t="s">
        <v>6</v>
      </c>
      <c r="I342" s="116" t="s">
        <v>6</v>
      </c>
      <c r="J342" s="116" t="s">
        <v>6</v>
      </c>
      <c r="K342" s="116" t="s">
        <v>6</v>
      </c>
      <c r="L342" s="116" t="s">
        <v>6</v>
      </c>
      <c r="M342" s="116" t="s">
        <v>6</v>
      </c>
      <c r="N342" s="116" t="s">
        <v>6</v>
      </c>
      <c r="O342" s="116" t="s">
        <v>6</v>
      </c>
      <c r="P342" s="116" t="s">
        <v>6</v>
      </c>
      <c r="Q342" s="116" t="s">
        <v>6</v>
      </c>
      <c r="R342" s="116" t="s">
        <v>6</v>
      </c>
      <c r="S342" s="116" t="s">
        <v>6</v>
      </c>
      <c r="T342" s="239">
        <v>2005.3058000000001</v>
      </c>
      <c r="U342" s="82">
        <v>3889.0957530000001</v>
      </c>
      <c r="V342" s="82">
        <v>2476.9354910000002</v>
      </c>
      <c r="W342" s="82">
        <v>8578.1168820000003</v>
      </c>
    </row>
    <row r="343" spans="1:23" ht="12" customHeight="1" x14ac:dyDescent="0.15">
      <c r="A343" s="127" t="s">
        <v>179</v>
      </c>
      <c r="B343" s="116" t="s">
        <v>6</v>
      </c>
      <c r="C343" s="116" t="s">
        <v>6</v>
      </c>
      <c r="D343" s="116" t="s">
        <v>6</v>
      </c>
      <c r="E343" s="116" t="s">
        <v>6</v>
      </c>
      <c r="F343" s="116">
        <v>820651.52853124996</v>
      </c>
      <c r="G343" s="116">
        <v>488812.52357804996</v>
      </c>
      <c r="H343" s="116">
        <v>1092137.8782998</v>
      </c>
      <c r="I343" s="116">
        <v>2210452.0809713998</v>
      </c>
      <c r="J343" s="116">
        <v>2213873.1036076001</v>
      </c>
      <c r="K343" s="116">
        <v>2167581.3965388997</v>
      </c>
      <c r="L343" s="116">
        <v>2459896.7094478998</v>
      </c>
      <c r="M343" s="116">
        <v>3104863.8749232003</v>
      </c>
      <c r="N343" s="116">
        <v>2937997.9524031002</v>
      </c>
      <c r="O343" s="116">
        <v>2745406.1842834</v>
      </c>
      <c r="P343" s="116">
        <v>2899291.1979510002</v>
      </c>
      <c r="Q343" s="116">
        <v>2839445.8533987002</v>
      </c>
      <c r="R343" s="116">
        <v>2851312.9688295</v>
      </c>
      <c r="S343" s="116">
        <v>2960648.0569162997</v>
      </c>
      <c r="T343" s="116">
        <v>5489168</v>
      </c>
      <c r="U343" s="116">
        <v>3847153</v>
      </c>
      <c r="V343" s="116">
        <v>4248934</v>
      </c>
      <c r="W343" s="116">
        <v>5695560.1299999999</v>
      </c>
    </row>
    <row r="344" spans="1:23" ht="12" customHeight="1" x14ac:dyDescent="0.15">
      <c r="A344" s="375" t="s">
        <v>180</v>
      </c>
      <c r="B344" s="116" t="s">
        <v>6</v>
      </c>
      <c r="C344" s="116" t="s">
        <v>6</v>
      </c>
      <c r="D344" s="116" t="s">
        <v>6</v>
      </c>
      <c r="E344" s="116" t="s">
        <v>6</v>
      </c>
      <c r="F344" s="116" t="s">
        <v>6</v>
      </c>
      <c r="G344" s="116" t="s">
        <v>6</v>
      </c>
      <c r="H344" s="116" t="s">
        <v>6</v>
      </c>
      <c r="I344" s="116" t="s">
        <v>6</v>
      </c>
      <c r="J344" s="116" t="s">
        <v>6</v>
      </c>
      <c r="K344" s="116" t="s">
        <v>6</v>
      </c>
      <c r="L344" s="116" t="s">
        <v>6</v>
      </c>
      <c r="M344" s="116" t="s">
        <v>6</v>
      </c>
      <c r="N344" s="116" t="s">
        <v>6</v>
      </c>
      <c r="O344" s="116" t="s">
        <v>6</v>
      </c>
      <c r="P344" s="116" t="s">
        <v>6</v>
      </c>
      <c r="Q344" s="116" t="s">
        <v>6</v>
      </c>
      <c r="R344" s="116" t="s">
        <v>6</v>
      </c>
      <c r="S344" s="116" t="s">
        <v>6</v>
      </c>
      <c r="T344" s="117">
        <v>2911.5</v>
      </c>
      <c r="U344" s="116">
        <v>698.8</v>
      </c>
      <c r="V344" s="116">
        <v>851.54100000000005</v>
      </c>
      <c r="W344" s="116">
        <v>1870.855</v>
      </c>
    </row>
    <row r="345" spans="1:23" ht="12" customHeight="1" x14ac:dyDescent="0.15">
      <c r="A345" s="61" t="s">
        <v>24</v>
      </c>
      <c r="B345" s="62"/>
      <c r="C345" s="62"/>
      <c r="D345" s="62"/>
      <c r="E345" s="62"/>
      <c r="F345" s="62"/>
      <c r="G345" s="62"/>
      <c r="H345" s="62"/>
      <c r="I345" s="62"/>
      <c r="J345" s="62"/>
      <c r="K345" s="62"/>
      <c r="L345" s="62"/>
      <c r="M345" s="62"/>
      <c r="N345" s="62"/>
      <c r="O345" s="62"/>
      <c r="P345" s="62"/>
      <c r="Q345" s="62"/>
      <c r="R345" s="62"/>
      <c r="S345" s="62"/>
      <c r="T345" s="62"/>
      <c r="U345" s="62"/>
      <c r="V345" s="87"/>
      <c r="W345" s="87"/>
    </row>
    <row r="346" spans="1:23" ht="12" customHeight="1" x14ac:dyDescent="0.15">
      <c r="A346" s="145" t="s">
        <v>181</v>
      </c>
      <c r="B346" s="116" t="s">
        <v>6</v>
      </c>
      <c r="C346" s="38">
        <v>8796.0393640000002</v>
      </c>
      <c r="D346" s="38">
        <v>18876.980896000001</v>
      </c>
      <c r="E346" s="38">
        <v>21872.33439</v>
      </c>
      <c r="F346" s="38">
        <v>32089.89791</v>
      </c>
      <c r="G346" s="38">
        <v>53991.052179999999</v>
      </c>
      <c r="H346" s="38">
        <v>53097.234299999996</v>
      </c>
      <c r="I346" s="38">
        <v>52620.74007</v>
      </c>
      <c r="J346" s="38">
        <v>53847.174700000003</v>
      </c>
      <c r="K346" s="38">
        <v>53332.818249999997</v>
      </c>
      <c r="L346" s="42">
        <v>61697.675499999998</v>
      </c>
      <c r="M346" s="35">
        <v>73001.035250000001</v>
      </c>
      <c r="N346" s="35">
        <v>103770.514694</v>
      </c>
      <c r="O346" s="35">
        <v>134305.19555400001</v>
      </c>
      <c r="P346" s="35">
        <v>143798.58944400001</v>
      </c>
      <c r="Q346" s="35">
        <v>145740.45469399999</v>
      </c>
      <c r="R346" s="378">
        <v>148925.742604</v>
      </c>
      <c r="S346" s="378">
        <v>134948.87139399999</v>
      </c>
      <c r="T346" s="378">
        <v>173900</v>
      </c>
      <c r="U346" s="378">
        <v>267291</v>
      </c>
      <c r="V346" s="378">
        <v>323899</v>
      </c>
      <c r="W346" s="35">
        <v>439274.25061799999</v>
      </c>
    </row>
    <row r="347" spans="1:23" ht="12" customHeight="1" x14ac:dyDescent="0.15">
      <c r="A347" s="375" t="s">
        <v>182</v>
      </c>
      <c r="B347" s="116" t="s">
        <v>6</v>
      </c>
      <c r="C347" s="116" t="s">
        <v>6</v>
      </c>
      <c r="D347" s="116" t="s">
        <v>6</v>
      </c>
      <c r="E347" s="116" t="s">
        <v>6</v>
      </c>
      <c r="F347" s="116" t="s">
        <v>6</v>
      </c>
      <c r="G347" s="116" t="s">
        <v>6</v>
      </c>
      <c r="H347" s="116" t="s">
        <v>6</v>
      </c>
      <c r="I347" s="116" t="s">
        <v>6</v>
      </c>
      <c r="J347" s="116" t="s">
        <v>6</v>
      </c>
      <c r="K347" s="116" t="s">
        <v>6</v>
      </c>
      <c r="L347" s="116" t="s">
        <v>6</v>
      </c>
      <c r="M347" s="116" t="s">
        <v>6</v>
      </c>
      <c r="N347" s="116" t="s">
        <v>6</v>
      </c>
      <c r="O347" s="116" t="s">
        <v>6</v>
      </c>
      <c r="P347" s="116" t="s">
        <v>6</v>
      </c>
      <c r="Q347" s="116" t="s">
        <v>6</v>
      </c>
      <c r="R347" s="426" t="s">
        <v>6</v>
      </c>
      <c r="S347" s="426">
        <v>121593.37</v>
      </c>
      <c r="T347" s="378">
        <v>159347.67000000001</v>
      </c>
      <c r="U347" s="378">
        <v>171933.32</v>
      </c>
      <c r="V347" s="378">
        <v>174834.8</v>
      </c>
      <c r="W347" s="35">
        <v>193538.58261799999</v>
      </c>
    </row>
    <row r="348" spans="1:23" ht="12" customHeight="1" x14ac:dyDescent="0.15">
      <c r="A348" s="127" t="s">
        <v>183</v>
      </c>
      <c r="B348" s="116" t="s">
        <v>6</v>
      </c>
      <c r="C348" s="116" t="s">
        <v>6</v>
      </c>
      <c r="D348" s="116" t="s">
        <v>6</v>
      </c>
      <c r="E348" s="116" t="s">
        <v>6</v>
      </c>
      <c r="F348" s="116" t="s">
        <v>6</v>
      </c>
      <c r="G348" s="116" t="s">
        <v>6</v>
      </c>
      <c r="H348" s="116" t="s">
        <v>6</v>
      </c>
      <c r="I348" s="116" t="s">
        <v>6</v>
      </c>
      <c r="J348" s="116" t="s">
        <v>6</v>
      </c>
      <c r="K348" s="116" t="s">
        <v>6</v>
      </c>
      <c r="L348" s="116" t="s">
        <v>6</v>
      </c>
      <c r="M348" s="116" t="s">
        <v>6</v>
      </c>
      <c r="N348" s="116" t="s">
        <v>6</v>
      </c>
      <c r="O348" s="34">
        <v>2681.46315</v>
      </c>
      <c r="P348" s="34">
        <v>3233.753072</v>
      </c>
      <c r="Q348" s="34">
        <v>3553.7372340000002</v>
      </c>
      <c r="R348" s="378">
        <v>3687.979351</v>
      </c>
      <c r="S348" s="378">
        <v>3957.8885319999999</v>
      </c>
      <c r="T348" s="378">
        <v>4366.6390009999996</v>
      </c>
      <c r="U348" s="378">
        <v>4193</v>
      </c>
      <c r="V348" s="378">
        <v>5000.9399999999996</v>
      </c>
      <c r="W348" s="35">
        <v>6079</v>
      </c>
    </row>
    <row r="349" spans="1:23" ht="12" customHeight="1" x14ac:dyDescent="0.15">
      <c r="A349" s="127" t="s">
        <v>184</v>
      </c>
      <c r="B349" s="116" t="s">
        <v>6</v>
      </c>
      <c r="C349" s="116" t="s">
        <v>6</v>
      </c>
      <c r="D349" s="116" t="s">
        <v>6</v>
      </c>
      <c r="E349" s="116" t="s">
        <v>6</v>
      </c>
      <c r="F349" s="116" t="s">
        <v>6</v>
      </c>
      <c r="G349" s="116" t="s">
        <v>6</v>
      </c>
      <c r="H349" s="116" t="s">
        <v>6</v>
      </c>
      <c r="I349" s="116" t="s">
        <v>6</v>
      </c>
      <c r="J349" s="116" t="s">
        <v>6</v>
      </c>
      <c r="K349" s="43">
        <v>1461.83</v>
      </c>
      <c r="L349" s="43">
        <v>2074.48</v>
      </c>
      <c r="M349" s="43">
        <v>2152.0700000000002</v>
      </c>
      <c r="N349" s="43">
        <v>1323.77</v>
      </c>
      <c r="O349" s="43">
        <v>1729.36</v>
      </c>
      <c r="P349" s="43">
        <v>3326.85</v>
      </c>
      <c r="Q349" s="43">
        <v>1963.09</v>
      </c>
      <c r="R349" s="430">
        <v>1962.99</v>
      </c>
      <c r="S349" s="378">
        <v>2365.5100000000002</v>
      </c>
      <c r="T349" s="378">
        <v>2368.02</v>
      </c>
      <c r="U349" s="378">
        <v>2290</v>
      </c>
      <c r="V349" s="378">
        <v>3548.2930000000001</v>
      </c>
      <c r="W349" s="35">
        <v>7348.5110000000004</v>
      </c>
    </row>
    <row r="350" spans="1:23" ht="12" customHeight="1" x14ac:dyDescent="0.15">
      <c r="A350" s="127" t="s">
        <v>185</v>
      </c>
      <c r="B350" s="116" t="s">
        <v>6</v>
      </c>
      <c r="C350" s="35">
        <v>512287</v>
      </c>
      <c r="D350" s="34">
        <v>1407419</v>
      </c>
      <c r="E350" s="35">
        <v>7189648</v>
      </c>
      <c r="F350" s="35">
        <v>6475829</v>
      </c>
      <c r="G350" s="35">
        <v>3853313</v>
      </c>
      <c r="H350" s="35">
        <v>8506238</v>
      </c>
      <c r="I350" s="35">
        <v>8959446</v>
      </c>
      <c r="J350" s="35">
        <v>6425940</v>
      </c>
      <c r="K350" s="35">
        <v>5363455</v>
      </c>
      <c r="L350" s="35">
        <v>4351085</v>
      </c>
      <c r="M350" s="35">
        <v>4542276</v>
      </c>
      <c r="N350" s="35">
        <v>12382405</v>
      </c>
      <c r="O350" s="35">
        <v>14271471</v>
      </c>
      <c r="P350" s="35">
        <v>16565407</v>
      </c>
      <c r="Q350" s="35">
        <v>14852007</v>
      </c>
      <c r="R350" s="378">
        <v>16368545</v>
      </c>
      <c r="S350" s="380">
        <v>18585732</v>
      </c>
      <c r="T350" s="380">
        <v>28233280</v>
      </c>
      <c r="U350" s="426">
        <v>20746564</v>
      </c>
      <c r="V350" s="426">
        <v>26315467</v>
      </c>
      <c r="W350" s="116">
        <v>32396554.565635487</v>
      </c>
    </row>
    <row r="351" spans="1:23" ht="12" customHeight="1" x14ac:dyDescent="0.15">
      <c r="A351" s="375" t="s">
        <v>186</v>
      </c>
      <c r="B351" s="116" t="s">
        <v>6</v>
      </c>
      <c r="C351" s="116" t="s">
        <v>6</v>
      </c>
      <c r="D351" s="116" t="s">
        <v>6</v>
      </c>
      <c r="E351" s="116" t="s">
        <v>6</v>
      </c>
      <c r="F351" s="116" t="s">
        <v>6</v>
      </c>
      <c r="G351" s="116" t="s">
        <v>6</v>
      </c>
      <c r="H351" s="116" t="s">
        <v>6</v>
      </c>
      <c r="I351" s="116" t="s">
        <v>6</v>
      </c>
      <c r="J351" s="116" t="s">
        <v>6</v>
      </c>
      <c r="K351" s="116" t="s">
        <v>6</v>
      </c>
      <c r="L351" s="116" t="s">
        <v>6</v>
      </c>
      <c r="M351" s="116" t="s">
        <v>6</v>
      </c>
      <c r="N351" s="116" t="s">
        <v>6</v>
      </c>
      <c r="O351" s="116" t="s">
        <v>6</v>
      </c>
      <c r="P351" s="35">
        <v>576252</v>
      </c>
      <c r="Q351" s="35">
        <v>635411</v>
      </c>
      <c r="R351" s="378">
        <v>852494</v>
      </c>
      <c r="S351" s="380">
        <v>464369</v>
      </c>
      <c r="T351" s="380">
        <v>528080</v>
      </c>
      <c r="U351" s="426">
        <v>417018</v>
      </c>
      <c r="V351" s="426">
        <v>427936</v>
      </c>
      <c r="W351" s="116">
        <v>489000.38205323683</v>
      </c>
    </row>
    <row r="352" spans="1:23" ht="12" customHeight="1" x14ac:dyDescent="0.15">
      <c r="A352" s="127" t="s">
        <v>187</v>
      </c>
      <c r="B352" s="116" t="s">
        <v>6</v>
      </c>
      <c r="C352" s="35">
        <v>3999.9211140000002</v>
      </c>
      <c r="D352" s="34">
        <v>3750.4192539999999</v>
      </c>
      <c r="E352" s="35">
        <v>4704.7391150000003</v>
      </c>
      <c r="F352" s="35">
        <v>4864.6723410000004</v>
      </c>
      <c r="G352" s="35">
        <v>3697.1317159999999</v>
      </c>
      <c r="H352" s="35">
        <v>3167.5323330000001</v>
      </c>
      <c r="I352" s="35">
        <v>3739.97631</v>
      </c>
      <c r="J352" s="35">
        <v>7670.5305630000003</v>
      </c>
      <c r="K352" s="35">
        <v>7819.6535679999997</v>
      </c>
      <c r="L352" s="35">
        <v>9052.4773810000006</v>
      </c>
      <c r="M352" s="35">
        <v>9036.8293269999995</v>
      </c>
      <c r="N352" s="35">
        <v>11953.378404999999</v>
      </c>
      <c r="O352" s="35">
        <v>17421.57288</v>
      </c>
      <c r="P352" s="35">
        <v>19198.756363</v>
      </c>
      <c r="Q352" s="35">
        <v>26434.796584</v>
      </c>
      <c r="R352" s="378">
        <v>26285.278438000001</v>
      </c>
      <c r="S352" s="380">
        <v>33222.521151000001</v>
      </c>
      <c r="T352" s="380">
        <v>51089.611027430001</v>
      </c>
      <c r="U352" s="426">
        <v>80589</v>
      </c>
      <c r="V352" s="426">
        <v>93498</v>
      </c>
      <c r="W352" s="116">
        <v>141967.64000000001</v>
      </c>
    </row>
    <row r="353" spans="1:29" ht="12" customHeight="1" x14ac:dyDescent="0.15">
      <c r="A353" s="127" t="s">
        <v>188</v>
      </c>
      <c r="B353" s="116" t="s">
        <v>6</v>
      </c>
      <c r="C353" s="116" t="s">
        <v>6</v>
      </c>
      <c r="D353" s="116" t="s">
        <v>6</v>
      </c>
      <c r="E353" s="116" t="s">
        <v>6</v>
      </c>
      <c r="F353" s="116" t="s">
        <v>6</v>
      </c>
      <c r="G353" s="116" t="s">
        <v>6</v>
      </c>
      <c r="H353" s="116" t="s">
        <v>6</v>
      </c>
      <c r="I353" s="116" t="s">
        <v>6</v>
      </c>
      <c r="J353" s="116" t="s">
        <v>6</v>
      </c>
      <c r="K353" s="116" t="s">
        <v>6</v>
      </c>
      <c r="L353" s="116" t="s">
        <v>6</v>
      </c>
      <c r="M353" s="116" t="s">
        <v>6</v>
      </c>
      <c r="N353" s="116" t="s">
        <v>6</v>
      </c>
      <c r="O353" s="116" t="s">
        <v>6</v>
      </c>
      <c r="P353" s="116" t="s">
        <v>6</v>
      </c>
      <c r="Q353" s="116" t="s">
        <v>6</v>
      </c>
      <c r="R353" s="426">
        <v>1511</v>
      </c>
      <c r="S353" s="403">
        <v>1836</v>
      </c>
      <c r="T353" s="403">
        <v>2646</v>
      </c>
      <c r="U353" s="403">
        <v>3408</v>
      </c>
      <c r="V353" s="403">
        <v>5128</v>
      </c>
      <c r="W353" s="82">
        <v>6292.6834099999996</v>
      </c>
    </row>
    <row r="354" spans="1:29" ht="12" customHeight="1" x14ac:dyDescent="0.15">
      <c r="A354" s="375" t="s">
        <v>189</v>
      </c>
      <c r="B354" s="116" t="s">
        <v>6</v>
      </c>
      <c r="C354" s="116" t="s">
        <v>6</v>
      </c>
      <c r="D354" s="116" t="s">
        <v>6</v>
      </c>
      <c r="E354" s="116" t="s">
        <v>6</v>
      </c>
      <c r="F354" s="116" t="s">
        <v>6</v>
      </c>
      <c r="G354" s="116" t="s">
        <v>6</v>
      </c>
      <c r="H354" s="116" t="s">
        <v>6</v>
      </c>
      <c r="I354" s="116" t="s">
        <v>6</v>
      </c>
      <c r="J354" s="116" t="s">
        <v>6</v>
      </c>
      <c r="K354" s="116" t="s">
        <v>6</v>
      </c>
      <c r="L354" s="116" t="s">
        <v>6</v>
      </c>
      <c r="M354" s="116" t="s">
        <v>6</v>
      </c>
      <c r="N354" s="116" t="s">
        <v>6</v>
      </c>
      <c r="O354" s="116" t="s">
        <v>6</v>
      </c>
      <c r="P354" s="116" t="s">
        <v>6</v>
      </c>
      <c r="Q354" s="116" t="s">
        <v>6</v>
      </c>
      <c r="R354" s="460">
        <v>40.119999999999997</v>
      </c>
      <c r="S354" s="429">
        <v>40.020000000000003</v>
      </c>
      <c r="T354" s="429">
        <v>40.119999999999997</v>
      </c>
      <c r="U354" s="405">
        <v>46</v>
      </c>
      <c r="V354" s="405">
        <v>46</v>
      </c>
      <c r="W354" s="30">
        <v>29.64</v>
      </c>
    </row>
    <row r="355" spans="1:29" ht="12" customHeight="1" x14ac:dyDescent="0.15">
      <c r="A355" s="128" t="s">
        <v>190</v>
      </c>
      <c r="B355" s="116" t="s">
        <v>6</v>
      </c>
      <c r="C355" s="116" t="s">
        <v>6</v>
      </c>
      <c r="D355" s="116" t="s">
        <v>6</v>
      </c>
      <c r="E355" s="116" t="s">
        <v>6</v>
      </c>
      <c r="F355" s="116" t="s">
        <v>6</v>
      </c>
      <c r="G355" s="116" t="s">
        <v>6</v>
      </c>
      <c r="H355" s="116" t="s">
        <v>6</v>
      </c>
      <c r="I355" s="116">
        <v>4746600</v>
      </c>
      <c r="J355" s="116">
        <v>5255500</v>
      </c>
      <c r="K355" s="116">
        <v>5448900</v>
      </c>
      <c r="L355" s="116">
        <v>6320000</v>
      </c>
      <c r="M355" s="116">
        <v>7018800</v>
      </c>
      <c r="N355" s="117">
        <v>8436300</v>
      </c>
      <c r="O355" s="117">
        <v>7963460</v>
      </c>
      <c r="P355" s="117">
        <v>14817700</v>
      </c>
      <c r="Q355" s="117">
        <v>21594400</v>
      </c>
      <c r="R355" s="431">
        <v>52405271</v>
      </c>
      <c r="S355" s="431">
        <v>54794500</v>
      </c>
      <c r="T355" s="431">
        <v>56197495</v>
      </c>
      <c r="U355" s="426">
        <v>94380361</v>
      </c>
      <c r="V355" s="426">
        <v>169432005.91999999</v>
      </c>
      <c r="W355" s="116">
        <v>242419453.2871471</v>
      </c>
    </row>
    <row r="356" spans="1:29" ht="12" customHeight="1" x14ac:dyDescent="0.15">
      <c r="A356" s="61" t="s">
        <v>32</v>
      </c>
      <c r="B356" s="62"/>
      <c r="C356" s="62"/>
      <c r="D356" s="62"/>
      <c r="E356" s="62"/>
      <c r="F356" s="62"/>
      <c r="G356" s="62"/>
      <c r="H356" s="62"/>
      <c r="I356" s="62"/>
      <c r="J356" s="62"/>
      <c r="K356" s="62"/>
      <c r="L356" s="62"/>
      <c r="M356" s="62"/>
      <c r="N356" s="62"/>
      <c r="O356" s="62"/>
      <c r="P356" s="62"/>
      <c r="Q356" s="62"/>
      <c r="R356" s="62"/>
      <c r="S356" s="62"/>
      <c r="T356" s="62"/>
      <c r="U356" s="62"/>
      <c r="V356" s="87"/>
      <c r="W356" s="87"/>
    </row>
    <row r="357" spans="1:29" ht="12" customHeight="1" x14ac:dyDescent="0.15">
      <c r="A357" s="145" t="s">
        <v>191</v>
      </c>
      <c r="B357" s="116" t="s">
        <v>6</v>
      </c>
      <c r="C357" s="38">
        <v>881.99812799999995</v>
      </c>
      <c r="D357" s="38">
        <v>1023.847442</v>
      </c>
      <c r="E357" s="38">
        <v>1059.5931740000001</v>
      </c>
      <c r="F357" s="38">
        <v>809.95846373999996</v>
      </c>
      <c r="G357" s="38">
        <v>1002.334603</v>
      </c>
      <c r="H357" s="38">
        <v>901.54860699999995</v>
      </c>
      <c r="I357" s="38">
        <v>778.23753299999998</v>
      </c>
      <c r="J357" s="38">
        <v>743.99859300000003</v>
      </c>
      <c r="K357" s="38">
        <v>816.24981200000002</v>
      </c>
      <c r="L357" s="42">
        <v>768.05507999999998</v>
      </c>
      <c r="M357" s="35">
        <v>907.16192899999999</v>
      </c>
      <c r="N357" s="35">
        <v>1074.0924729999999</v>
      </c>
      <c r="O357" s="35">
        <v>1318.795202</v>
      </c>
      <c r="P357" s="35">
        <v>1796.8506359999999</v>
      </c>
      <c r="Q357" s="35">
        <v>3070.0288970000001</v>
      </c>
      <c r="R357" s="35">
        <v>4119.1895240000003</v>
      </c>
      <c r="S357" s="35">
        <v>3469.4314669999999</v>
      </c>
      <c r="T357" s="35">
        <v>3143.5968309999998</v>
      </c>
      <c r="U357" s="35">
        <v>3134.8634040000002</v>
      </c>
      <c r="V357" s="116">
        <v>3340</v>
      </c>
      <c r="W357" s="116">
        <v>3775</v>
      </c>
    </row>
    <row r="358" spans="1:29" ht="12" customHeight="1" x14ac:dyDescent="0.15">
      <c r="A358" s="127" t="s">
        <v>192</v>
      </c>
      <c r="B358" s="116" t="s">
        <v>6</v>
      </c>
      <c r="C358" s="116" t="s">
        <v>6</v>
      </c>
      <c r="D358" s="116" t="s">
        <v>6</v>
      </c>
      <c r="E358" s="34">
        <v>23000</v>
      </c>
      <c r="F358" s="34">
        <v>35500</v>
      </c>
      <c r="G358" s="34">
        <v>29400</v>
      </c>
      <c r="H358" s="34">
        <v>50100</v>
      </c>
      <c r="I358" s="34">
        <v>109400</v>
      </c>
      <c r="J358" s="34">
        <v>85700</v>
      </c>
      <c r="K358" s="34">
        <v>67400</v>
      </c>
      <c r="L358" s="34">
        <v>57000</v>
      </c>
      <c r="M358" s="116" t="s">
        <v>6</v>
      </c>
      <c r="N358" s="116" t="s">
        <v>6</v>
      </c>
      <c r="O358" s="116" t="s">
        <v>6</v>
      </c>
      <c r="P358" s="116" t="s">
        <v>6</v>
      </c>
      <c r="Q358" s="116" t="s">
        <v>6</v>
      </c>
      <c r="R358" s="116" t="s">
        <v>6</v>
      </c>
      <c r="S358" s="116" t="s">
        <v>6</v>
      </c>
      <c r="T358" s="116" t="s">
        <v>6</v>
      </c>
      <c r="U358" s="116" t="s">
        <v>6</v>
      </c>
      <c r="V358" s="116" t="s">
        <v>6</v>
      </c>
      <c r="W358" s="116" t="s">
        <v>6</v>
      </c>
      <c r="X358" s="443"/>
    </row>
    <row r="359" spans="1:29" ht="12" customHeight="1" x14ac:dyDescent="0.15">
      <c r="A359" s="127" t="s">
        <v>193</v>
      </c>
      <c r="B359" s="116" t="s">
        <v>6</v>
      </c>
      <c r="C359" s="116" t="s">
        <v>6</v>
      </c>
      <c r="D359" s="116" t="s">
        <v>6</v>
      </c>
      <c r="E359" s="116" t="s">
        <v>6</v>
      </c>
      <c r="F359" s="116" t="s">
        <v>6</v>
      </c>
      <c r="G359" s="116" t="s">
        <v>6</v>
      </c>
      <c r="H359" s="116" t="s">
        <v>6</v>
      </c>
      <c r="I359" s="116" t="s">
        <v>6</v>
      </c>
      <c r="J359" s="116" t="s">
        <v>6</v>
      </c>
      <c r="K359" s="116" t="s">
        <v>6</v>
      </c>
      <c r="L359" s="116" t="s">
        <v>6</v>
      </c>
      <c r="M359" s="116" t="s">
        <v>6</v>
      </c>
      <c r="N359" s="116" t="s">
        <v>6</v>
      </c>
      <c r="O359" s="116" t="s">
        <v>6</v>
      </c>
      <c r="P359" s="116" t="s">
        <v>6</v>
      </c>
      <c r="Q359" s="116" t="s">
        <v>6</v>
      </c>
      <c r="R359" s="116" t="s">
        <v>6</v>
      </c>
      <c r="S359" s="116" t="s">
        <v>6</v>
      </c>
      <c r="T359" s="116" t="s">
        <v>6</v>
      </c>
      <c r="U359" s="116" t="s">
        <v>6</v>
      </c>
      <c r="V359" s="116" t="s">
        <v>6</v>
      </c>
      <c r="W359" s="116" t="s">
        <v>6</v>
      </c>
    </row>
    <row r="360" spans="1:29" ht="12" customHeight="1" x14ac:dyDescent="0.15">
      <c r="A360" s="520" t="s">
        <v>194</v>
      </c>
      <c r="B360" s="116" t="s">
        <v>6</v>
      </c>
      <c r="C360" s="116" t="s">
        <v>6</v>
      </c>
      <c r="D360" s="116" t="s">
        <v>6</v>
      </c>
      <c r="E360" s="116" t="s">
        <v>6</v>
      </c>
      <c r="F360" s="116" t="s">
        <v>6</v>
      </c>
      <c r="G360" s="116" t="s">
        <v>6</v>
      </c>
      <c r="H360" s="116" t="s">
        <v>6</v>
      </c>
      <c r="I360" s="116" t="s">
        <v>6</v>
      </c>
      <c r="J360" s="116" t="s">
        <v>6</v>
      </c>
      <c r="K360" s="116" t="s">
        <v>6</v>
      </c>
      <c r="L360" s="116" t="s">
        <v>6</v>
      </c>
      <c r="M360" s="116" t="s">
        <v>6</v>
      </c>
      <c r="N360" s="116" t="s">
        <v>6</v>
      </c>
      <c r="O360" s="116" t="s">
        <v>6</v>
      </c>
      <c r="P360" s="116" t="s">
        <v>6</v>
      </c>
      <c r="Q360" s="116" t="s">
        <v>6</v>
      </c>
      <c r="R360" s="116" t="s">
        <v>6</v>
      </c>
      <c r="S360" s="116" t="s">
        <v>6</v>
      </c>
      <c r="T360" s="116" t="s">
        <v>6</v>
      </c>
      <c r="U360" s="116" t="s">
        <v>6</v>
      </c>
      <c r="V360" s="116" t="s">
        <v>6</v>
      </c>
      <c r="W360" s="116" t="s">
        <v>6</v>
      </c>
      <c r="Y360" s="499"/>
      <c r="Z360" s="499"/>
      <c r="AA360" s="499"/>
      <c r="AB360" s="499"/>
      <c r="AC360" s="499"/>
    </row>
    <row r="361" spans="1:29" ht="12" customHeight="1" x14ac:dyDescent="0.15">
      <c r="A361" s="511" t="s">
        <v>195</v>
      </c>
      <c r="B361" s="36" t="s">
        <v>6</v>
      </c>
      <c r="C361" s="36" t="s">
        <v>6</v>
      </c>
      <c r="D361" s="36" t="s">
        <v>6</v>
      </c>
      <c r="E361" s="36" t="s">
        <v>6</v>
      </c>
      <c r="F361" s="36" t="s">
        <v>6</v>
      </c>
      <c r="G361" s="36" t="s">
        <v>6</v>
      </c>
      <c r="H361" s="36" t="s">
        <v>6</v>
      </c>
      <c r="I361" s="36" t="s">
        <v>6</v>
      </c>
      <c r="J361" s="36" t="s">
        <v>6</v>
      </c>
      <c r="K361" s="36" t="s">
        <v>6</v>
      </c>
      <c r="L361" s="36" t="s">
        <v>6</v>
      </c>
      <c r="M361" s="36" t="s">
        <v>6</v>
      </c>
      <c r="N361" s="36" t="s">
        <v>6</v>
      </c>
      <c r="O361" s="36" t="s">
        <v>6</v>
      </c>
      <c r="P361" s="36" t="s">
        <v>6</v>
      </c>
      <c r="Q361" s="36" t="s">
        <v>6</v>
      </c>
      <c r="R361" s="36" t="s">
        <v>6</v>
      </c>
      <c r="S361" s="36" t="s">
        <v>6</v>
      </c>
      <c r="T361" s="36" t="s">
        <v>6</v>
      </c>
      <c r="U361" s="36" t="s">
        <v>6</v>
      </c>
      <c r="V361" s="36" t="s">
        <v>6</v>
      </c>
      <c r="W361" s="36" t="s">
        <v>6</v>
      </c>
      <c r="Y361" s="499"/>
      <c r="Z361" s="499"/>
      <c r="AA361" s="499"/>
      <c r="AB361" s="499"/>
      <c r="AC361" s="499"/>
    </row>
    <row r="362" spans="1:29" s="7" customFormat="1" ht="35.25" customHeight="1" x14ac:dyDescent="0.15">
      <c r="A362" s="610" t="s">
        <v>196</v>
      </c>
      <c r="B362" s="610"/>
      <c r="C362" s="610"/>
      <c r="D362" s="610"/>
      <c r="E362" s="610"/>
      <c r="F362" s="610"/>
      <c r="G362" s="610"/>
      <c r="H362" s="610"/>
      <c r="I362" s="610"/>
      <c r="J362" s="610"/>
      <c r="K362" s="610"/>
      <c r="L362" s="610"/>
      <c r="M362" s="610"/>
      <c r="N362" s="610"/>
      <c r="O362" s="610"/>
      <c r="P362" s="610"/>
      <c r="Q362" s="610"/>
      <c r="R362" s="610"/>
      <c r="S362" s="610"/>
      <c r="T362" s="610"/>
      <c r="U362" s="610"/>
      <c r="V362" s="610"/>
      <c r="W362" s="610"/>
      <c r="X362" s="1"/>
    </row>
    <row r="363" spans="1:29" s="7" customFormat="1" ht="24" customHeight="1" x14ac:dyDescent="0.15">
      <c r="A363" s="608" t="s">
        <v>207</v>
      </c>
      <c r="B363" s="608"/>
      <c r="C363" s="608"/>
      <c r="D363" s="608"/>
      <c r="E363" s="608"/>
      <c r="F363" s="608"/>
      <c r="G363" s="608"/>
      <c r="H363" s="608"/>
      <c r="I363" s="608"/>
      <c r="J363" s="608"/>
      <c r="K363" s="608"/>
      <c r="L363" s="608"/>
      <c r="M363" s="608"/>
      <c r="N363" s="608"/>
      <c r="O363" s="608"/>
      <c r="P363" s="608"/>
      <c r="Q363" s="608"/>
      <c r="R363" s="608"/>
      <c r="S363" s="608"/>
      <c r="T363" s="608"/>
      <c r="U363" s="608"/>
      <c r="V363" s="608"/>
      <c r="W363" s="608"/>
    </row>
    <row r="364" spans="1:29" s="7" customFormat="1" ht="13.25" customHeight="1" x14ac:dyDescent="0.15">
      <c r="A364" s="193"/>
      <c r="B364" s="193"/>
      <c r="C364" s="193"/>
      <c r="D364" s="193"/>
      <c r="E364" s="193"/>
      <c r="F364" s="329"/>
      <c r="G364" s="329"/>
      <c r="H364" s="329"/>
      <c r="I364" s="329"/>
      <c r="J364" s="329"/>
      <c r="K364" s="329"/>
      <c r="L364" s="329"/>
      <c r="M364" s="329"/>
      <c r="N364" s="329"/>
      <c r="O364" s="329"/>
      <c r="P364" s="329"/>
      <c r="Q364" s="329"/>
      <c r="R364" s="329"/>
      <c r="S364" s="329"/>
      <c r="T364" s="310"/>
      <c r="U364" s="310"/>
      <c r="V364" s="174"/>
      <c r="W364" s="193"/>
    </row>
    <row r="365" spans="1:29" ht="13.25" customHeight="1" x14ac:dyDescent="0.15">
      <c r="A365" s="2" t="s">
        <v>197</v>
      </c>
      <c r="B365" s="3"/>
      <c r="C365" s="3"/>
      <c r="D365" s="3"/>
      <c r="E365" s="3"/>
      <c r="F365" s="3"/>
      <c r="G365" s="3"/>
      <c r="H365" s="3"/>
      <c r="I365" s="3"/>
      <c r="J365" s="3"/>
      <c r="K365" s="3"/>
      <c r="L365" s="3"/>
      <c r="M365" s="3"/>
      <c r="N365" s="3"/>
      <c r="O365" s="3"/>
      <c r="P365" s="3"/>
      <c r="Q365" s="3"/>
      <c r="R365" s="3"/>
      <c r="S365" s="3"/>
      <c r="T365" s="3"/>
      <c r="U365" s="3"/>
      <c r="V365" s="3"/>
      <c r="W365" s="3"/>
    </row>
    <row r="366" spans="1:29" ht="13.25" customHeight="1" thickBot="1" x14ac:dyDescent="0.2">
      <c r="A366" s="17" t="s">
        <v>3</v>
      </c>
      <c r="B366" s="20">
        <v>2003</v>
      </c>
      <c r="C366" s="20">
        <v>2004</v>
      </c>
      <c r="D366" s="20">
        <v>2005</v>
      </c>
      <c r="E366" s="20">
        <v>2006</v>
      </c>
      <c r="F366" s="20">
        <v>2007</v>
      </c>
      <c r="G366" s="20">
        <v>2008</v>
      </c>
      <c r="H366" s="20">
        <v>2009</v>
      </c>
      <c r="I366" s="20">
        <v>2010</v>
      </c>
      <c r="J366" s="20">
        <v>2011</v>
      </c>
      <c r="K366" s="20">
        <v>2012</v>
      </c>
      <c r="L366" s="20">
        <v>2013</v>
      </c>
      <c r="M366" s="20">
        <v>2014</v>
      </c>
      <c r="N366" s="20">
        <v>2015</v>
      </c>
      <c r="O366" s="20">
        <v>2016</v>
      </c>
      <c r="P366" s="20">
        <v>2017</v>
      </c>
      <c r="Q366" s="20">
        <v>2018</v>
      </c>
      <c r="R366" s="20">
        <v>2019</v>
      </c>
      <c r="S366" s="20">
        <v>2020</v>
      </c>
      <c r="T366" s="20">
        <v>2021</v>
      </c>
      <c r="U366" s="20">
        <v>2022</v>
      </c>
      <c r="V366" s="20">
        <v>2023</v>
      </c>
      <c r="W366" s="20">
        <v>2024</v>
      </c>
    </row>
    <row r="367" spans="1:29" ht="12" customHeight="1" thickTop="1" x14ac:dyDescent="0.15">
      <c r="A367" s="138" t="s">
        <v>4</v>
      </c>
      <c r="B367" s="139"/>
      <c r="C367" s="139"/>
      <c r="D367" s="139"/>
      <c r="E367" s="139"/>
      <c r="F367" s="139"/>
      <c r="G367" s="139"/>
      <c r="H367" s="139"/>
      <c r="I367" s="139"/>
      <c r="J367" s="139"/>
      <c r="K367" s="139"/>
      <c r="L367" s="139"/>
      <c r="M367" s="139"/>
      <c r="N367" s="139"/>
      <c r="O367" s="139"/>
      <c r="P367" s="139"/>
      <c r="Q367" s="139"/>
      <c r="R367" s="139"/>
      <c r="S367" s="139"/>
      <c r="T367" s="105"/>
      <c r="U367" s="139"/>
      <c r="V367" s="387"/>
      <c r="W367" s="387"/>
    </row>
    <row r="368" spans="1:29" ht="13.25" customHeight="1" x14ac:dyDescent="0.15">
      <c r="A368" s="145" t="s">
        <v>158</v>
      </c>
      <c r="B368" s="38" t="s">
        <v>6</v>
      </c>
      <c r="C368" s="38" t="s">
        <v>6</v>
      </c>
      <c r="D368" s="38" t="s">
        <v>6</v>
      </c>
      <c r="E368" s="38" t="s">
        <v>6</v>
      </c>
      <c r="F368" s="38" t="s">
        <v>6</v>
      </c>
      <c r="G368" s="38" t="s">
        <v>6</v>
      </c>
      <c r="H368" s="38" t="s">
        <v>6</v>
      </c>
      <c r="I368" s="38" t="s">
        <v>6</v>
      </c>
      <c r="J368" s="38" t="s">
        <v>6</v>
      </c>
      <c r="K368" s="38" t="s">
        <v>6</v>
      </c>
      <c r="L368" s="38" t="s">
        <v>6</v>
      </c>
      <c r="M368" s="38" t="s">
        <v>6</v>
      </c>
      <c r="N368" s="38" t="s">
        <v>6</v>
      </c>
      <c r="O368" s="38" t="s">
        <v>6</v>
      </c>
      <c r="P368" s="38" t="s">
        <v>6</v>
      </c>
      <c r="Q368" s="38" t="s">
        <v>6</v>
      </c>
      <c r="R368" s="38" t="s">
        <v>6</v>
      </c>
      <c r="S368" s="38" t="s">
        <v>6</v>
      </c>
      <c r="T368" s="38" t="s">
        <v>6</v>
      </c>
      <c r="U368" s="81" t="s">
        <v>17</v>
      </c>
      <c r="V368" s="81" t="s">
        <v>6</v>
      </c>
      <c r="W368" s="81" t="s">
        <v>6</v>
      </c>
    </row>
    <row r="369" spans="1:23" ht="13.25" customHeight="1" x14ac:dyDescent="0.15">
      <c r="A369" s="127" t="s">
        <v>159</v>
      </c>
      <c r="B369" s="35" t="s">
        <v>6</v>
      </c>
      <c r="C369" s="35" t="s">
        <v>6</v>
      </c>
      <c r="D369" s="35" t="s">
        <v>6</v>
      </c>
      <c r="E369" s="35" t="s">
        <v>6</v>
      </c>
      <c r="F369" s="35" t="s">
        <v>6</v>
      </c>
      <c r="G369" s="35" t="s">
        <v>6</v>
      </c>
      <c r="H369" s="35" t="s">
        <v>6</v>
      </c>
      <c r="I369" s="35" t="s">
        <v>6</v>
      </c>
      <c r="J369" s="35" t="s">
        <v>6</v>
      </c>
      <c r="K369" s="34">
        <f t="shared" ref="K369:U369" si="2">(K322*1000000)/K511</f>
        <v>134977122.50312889</v>
      </c>
      <c r="L369" s="34">
        <f t="shared" si="2"/>
        <v>116689862.32790989</v>
      </c>
      <c r="M369" s="34">
        <f t="shared" si="2"/>
        <v>161639730.06134969</v>
      </c>
      <c r="N369" s="34">
        <f t="shared" si="2"/>
        <v>176820190.05306676</v>
      </c>
      <c r="O369" s="34">
        <f t="shared" si="2"/>
        <v>198921745.58041784</v>
      </c>
      <c r="P369" s="34">
        <f t="shared" si="2"/>
        <v>304510206.60645801</v>
      </c>
      <c r="Q369" s="34">
        <f t="shared" si="2"/>
        <v>439295065.70790976</v>
      </c>
      <c r="R369" s="34">
        <f t="shared" si="2"/>
        <v>687024240.94025469</v>
      </c>
      <c r="S369" s="34">
        <f t="shared" si="2"/>
        <v>2410829142.6468782</v>
      </c>
      <c r="T369" s="34">
        <f t="shared" si="2"/>
        <v>1745424334.5083263</v>
      </c>
      <c r="U369" s="34">
        <f t="shared" si="2"/>
        <v>1781511092.9431763</v>
      </c>
      <c r="V369" s="34">
        <v>3084216546.6168027</v>
      </c>
      <c r="W369" s="34">
        <v>2747326963.6431317</v>
      </c>
    </row>
    <row r="370" spans="1:23" ht="13.25" customHeight="1" x14ac:dyDescent="0.15">
      <c r="A370" s="127" t="s">
        <v>160</v>
      </c>
      <c r="B370" s="35" t="s">
        <v>6</v>
      </c>
      <c r="C370" s="35" t="s">
        <v>6</v>
      </c>
      <c r="D370" s="35" t="s">
        <v>6</v>
      </c>
      <c r="E370" s="35" t="s">
        <v>6</v>
      </c>
      <c r="F370" s="35">
        <v>211097356407.26193</v>
      </c>
      <c r="G370" s="35">
        <v>98309680365.296799</v>
      </c>
      <c r="H370" s="35">
        <v>214827127659.57446</v>
      </c>
      <c r="I370" s="35">
        <v>361149705260.81635</v>
      </c>
      <c r="J370" s="148">
        <v>390085355094.83893</v>
      </c>
      <c r="K370" s="148">
        <v>426783350568.76941</v>
      </c>
      <c r="L370" s="148">
        <v>346133398966.28101</v>
      </c>
      <c r="M370" s="148">
        <v>420260691318.32794</v>
      </c>
      <c r="N370" s="148">
        <v>353222326930.04712</v>
      </c>
      <c r="O370" s="148">
        <v>428223652872.87891</v>
      </c>
      <c r="P370" s="148">
        <v>520548346619.42719</v>
      </c>
      <c r="Q370" s="148">
        <v>485014639872.93695</v>
      </c>
      <c r="R370" s="148">
        <v>522625030367.46466</v>
      </c>
      <c r="S370" s="148">
        <v>494151368910.76294</v>
      </c>
      <c r="T370" s="148">
        <v>578570169968.45825</v>
      </c>
      <c r="U370" s="148">
        <v>603848388532.19751</v>
      </c>
      <c r="V370" s="148">
        <v>766170753883.24158</v>
      </c>
      <c r="W370" s="148">
        <v>763261521636.33838</v>
      </c>
    </row>
    <row r="371" spans="1:23" ht="13.25" customHeight="1" x14ac:dyDescent="0.15">
      <c r="A371" s="375" t="s">
        <v>161</v>
      </c>
      <c r="B371" s="35" t="s">
        <v>6</v>
      </c>
      <c r="C371" s="35" t="s">
        <v>6</v>
      </c>
      <c r="D371" s="35" t="s">
        <v>6</v>
      </c>
      <c r="E371" s="35" t="s">
        <v>6</v>
      </c>
      <c r="F371" s="35" t="s">
        <v>6</v>
      </c>
      <c r="G371" s="35" t="s">
        <v>6</v>
      </c>
      <c r="H371" s="35" t="s">
        <v>6</v>
      </c>
      <c r="I371" s="35" t="s">
        <v>6</v>
      </c>
      <c r="J371" s="35" t="s">
        <v>6</v>
      </c>
      <c r="K371" s="35" t="s">
        <v>6</v>
      </c>
      <c r="L371" s="35" t="s">
        <v>6</v>
      </c>
      <c r="M371" s="35" t="s">
        <v>6</v>
      </c>
      <c r="N371" s="35" t="s">
        <v>6</v>
      </c>
      <c r="O371" s="35" t="s">
        <v>6</v>
      </c>
      <c r="P371" s="35" t="s">
        <v>6</v>
      </c>
      <c r="Q371" s="35" t="s">
        <v>6</v>
      </c>
      <c r="R371" s="35" t="s">
        <v>6</v>
      </c>
      <c r="S371" s="148">
        <v>75702362.344984055</v>
      </c>
      <c r="T371" s="148">
        <v>225523862.91961595</v>
      </c>
      <c r="U371" s="148">
        <v>299726654.37670839</v>
      </c>
      <c r="V371" s="148">
        <v>526687720.78865367</v>
      </c>
      <c r="W371" s="148">
        <v>311418206.33444721</v>
      </c>
    </row>
    <row r="372" spans="1:23" ht="13.25" customHeight="1" x14ac:dyDescent="0.15">
      <c r="A372" s="127" t="s">
        <v>162</v>
      </c>
      <c r="B372" s="35" t="s">
        <v>6</v>
      </c>
      <c r="C372" s="35" t="s">
        <v>6</v>
      </c>
      <c r="D372" s="35" t="s">
        <v>6</v>
      </c>
      <c r="E372" s="35" t="s">
        <v>6</v>
      </c>
      <c r="F372" s="35" t="s">
        <v>6</v>
      </c>
      <c r="G372" s="35" t="s">
        <v>6</v>
      </c>
      <c r="H372" s="35" t="s">
        <v>6</v>
      </c>
      <c r="I372" s="35" t="s">
        <v>6</v>
      </c>
      <c r="J372" s="34">
        <v>578493121.64032984</v>
      </c>
      <c r="K372" s="34">
        <v>1018978083.9073262</v>
      </c>
      <c r="L372" s="34">
        <v>1099912772.5856698</v>
      </c>
      <c r="M372" s="34">
        <v>1356503833.786792</v>
      </c>
      <c r="N372" s="34">
        <v>1478534609.7201767</v>
      </c>
      <c r="O372" s="34">
        <v>1272495112.4144673</v>
      </c>
      <c r="P372" s="34">
        <v>1368913541.5410588</v>
      </c>
      <c r="Q372" s="34">
        <v>1156858147.7139509</v>
      </c>
      <c r="R372" s="34">
        <v>1085486062.5211601</v>
      </c>
      <c r="S372" s="34">
        <v>852806879.44791889</v>
      </c>
      <c r="T372" s="34">
        <v>714977085.4089303</v>
      </c>
      <c r="U372" s="34">
        <v>570810421.68674695</v>
      </c>
      <c r="V372" s="34">
        <v>784786614.75436258</v>
      </c>
      <c r="W372" s="148">
        <v>737651738.06792676</v>
      </c>
    </row>
    <row r="373" spans="1:23" ht="13.25" customHeight="1" x14ac:dyDescent="0.15">
      <c r="A373" s="375" t="s">
        <v>163</v>
      </c>
      <c r="B373" s="35" t="s">
        <v>6</v>
      </c>
      <c r="C373" s="35" t="s">
        <v>6</v>
      </c>
      <c r="D373" s="35" t="s">
        <v>6</v>
      </c>
      <c r="E373" s="35" t="s">
        <v>6</v>
      </c>
      <c r="F373" s="35" t="s">
        <v>6</v>
      </c>
      <c r="G373" s="35" t="s">
        <v>6</v>
      </c>
      <c r="H373" s="35">
        <v>1547561829.5628655</v>
      </c>
      <c r="I373" s="35">
        <v>1870427216.3116882</v>
      </c>
      <c r="J373" s="148">
        <v>2017411446.0220122</v>
      </c>
      <c r="K373" s="148">
        <v>2266289531.7516341</v>
      </c>
      <c r="L373" s="148">
        <v>3007601170.0579271</v>
      </c>
      <c r="M373" s="148">
        <v>2761523689.27</v>
      </c>
      <c r="N373" s="148">
        <v>2762946275.7214451</v>
      </c>
      <c r="O373" s="148">
        <v>2217344315.0356345</v>
      </c>
      <c r="P373" s="148">
        <v>3853681316.8756161</v>
      </c>
      <c r="Q373" s="148">
        <v>2932532853.4722223</v>
      </c>
      <c r="R373" s="148">
        <v>4603788893.5378981</v>
      </c>
      <c r="S373" s="148">
        <v>8875311720.6982555</v>
      </c>
      <c r="T373" s="148">
        <v>7030861244.0191393</v>
      </c>
      <c r="U373" s="148">
        <v>7625651484.2510757</v>
      </c>
      <c r="V373" s="148">
        <v>8456394148.5911016</v>
      </c>
      <c r="W373" s="148">
        <v>9723181630.0212517</v>
      </c>
    </row>
    <row r="374" spans="1:23" ht="13.25" customHeight="1" x14ac:dyDescent="0.15">
      <c r="A374" s="375" t="s">
        <v>164</v>
      </c>
      <c r="B374" s="35" t="s">
        <v>6</v>
      </c>
      <c r="C374" s="1" t="s">
        <v>6</v>
      </c>
      <c r="D374" s="35" t="s">
        <v>6</v>
      </c>
      <c r="E374" s="35" t="s">
        <v>6</v>
      </c>
      <c r="F374" s="35" t="s">
        <v>6</v>
      </c>
      <c r="G374" s="35" t="s">
        <v>6</v>
      </c>
      <c r="H374" s="35" t="s">
        <v>6</v>
      </c>
      <c r="I374" s="35" t="s">
        <v>6</v>
      </c>
      <c r="J374" s="35" t="s">
        <v>6</v>
      </c>
      <c r="K374" s="35" t="s">
        <v>6</v>
      </c>
      <c r="L374" s="35" t="s">
        <v>6</v>
      </c>
      <c r="M374" s="35" t="s">
        <v>6</v>
      </c>
      <c r="N374" s="35" t="s">
        <v>6</v>
      </c>
      <c r="O374" s="35" t="s">
        <v>6</v>
      </c>
      <c r="P374" s="148">
        <v>52415704.783251233</v>
      </c>
      <c r="Q374" s="148">
        <v>222228876.06521741</v>
      </c>
      <c r="R374" s="148">
        <v>595381344.00489008</v>
      </c>
      <c r="S374" s="148">
        <v>784538653.36658359</v>
      </c>
      <c r="T374" s="148">
        <v>1120813397.1291866</v>
      </c>
      <c r="U374" s="148">
        <v>1222071153.4103785</v>
      </c>
      <c r="V374" s="148">
        <v>1380415410.8813622</v>
      </c>
      <c r="W374" s="148">
        <v>1233262329.1979866</v>
      </c>
    </row>
    <row r="375" spans="1:23" ht="13.25" customHeight="1" x14ac:dyDescent="0.15">
      <c r="A375" s="127" t="s">
        <v>165</v>
      </c>
      <c r="B375" s="35" t="s">
        <v>6</v>
      </c>
      <c r="C375" s="35" t="s">
        <v>6</v>
      </c>
      <c r="D375" s="35" t="s">
        <v>6</v>
      </c>
      <c r="E375" s="35" t="s">
        <v>6</v>
      </c>
      <c r="F375" s="35" t="s">
        <v>6</v>
      </c>
      <c r="G375" s="35" t="s">
        <v>6</v>
      </c>
      <c r="H375" s="35" t="s">
        <v>6</v>
      </c>
      <c r="I375" s="35" t="s">
        <v>6</v>
      </c>
      <c r="J375" s="35" t="s">
        <v>6</v>
      </c>
      <c r="K375" s="35" t="s">
        <v>6</v>
      </c>
      <c r="L375" s="35" t="s">
        <v>6</v>
      </c>
      <c r="M375" s="35" t="s">
        <v>6</v>
      </c>
      <c r="N375" s="35" t="s">
        <v>6</v>
      </c>
      <c r="O375" s="148">
        <v>430170902.39410698</v>
      </c>
      <c r="P375" s="148">
        <v>424905286.34361196</v>
      </c>
      <c r="Q375" s="148">
        <v>357805806.45161301</v>
      </c>
      <c r="R375" s="148">
        <v>428146707.608325</v>
      </c>
      <c r="S375" s="34" t="s">
        <v>6</v>
      </c>
      <c r="T375" s="34" t="s">
        <v>6</v>
      </c>
      <c r="U375" s="34" t="s">
        <v>6</v>
      </c>
      <c r="V375" s="34" t="s">
        <v>6</v>
      </c>
      <c r="W375" s="34" t="s">
        <v>6</v>
      </c>
    </row>
    <row r="376" spans="1:23" ht="13.25" customHeight="1" x14ac:dyDescent="0.15">
      <c r="A376" s="375" t="s">
        <v>166</v>
      </c>
      <c r="B376" s="35" t="s">
        <v>6</v>
      </c>
      <c r="C376" s="35">
        <v>4678174.8391682953</v>
      </c>
      <c r="D376" s="35">
        <v>5464786.9229319766</v>
      </c>
      <c r="E376" s="35">
        <v>6544536.5894565433</v>
      </c>
      <c r="F376" s="35">
        <v>108923348.75603865</v>
      </c>
      <c r="G376" s="35">
        <v>46878818.024847336</v>
      </c>
      <c r="H376" s="35">
        <v>7235636.7601380497</v>
      </c>
      <c r="I376" s="35">
        <v>12503191.961722488</v>
      </c>
      <c r="J376" s="35">
        <v>16232317.391304346</v>
      </c>
      <c r="K376" s="35">
        <v>14235524.467103666</v>
      </c>
      <c r="L376" s="35">
        <v>19612699.842377841</v>
      </c>
      <c r="M376" s="35">
        <v>772523532.04840887</v>
      </c>
      <c r="N376" s="35">
        <v>604474641.63854146</v>
      </c>
      <c r="O376" s="148">
        <v>341871732.81630194</v>
      </c>
      <c r="P376" s="148">
        <v>413792164.85436708</v>
      </c>
      <c r="Q376" s="148">
        <v>214494873.59313351</v>
      </c>
      <c r="R376" s="148">
        <v>228367201.70457229</v>
      </c>
      <c r="S376" s="34">
        <v>1216298917.5686927</v>
      </c>
      <c r="T376" s="34">
        <v>590033484.34114623</v>
      </c>
      <c r="U376" s="34">
        <v>543365087.91954732</v>
      </c>
      <c r="V376" s="188">
        <v>450712409.68568236</v>
      </c>
      <c r="W376" s="148">
        <v>430343004.82321507</v>
      </c>
    </row>
    <row r="377" spans="1:23" ht="13.25" customHeight="1" x14ac:dyDescent="0.15">
      <c r="A377" s="375" t="s">
        <v>167</v>
      </c>
      <c r="B377" s="35" t="s">
        <v>6</v>
      </c>
      <c r="C377" s="35" t="s">
        <v>6</v>
      </c>
      <c r="D377" s="35" t="s">
        <v>6</v>
      </c>
      <c r="E377" s="35" t="s">
        <v>6</v>
      </c>
      <c r="F377" s="35" t="s">
        <v>6</v>
      </c>
      <c r="G377" s="35">
        <v>2473819444.4444447</v>
      </c>
      <c r="H377" s="35">
        <v>3803785714.2857146</v>
      </c>
      <c r="I377" s="35">
        <v>5009534883.7209301</v>
      </c>
      <c r="J377" s="35">
        <v>4113230769.2307687</v>
      </c>
      <c r="K377" s="35">
        <v>5558852459.0163937</v>
      </c>
      <c r="L377" s="35">
        <v>7343228346.4566927</v>
      </c>
      <c r="M377" s="35">
        <v>8174924242.424242</v>
      </c>
      <c r="N377" s="35">
        <v>6752765957.4468088</v>
      </c>
      <c r="O377" s="148">
        <v>6367724137.931035</v>
      </c>
      <c r="P377" s="148">
        <v>9566641791.044775</v>
      </c>
      <c r="Q377" s="148">
        <v>7745514705.8823519</v>
      </c>
      <c r="R377" s="148">
        <v>7265925925.9259253</v>
      </c>
      <c r="S377" s="34">
        <v>8314393939.3939381</v>
      </c>
      <c r="T377" s="34">
        <v>8671111111.1111107</v>
      </c>
      <c r="U377" s="34">
        <v>6889781347.6126728</v>
      </c>
      <c r="V377" s="34">
        <v>5721468688.9534826</v>
      </c>
      <c r="W377" s="148">
        <v>5557651179.3942509</v>
      </c>
    </row>
    <row r="378" spans="1:23" ht="13.25" customHeight="1" x14ac:dyDescent="0.15">
      <c r="A378" s="375" t="s">
        <v>168</v>
      </c>
      <c r="B378" s="35" t="s">
        <v>6</v>
      </c>
      <c r="C378" s="35" t="s">
        <v>6</v>
      </c>
      <c r="D378" s="35" t="s">
        <v>6</v>
      </c>
      <c r="E378" s="35" t="s">
        <v>6</v>
      </c>
      <c r="F378" s="34">
        <v>1134904507.7105575</v>
      </c>
      <c r="G378" s="34">
        <v>634752435.53008604</v>
      </c>
      <c r="H378" s="34">
        <v>1174395258.1032414</v>
      </c>
      <c r="I378" s="34">
        <v>1828469651.7412937</v>
      </c>
      <c r="J378" s="34">
        <v>2439575260.3344903</v>
      </c>
      <c r="K378" s="34">
        <v>4342705843.9438457</v>
      </c>
      <c r="L378" s="34">
        <v>5405821091.1307535</v>
      </c>
      <c r="M378" s="34">
        <v>11622428398.058252</v>
      </c>
      <c r="N378" s="34">
        <v>8963104461.0695477</v>
      </c>
      <c r="O378" s="34">
        <v>11871732626.290819</v>
      </c>
      <c r="P378" s="34">
        <v>10368309363.525091</v>
      </c>
      <c r="Q378" s="34">
        <v>7421169799.6918325</v>
      </c>
      <c r="R378" s="34">
        <v>7135986733.0016584</v>
      </c>
      <c r="S378" s="34">
        <v>7822902796.2716379</v>
      </c>
      <c r="T378" s="34">
        <v>14123279473.36924</v>
      </c>
      <c r="U378" s="34">
        <v>15489954401.314726</v>
      </c>
      <c r="V378" s="34">
        <v>12329396512.116047</v>
      </c>
      <c r="W378" s="148">
        <v>8831378225.7803497</v>
      </c>
    </row>
    <row r="379" spans="1:23" ht="13.25" customHeight="1" x14ac:dyDescent="0.15">
      <c r="A379" s="376" t="s">
        <v>169</v>
      </c>
      <c r="B379" s="64" t="s">
        <v>6</v>
      </c>
      <c r="C379" s="64" t="s">
        <v>6</v>
      </c>
      <c r="D379" s="64" t="s">
        <v>6</v>
      </c>
      <c r="E379" s="64" t="s">
        <v>6</v>
      </c>
      <c r="F379" s="64" t="s">
        <v>6</v>
      </c>
      <c r="G379" s="64" t="s">
        <v>6</v>
      </c>
      <c r="H379" s="188">
        <f t="shared" ref="H379:U379" si="3">(H332*1000000)/H518</f>
        <v>237434591.15991306</v>
      </c>
      <c r="I379" s="188">
        <f t="shared" si="3"/>
        <v>857684336.04479194</v>
      </c>
      <c r="J379" s="188">
        <f t="shared" si="3"/>
        <v>1088131265.6039946</v>
      </c>
      <c r="K379" s="188">
        <f t="shared" si="3"/>
        <v>1386039178.0295756</v>
      </c>
      <c r="L379" s="188">
        <f t="shared" si="3"/>
        <v>1223854344.9324968</v>
      </c>
      <c r="M379" s="188">
        <f t="shared" si="3"/>
        <v>1749485032.4767015</v>
      </c>
      <c r="N379" s="188">
        <f t="shared" si="3"/>
        <v>2788179625.3997259</v>
      </c>
      <c r="O379" s="188">
        <f t="shared" si="3"/>
        <v>13690114987.138409</v>
      </c>
      <c r="P379" s="188">
        <f t="shared" si="3"/>
        <v>30220958751.393536</v>
      </c>
      <c r="Q379" s="188">
        <f t="shared" si="3"/>
        <v>39157809419.49617</v>
      </c>
      <c r="R379" s="188">
        <f t="shared" si="3"/>
        <v>39384178147.26841</v>
      </c>
      <c r="S379" s="188">
        <f t="shared" si="3"/>
        <v>43262125718.732437</v>
      </c>
      <c r="T379" s="188">
        <f t="shared" si="3"/>
        <v>61286042255.346725</v>
      </c>
      <c r="U379" s="188">
        <f t="shared" si="3"/>
        <v>40537604480.772491</v>
      </c>
      <c r="V379" s="188">
        <v>44314786197.015892</v>
      </c>
      <c r="W379" s="148">
        <v>66605670844.462715</v>
      </c>
    </row>
    <row r="380" spans="1:23" ht="12" customHeight="1" x14ac:dyDescent="0.15">
      <c r="A380" s="61" t="s">
        <v>18</v>
      </c>
      <c r="B380" s="106"/>
      <c r="C380" s="106"/>
      <c r="D380" s="106"/>
      <c r="E380" s="106"/>
      <c r="F380" s="106"/>
      <c r="G380" s="106"/>
      <c r="H380" s="106"/>
      <c r="I380" s="106"/>
      <c r="J380" s="106"/>
      <c r="K380" s="106"/>
      <c r="L380" s="106"/>
      <c r="M380" s="106"/>
      <c r="N380" s="106"/>
      <c r="O380" s="106"/>
      <c r="P380" s="106"/>
      <c r="Q380" s="106"/>
      <c r="R380" s="106"/>
      <c r="S380" s="106"/>
      <c r="T380" s="106"/>
      <c r="U380" s="106"/>
      <c r="V380" s="107"/>
      <c r="W380" s="107"/>
    </row>
    <row r="381" spans="1:23" ht="12" customHeight="1" x14ac:dyDescent="0.15">
      <c r="A381" s="125" t="s">
        <v>170</v>
      </c>
      <c r="B381" s="116" t="s">
        <v>6</v>
      </c>
      <c r="C381" s="116" t="s">
        <v>6</v>
      </c>
      <c r="D381" s="116" t="s">
        <v>6</v>
      </c>
      <c r="E381" s="116" t="s">
        <v>6</v>
      </c>
      <c r="F381" s="116">
        <v>5821930592.0093317</v>
      </c>
      <c r="G381" s="116">
        <v>11284721416.134649</v>
      </c>
      <c r="H381" s="116">
        <v>14074606611.808865</v>
      </c>
      <c r="I381" s="116">
        <v>21744074911.660778</v>
      </c>
      <c r="J381" s="116">
        <v>27337629810.6292</v>
      </c>
      <c r="K381" s="116">
        <v>23521244834.063869</v>
      </c>
      <c r="L381" s="116">
        <v>24693127974.276524</v>
      </c>
      <c r="M381" s="116">
        <v>29335199486.850544</v>
      </c>
      <c r="N381" s="116">
        <v>30196449681.52866</v>
      </c>
      <c r="O381" s="116">
        <v>31726161372.29987</v>
      </c>
      <c r="P381" s="116">
        <v>37645016928.657791</v>
      </c>
      <c r="Q381" s="116">
        <v>37229102502.979736</v>
      </c>
      <c r="R381" s="116">
        <v>38790374558.303886</v>
      </c>
      <c r="S381" s="116">
        <v>28862819575.471703</v>
      </c>
      <c r="T381" s="116">
        <v>51098572763.16317</v>
      </c>
      <c r="U381" s="116">
        <v>45294535353.535355</v>
      </c>
      <c r="V381" s="116">
        <v>71353001660.246735</v>
      </c>
      <c r="W381" s="116">
        <v>57631333333.333336</v>
      </c>
    </row>
    <row r="382" spans="1:23" ht="12" customHeight="1" x14ac:dyDescent="0.15">
      <c r="A382" s="127" t="s">
        <v>171</v>
      </c>
      <c r="B382" s="116" t="s">
        <v>6</v>
      </c>
      <c r="C382" s="116" t="s">
        <v>6</v>
      </c>
      <c r="D382" s="116" t="s">
        <v>6</v>
      </c>
      <c r="E382" s="116" t="s">
        <v>6</v>
      </c>
      <c r="F382" s="116">
        <v>6938690580.3441238</v>
      </c>
      <c r="G382" s="116">
        <v>13508781195.589088</v>
      </c>
      <c r="H382" s="116">
        <v>17920297387.036236</v>
      </c>
      <c r="I382" s="116">
        <v>38173068551.236748</v>
      </c>
      <c r="J382" s="116">
        <v>34867345143.555283</v>
      </c>
      <c r="K382" s="116">
        <v>31203668127.73951</v>
      </c>
      <c r="L382" s="116">
        <v>32543356913.183281</v>
      </c>
      <c r="M382" s="116">
        <v>37757566388.710709</v>
      </c>
      <c r="N382" s="116">
        <v>41366959235.668785</v>
      </c>
      <c r="O382" s="116">
        <v>40479660736.975853</v>
      </c>
      <c r="P382" s="116">
        <v>45961318016.928658</v>
      </c>
      <c r="Q382" s="116">
        <v>45856350417.163284</v>
      </c>
      <c r="R382" s="116">
        <v>47092624263.839806</v>
      </c>
      <c r="S382" s="116">
        <v>36788561320.754723</v>
      </c>
      <c r="T382" s="116">
        <v>59939642235.773903</v>
      </c>
      <c r="U382" s="116">
        <v>62544444740.271812</v>
      </c>
      <c r="V382" s="116">
        <v>93472732500.888763</v>
      </c>
      <c r="W382" s="116">
        <v>55179650000</v>
      </c>
    </row>
    <row r="383" spans="1:23" ht="12" customHeight="1" x14ac:dyDescent="0.15">
      <c r="A383" s="375" t="s">
        <v>172</v>
      </c>
      <c r="B383" s="116" t="s">
        <v>6</v>
      </c>
      <c r="C383" s="116" t="s">
        <v>6</v>
      </c>
      <c r="D383" s="116" t="s">
        <v>6</v>
      </c>
      <c r="E383" s="116" t="s">
        <v>6</v>
      </c>
      <c r="F383" s="116" t="s">
        <v>6</v>
      </c>
      <c r="G383" s="116" t="s">
        <v>6</v>
      </c>
      <c r="H383" s="116" t="s">
        <v>6</v>
      </c>
      <c r="I383" s="116" t="s">
        <v>6</v>
      </c>
      <c r="J383" s="116" t="s">
        <v>6</v>
      </c>
      <c r="K383" s="116" t="s">
        <v>6</v>
      </c>
      <c r="L383" s="116" t="s">
        <v>6</v>
      </c>
      <c r="M383" s="116" t="s">
        <v>6</v>
      </c>
      <c r="N383" s="116" t="s">
        <v>6</v>
      </c>
      <c r="O383" s="116" t="s">
        <v>6</v>
      </c>
      <c r="P383" s="116" t="s">
        <v>6</v>
      </c>
      <c r="Q383" s="116" t="s">
        <v>6</v>
      </c>
      <c r="R383" s="116" t="s">
        <v>6</v>
      </c>
      <c r="S383" s="116" t="s">
        <v>6</v>
      </c>
      <c r="T383" s="116">
        <v>7041958.0419580424</v>
      </c>
      <c r="U383" s="116">
        <v>171151515.15151516</v>
      </c>
      <c r="V383" s="116">
        <v>122331494.36315663</v>
      </c>
      <c r="W383" s="116">
        <v>163891666.66666669</v>
      </c>
    </row>
    <row r="384" spans="1:23" ht="12" customHeight="1" x14ac:dyDescent="0.15">
      <c r="A384" s="375" t="s">
        <v>173</v>
      </c>
      <c r="B384" s="116" t="s">
        <v>6</v>
      </c>
      <c r="C384" s="116" t="s">
        <v>6</v>
      </c>
      <c r="D384" s="116" t="s">
        <v>6</v>
      </c>
      <c r="E384" s="116" t="s">
        <v>6</v>
      </c>
      <c r="F384" s="116" t="s">
        <v>6</v>
      </c>
      <c r="G384" s="116" t="s">
        <v>6</v>
      </c>
      <c r="H384" s="116" t="s">
        <v>6</v>
      </c>
      <c r="I384" s="116" t="s">
        <v>6</v>
      </c>
      <c r="J384" s="116" t="s">
        <v>6</v>
      </c>
      <c r="K384" s="116" t="s">
        <v>6</v>
      </c>
      <c r="L384" s="116" t="s">
        <v>6</v>
      </c>
      <c r="M384" s="116" t="s">
        <v>6</v>
      </c>
      <c r="N384" s="116" t="s">
        <v>6</v>
      </c>
      <c r="O384" s="116" t="s">
        <v>6</v>
      </c>
      <c r="P384" s="116" t="s">
        <v>6</v>
      </c>
      <c r="Q384" s="116" t="s">
        <v>6</v>
      </c>
      <c r="R384" s="116" t="s">
        <v>6</v>
      </c>
      <c r="S384" s="116" t="s">
        <v>6</v>
      </c>
      <c r="T384" s="116">
        <v>41646199.300699301</v>
      </c>
      <c r="U384" s="116">
        <v>160627145.11919191</v>
      </c>
      <c r="V384" s="116">
        <v>231321084.82873118</v>
      </c>
      <c r="W384" s="116">
        <v>179716500</v>
      </c>
    </row>
    <row r="385" spans="1:26" ht="12" customHeight="1" x14ac:dyDescent="0.15">
      <c r="A385" s="375" t="s">
        <v>174</v>
      </c>
      <c r="B385" s="116" t="s">
        <v>6</v>
      </c>
      <c r="C385" s="116" t="s">
        <v>6</v>
      </c>
      <c r="D385" s="116" t="s">
        <v>6</v>
      </c>
      <c r="E385" s="116" t="s">
        <v>6</v>
      </c>
      <c r="F385" s="116" t="s">
        <v>6</v>
      </c>
      <c r="G385" s="116" t="s">
        <v>6</v>
      </c>
      <c r="H385" s="116" t="s">
        <v>6</v>
      </c>
      <c r="I385" s="116" t="s">
        <v>6</v>
      </c>
      <c r="J385" s="116" t="s">
        <v>6</v>
      </c>
      <c r="K385" s="116">
        <v>52411815.954728007</v>
      </c>
      <c r="L385" s="116">
        <v>486649521.37318254</v>
      </c>
      <c r="M385" s="116">
        <v>1432171186.1992738</v>
      </c>
      <c r="N385" s="116">
        <v>1350481979.8733606</v>
      </c>
      <c r="O385" s="116">
        <v>2773275618.6313462</v>
      </c>
      <c r="P385" s="116">
        <v>3374635087.2360396</v>
      </c>
      <c r="Q385" s="116">
        <v>2666720231.5231409</v>
      </c>
      <c r="R385" s="116">
        <v>2574561526.5890279</v>
      </c>
      <c r="S385" s="116">
        <v>2913004791.2388778</v>
      </c>
      <c r="T385" s="116">
        <v>6401965006.729475</v>
      </c>
      <c r="U385" s="116">
        <v>7780403014.0289087</v>
      </c>
      <c r="V385" s="116">
        <v>13070816113.651356</v>
      </c>
      <c r="W385" s="116">
        <v>23374319109.773987</v>
      </c>
    </row>
    <row r="386" spans="1:26" ht="12" customHeight="1" x14ac:dyDescent="0.15">
      <c r="A386" s="375" t="s">
        <v>175</v>
      </c>
      <c r="B386" s="116" t="s">
        <v>6</v>
      </c>
      <c r="C386" s="116" t="s">
        <v>6</v>
      </c>
      <c r="D386" s="116" t="s">
        <v>6</v>
      </c>
      <c r="E386" s="116" t="s">
        <v>6</v>
      </c>
      <c r="F386" s="116" t="s">
        <v>6</v>
      </c>
      <c r="G386" s="116" t="s">
        <v>6</v>
      </c>
      <c r="H386" s="116" t="s">
        <v>6</v>
      </c>
      <c r="I386" s="116" t="s">
        <v>6</v>
      </c>
      <c r="J386" s="116" t="s">
        <v>6</v>
      </c>
      <c r="K386" s="116">
        <v>27193150.894487042</v>
      </c>
      <c r="L386" s="116">
        <v>44364143.295638122</v>
      </c>
      <c r="M386" s="116">
        <v>67778696.980104223</v>
      </c>
      <c r="N386" s="116">
        <v>78010642.597617969</v>
      </c>
      <c r="O386" s="116">
        <v>207585814.12288445</v>
      </c>
      <c r="P386" s="116">
        <v>1645662765.9205379</v>
      </c>
      <c r="Q386" s="116">
        <v>1811093054.2785497</v>
      </c>
      <c r="R386" s="116">
        <v>1121677716.9033301</v>
      </c>
      <c r="S386" s="116">
        <v>767259972.08624232</v>
      </c>
      <c r="T386" s="116">
        <v>1284845222.0726783</v>
      </c>
      <c r="U386" s="116">
        <v>2714652683.6598372</v>
      </c>
      <c r="V386" s="116">
        <v>6469802158.0817661</v>
      </c>
      <c r="W386" s="116">
        <v>16470068859.841726</v>
      </c>
    </row>
    <row r="387" spans="1:26" ht="12" customHeight="1" x14ac:dyDescent="0.15">
      <c r="A387" s="127" t="s">
        <v>176</v>
      </c>
      <c r="B387" s="116" t="s">
        <v>6</v>
      </c>
      <c r="C387" s="116" t="s">
        <v>6</v>
      </c>
      <c r="D387" s="116" t="s">
        <v>6</v>
      </c>
      <c r="E387" s="116" t="s">
        <v>6</v>
      </c>
      <c r="F387" s="116" t="s">
        <v>6</v>
      </c>
      <c r="G387" s="116">
        <v>4716646490.6632318</v>
      </c>
      <c r="H387" s="116">
        <v>6917517463.7291784</v>
      </c>
      <c r="I387" s="116">
        <v>5259874389.3928814</v>
      </c>
      <c r="J387" s="116">
        <v>3783000116.9453869</v>
      </c>
      <c r="K387" s="116">
        <v>4237281440.5707059</v>
      </c>
      <c r="L387" s="116">
        <v>5174827683.3316565</v>
      </c>
      <c r="M387" s="116">
        <v>10606660278.920437</v>
      </c>
      <c r="N387" s="116">
        <v>9220912954.3336449</v>
      </c>
      <c r="O387" s="116">
        <v>17501203703.703705</v>
      </c>
      <c r="P387" s="116">
        <v>18036225254.978146</v>
      </c>
      <c r="Q387" s="116">
        <v>12475118828.233658</v>
      </c>
      <c r="R387" s="116">
        <v>13834946072.374228</v>
      </c>
      <c r="S387" s="116">
        <v>15214823644.233217</v>
      </c>
      <c r="T387" s="116">
        <v>33041914490.485214</v>
      </c>
      <c r="U387" s="116">
        <v>21747341215.704109</v>
      </c>
      <c r="V387" s="116">
        <v>23332005404.362095</v>
      </c>
      <c r="W387" s="116">
        <f>W340/W522*1000000</f>
        <v>26193537554.359848</v>
      </c>
    </row>
    <row r="388" spans="1:26" ht="12" customHeight="1" x14ac:dyDescent="0.15">
      <c r="A388" s="127" t="s">
        <v>177</v>
      </c>
      <c r="B388" s="116" t="s">
        <v>6</v>
      </c>
      <c r="C388" s="116" t="s">
        <v>6</v>
      </c>
      <c r="D388" s="116" t="s">
        <v>6</v>
      </c>
      <c r="E388" s="116" t="s">
        <v>6</v>
      </c>
      <c r="F388" s="116">
        <v>70727046553.413925</v>
      </c>
      <c r="G388" s="116">
        <v>23498089759.797722</v>
      </c>
      <c r="H388" s="116">
        <v>32113456325.658672</v>
      </c>
      <c r="I388" s="116">
        <v>38139640532.026604</v>
      </c>
      <c r="J388" s="116">
        <v>32741852950.983658</v>
      </c>
      <c r="K388" s="116">
        <v>43671793751.245628</v>
      </c>
      <c r="L388" s="116">
        <v>57264342423.855026</v>
      </c>
      <c r="M388" s="116">
        <v>73467367554.618759</v>
      </c>
      <c r="N388" s="116">
        <v>66247333917.869751</v>
      </c>
      <c r="O388" s="116">
        <v>91866371262.484512</v>
      </c>
      <c r="P388" s="116">
        <v>77614111485.28479</v>
      </c>
      <c r="Q388" s="116">
        <v>55427527633.835289</v>
      </c>
      <c r="R388" s="116">
        <v>50441095254.787888</v>
      </c>
      <c r="S388" s="116">
        <v>50350043837.189049</v>
      </c>
      <c r="T388" s="116">
        <v>43534081123.951958</v>
      </c>
      <c r="U388" s="116">
        <v>28704636444.681511</v>
      </c>
      <c r="V388" s="116">
        <v>32147070000</v>
      </c>
      <c r="W388" s="116">
        <v>52036790599.540512</v>
      </c>
    </row>
    <row r="389" spans="1:26" ht="12" customHeight="1" x14ac:dyDescent="0.15">
      <c r="A389" s="375" t="s">
        <v>178</v>
      </c>
      <c r="B389" s="116" t="s">
        <v>6</v>
      </c>
      <c r="C389" s="116" t="s">
        <v>6</v>
      </c>
      <c r="D389" s="116" t="s">
        <v>6</v>
      </c>
      <c r="E389" s="116" t="s">
        <v>6</v>
      </c>
      <c r="F389" s="116" t="s">
        <v>6</v>
      </c>
      <c r="G389" s="116" t="s">
        <v>6</v>
      </c>
      <c r="H389" s="116" t="s">
        <v>6</v>
      </c>
      <c r="I389" s="116" t="s">
        <v>6</v>
      </c>
      <c r="J389" s="116" t="s">
        <v>6</v>
      </c>
      <c r="K389" s="116" t="s">
        <v>6</v>
      </c>
      <c r="L389" s="116" t="s">
        <v>6</v>
      </c>
      <c r="M389" s="116" t="s">
        <v>6</v>
      </c>
      <c r="N389" s="116" t="s">
        <v>6</v>
      </c>
      <c r="O389" s="116" t="s">
        <v>6</v>
      </c>
      <c r="P389" s="116" t="s">
        <v>6</v>
      </c>
      <c r="Q389" s="116" t="s">
        <v>6</v>
      </c>
      <c r="R389" s="116" t="s">
        <v>6</v>
      </c>
      <c r="S389" s="116" t="s">
        <v>6</v>
      </c>
      <c r="T389" s="116">
        <v>11360218.672105145</v>
      </c>
      <c r="U389" s="116">
        <v>17172440.1396899</v>
      </c>
      <c r="V389" s="116">
        <v>8785951.656498298</v>
      </c>
      <c r="W389" s="116">
        <v>30793398.004092328</v>
      </c>
      <c r="X389" s="491"/>
      <c r="Y389" s="443"/>
      <c r="Z389" s="443"/>
    </row>
    <row r="390" spans="1:26" ht="12" customHeight="1" x14ac:dyDescent="0.15">
      <c r="A390" s="127" t="s">
        <v>179</v>
      </c>
      <c r="B390" s="116" t="s">
        <v>6</v>
      </c>
      <c r="C390" s="116" t="s">
        <v>6</v>
      </c>
      <c r="D390" s="116" t="s">
        <v>6</v>
      </c>
      <c r="E390" s="116" t="s">
        <v>6</v>
      </c>
      <c r="F390" s="116">
        <v>7548303242.5611668</v>
      </c>
      <c r="G390" s="116">
        <v>4320421809.952713</v>
      </c>
      <c r="H390" s="116">
        <v>9548329063.6457424</v>
      </c>
      <c r="I390" s="116">
        <v>19922957016.416401</v>
      </c>
      <c r="J390" s="116">
        <v>19436989496.115891</v>
      </c>
      <c r="K390" s="116">
        <v>17046094656.644382</v>
      </c>
      <c r="L390" s="116">
        <v>18813741563.655064</v>
      </c>
      <c r="M390" s="116">
        <v>23692208126.083176</v>
      </c>
      <c r="N390" s="116">
        <v>20394265947.543388</v>
      </c>
      <c r="O390" s="116">
        <v>18327144087.339119</v>
      </c>
      <c r="P390" s="116">
        <v>18968211959.116783</v>
      </c>
      <c r="Q390" s="116">
        <v>15577385634.182028</v>
      </c>
      <c r="R390" s="116">
        <v>15698469244.23003</v>
      </c>
      <c r="S390" s="116">
        <v>15882452963.447775</v>
      </c>
      <c r="T390" s="116">
        <v>27386438814.211975</v>
      </c>
      <c r="U390" s="116">
        <v>10595007022.665308</v>
      </c>
      <c r="V390" s="116">
        <v>13117232650.037046</v>
      </c>
      <c r="W390" s="116">
        <v>19465345625.427204</v>
      </c>
    </row>
    <row r="391" spans="1:26" ht="12" customHeight="1" x14ac:dyDescent="0.15">
      <c r="A391" s="375" t="s">
        <v>180</v>
      </c>
      <c r="B391" s="35" t="s">
        <v>6</v>
      </c>
      <c r="C391" s="35" t="s">
        <v>6</v>
      </c>
      <c r="D391" s="35" t="s">
        <v>6</v>
      </c>
      <c r="E391" s="35" t="s">
        <v>6</v>
      </c>
      <c r="F391" s="116" t="s">
        <v>6</v>
      </c>
      <c r="G391" s="116" t="s">
        <v>6</v>
      </c>
      <c r="H391" s="116" t="s">
        <v>6</v>
      </c>
      <c r="I391" s="116" t="s">
        <v>6</v>
      </c>
      <c r="J391" s="116" t="s">
        <v>6</v>
      </c>
      <c r="K391" s="116" t="s">
        <v>6</v>
      </c>
      <c r="L391" s="116" t="s">
        <v>6</v>
      </c>
      <c r="M391" s="116" t="s">
        <v>6</v>
      </c>
      <c r="N391" s="116" t="s">
        <v>6</v>
      </c>
      <c r="O391" s="116" t="s">
        <v>6</v>
      </c>
      <c r="P391" s="116" t="s">
        <v>6</v>
      </c>
      <c r="Q391" s="116" t="s">
        <v>6</v>
      </c>
      <c r="R391" s="116" t="s">
        <v>6</v>
      </c>
      <c r="S391" s="116" t="s">
        <v>6</v>
      </c>
      <c r="T391" s="116">
        <v>14526268.522676246</v>
      </c>
      <c r="U391" s="116">
        <v>1924485.6930406762</v>
      </c>
      <c r="V391" s="116">
        <v>2628862.0647073351</v>
      </c>
      <c r="W391" s="116">
        <v>6393899.5215311004</v>
      </c>
    </row>
    <row r="392" spans="1:26" ht="12" customHeight="1" x14ac:dyDescent="0.15">
      <c r="A392" s="61" t="s">
        <v>24</v>
      </c>
      <c r="B392" s="62"/>
      <c r="C392" s="62"/>
      <c r="D392" s="62"/>
      <c r="E392" s="62"/>
      <c r="F392" s="62"/>
      <c r="G392" s="62"/>
      <c r="H392" s="62"/>
      <c r="I392" s="62"/>
      <c r="J392" s="62"/>
      <c r="K392" s="62"/>
      <c r="L392" s="62"/>
      <c r="M392" s="62"/>
      <c r="N392" s="62"/>
      <c r="O392" s="62"/>
      <c r="P392" s="62"/>
      <c r="Q392" s="62"/>
      <c r="R392" s="62"/>
      <c r="S392" s="62"/>
      <c r="T392" s="62"/>
      <c r="U392" s="62"/>
      <c r="V392" s="63"/>
      <c r="W392" s="63"/>
    </row>
    <row r="393" spans="1:26" ht="12" customHeight="1" x14ac:dyDescent="0.15">
      <c r="A393" s="145" t="s">
        <v>181</v>
      </c>
      <c r="B393" s="38" t="s">
        <v>6</v>
      </c>
      <c r="C393" s="147">
        <v>18104806.858224932</v>
      </c>
      <c r="D393" s="147">
        <v>41931142.175525889</v>
      </c>
      <c r="E393" s="147">
        <v>60171483.878954612</v>
      </c>
      <c r="F393" s="147">
        <v>105482538.65623561</v>
      </c>
      <c r="G393" s="147">
        <v>176021426.59668109</v>
      </c>
      <c r="H393" s="147">
        <v>140509762.89396384</v>
      </c>
      <c r="I393" s="147">
        <v>144785219.21087387</v>
      </c>
      <c r="J393" s="147">
        <v>139583624.18021101</v>
      </c>
      <c r="K393" s="147">
        <v>132149309.306705</v>
      </c>
      <c r="L393" s="147">
        <v>152099584.60704073</v>
      </c>
      <c r="M393" s="147">
        <v>153696097.12192348</v>
      </c>
      <c r="N393" s="147">
        <v>214512691.87390181</v>
      </c>
      <c r="O393" s="147">
        <v>277524477.31950241</v>
      </c>
      <c r="P393" s="147">
        <v>297043151.09274942</v>
      </c>
      <c r="Q393" s="147">
        <v>301272257.76537466</v>
      </c>
      <c r="R393" s="147">
        <v>310455998.7575568</v>
      </c>
      <c r="S393" s="147">
        <v>258230871.99142724</v>
      </c>
      <c r="T393" s="147">
        <v>362186029.07485318</v>
      </c>
      <c r="U393" s="147">
        <v>679144751.88657677</v>
      </c>
      <c r="V393" s="147">
        <v>800164784</v>
      </c>
      <c r="W393" s="147">
        <v>1107711949.309058</v>
      </c>
    </row>
    <row r="394" spans="1:26" ht="12" customHeight="1" x14ac:dyDescent="0.15">
      <c r="A394" s="375" t="s">
        <v>182</v>
      </c>
      <c r="B394" s="231" t="s">
        <v>6</v>
      </c>
      <c r="C394" s="148" t="s">
        <v>6</v>
      </c>
      <c r="D394" s="148" t="s">
        <v>6</v>
      </c>
      <c r="E394" s="148" t="s">
        <v>6</v>
      </c>
      <c r="F394" s="148" t="s">
        <v>6</v>
      </c>
      <c r="G394" s="148" t="s">
        <v>6</v>
      </c>
      <c r="H394" s="148" t="s">
        <v>6</v>
      </c>
      <c r="I394" s="148" t="s">
        <v>6</v>
      </c>
      <c r="J394" s="148" t="s">
        <v>6</v>
      </c>
      <c r="K394" s="148" t="s">
        <v>6</v>
      </c>
      <c r="L394" s="148" t="s">
        <v>6</v>
      </c>
      <c r="M394" s="148" t="s">
        <v>6</v>
      </c>
      <c r="N394" s="148" t="s">
        <v>6</v>
      </c>
      <c r="O394" s="148" t="s">
        <v>6</v>
      </c>
      <c r="P394" s="148" t="s">
        <v>6</v>
      </c>
      <c r="Q394" s="148" t="s">
        <v>6</v>
      </c>
      <c r="R394" s="148" t="s">
        <v>6</v>
      </c>
      <c r="S394" s="148">
        <v>232670053.57826254</v>
      </c>
      <c r="T394" s="148">
        <v>331905165.59050202</v>
      </c>
      <c r="U394" s="148">
        <v>436822459.34959346</v>
      </c>
      <c r="V394" s="148">
        <v>431914820.03013903</v>
      </c>
      <c r="W394" s="148">
        <v>488043631.77829331</v>
      </c>
    </row>
    <row r="395" spans="1:26" ht="12" customHeight="1" x14ac:dyDescent="0.15">
      <c r="A395" s="127" t="s">
        <v>183</v>
      </c>
      <c r="B395" s="35" t="s">
        <v>6</v>
      </c>
      <c r="C395" s="116" t="s">
        <v>6</v>
      </c>
      <c r="D395" s="116" t="s">
        <v>6</v>
      </c>
      <c r="E395" s="116" t="s">
        <v>6</v>
      </c>
      <c r="F395" s="116" t="s">
        <v>6</v>
      </c>
      <c r="G395" s="116" t="s">
        <v>6</v>
      </c>
      <c r="H395" s="116" t="s">
        <v>6</v>
      </c>
      <c r="I395" s="116" t="s">
        <v>6</v>
      </c>
      <c r="J395" s="116" t="s">
        <v>6</v>
      </c>
      <c r="K395" s="116" t="s">
        <v>6</v>
      </c>
      <c r="L395" s="116" t="s">
        <v>6</v>
      </c>
      <c r="M395" s="116" t="s">
        <v>6</v>
      </c>
      <c r="N395" s="116" t="s">
        <v>6</v>
      </c>
      <c r="O395" s="116">
        <v>1514352035.9179986</v>
      </c>
      <c r="P395" s="116">
        <v>1902095801.4234457</v>
      </c>
      <c r="Q395" s="116">
        <v>2090433667.0588236</v>
      </c>
      <c r="R395" s="116">
        <v>2169399618.2352939</v>
      </c>
      <c r="S395" s="116">
        <v>2328169724.7058825</v>
      </c>
      <c r="T395" s="116">
        <v>2568611177.0588231</v>
      </c>
      <c r="U395" s="116">
        <v>2466470588.2352943</v>
      </c>
      <c r="V395" s="116">
        <v>2941700000</v>
      </c>
      <c r="W395" s="116">
        <v>3575882352.9411764</v>
      </c>
    </row>
    <row r="396" spans="1:26" ht="12" customHeight="1" x14ac:dyDescent="0.15">
      <c r="A396" s="127" t="s">
        <v>184</v>
      </c>
      <c r="B396" s="35" t="s">
        <v>6</v>
      </c>
      <c r="C396" s="116" t="s">
        <v>6</v>
      </c>
      <c r="D396" s="116" t="s">
        <v>6</v>
      </c>
      <c r="E396" s="116" t="s">
        <v>6</v>
      </c>
      <c r="F396" s="116" t="s">
        <v>6</v>
      </c>
      <c r="G396" s="116" t="s">
        <v>6</v>
      </c>
      <c r="H396" s="116" t="s">
        <v>6</v>
      </c>
      <c r="I396" s="116" t="s">
        <v>6</v>
      </c>
      <c r="J396" s="116" t="s">
        <v>6</v>
      </c>
      <c r="K396" s="116">
        <v>882374600.10864973</v>
      </c>
      <c r="L396" s="116">
        <v>1194770488.9707999</v>
      </c>
      <c r="M396" s="116">
        <v>1154791800.8156257</v>
      </c>
      <c r="N396" s="116">
        <v>552745417.34519184</v>
      </c>
      <c r="O396" s="116">
        <v>653377663.5937736</v>
      </c>
      <c r="P396" s="116">
        <v>1283407916.0558598</v>
      </c>
      <c r="Q396" s="116">
        <v>733426735.41059554</v>
      </c>
      <c r="R396" s="116">
        <v>684517208.91306615</v>
      </c>
      <c r="S396" s="116">
        <v>721940426.0513947</v>
      </c>
      <c r="T396" s="116">
        <v>764469266.52892566</v>
      </c>
      <c r="U396" s="116">
        <v>847520355.29237604</v>
      </c>
      <c r="V396" s="116">
        <v>1319060000</v>
      </c>
      <c r="W396" s="116">
        <v>2615128469.7508898</v>
      </c>
    </row>
    <row r="397" spans="1:26" ht="12" customHeight="1" x14ac:dyDescent="0.15">
      <c r="A397" s="127" t="s">
        <v>185</v>
      </c>
      <c r="B397" s="35" t="s">
        <v>6</v>
      </c>
      <c r="C397" s="116">
        <v>3940669230.7692304</v>
      </c>
      <c r="D397" s="116">
        <v>10504694730.556801</v>
      </c>
      <c r="E397" s="116">
        <v>56611401574.803154</v>
      </c>
      <c r="F397" s="116">
        <v>53830665004.156273</v>
      </c>
      <c r="G397" s="116">
        <v>31900927229.075253</v>
      </c>
      <c r="H397" s="116">
        <v>57296497373.02977</v>
      </c>
      <c r="I397" s="116">
        <v>60742006779.661018</v>
      </c>
      <c r="J397" s="116">
        <v>43301482479.78437</v>
      </c>
      <c r="K397" s="116">
        <v>35580834549.555527</v>
      </c>
      <c r="L397" s="116">
        <v>28242795014.929249</v>
      </c>
      <c r="M397" s="116">
        <v>24909657252.536335</v>
      </c>
      <c r="N397" s="116">
        <v>36417767124.496346</v>
      </c>
      <c r="O397" s="116">
        <v>42819979597.347649</v>
      </c>
      <c r="P397" s="116">
        <v>49846258237.294258</v>
      </c>
      <c r="Q397" s="116">
        <v>38656967725.143158</v>
      </c>
      <c r="R397" s="116">
        <v>42783514989.937012</v>
      </c>
      <c r="S397" s="116">
        <v>44156071369.176308</v>
      </c>
      <c r="T397" s="116">
        <v>65385085687.818436</v>
      </c>
      <c r="U397" s="116">
        <v>44842892035.015671</v>
      </c>
      <c r="V397" s="116">
        <v>57892000000</v>
      </c>
      <c r="W397" s="116">
        <v>61694796453.382149</v>
      </c>
    </row>
    <row r="398" spans="1:26" ht="12" customHeight="1" x14ac:dyDescent="0.15">
      <c r="A398" s="375" t="s">
        <v>186</v>
      </c>
      <c r="B398" s="35" t="s">
        <v>6</v>
      </c>
      <c r="C398" s="116" t="s">
        <v>6</v>
      </c>
      <c r="D398" s="116" t="s">
        <v>6</v>
      </c>
      <c r="E398" s="116" t="s">
        <v>6</v>
      </c>
      <c r="F398" s="116" t="s">
        <v>6</v>
      </c>
      <c r="G398" s="116" t="s">
        <v>6</v>
      </c>
      <c r="H398" s="116" t="s">
        <v>6</v>
      </c>
      <c r="I398" s="116" t="s">
        <v>6</v>
      </c>
      <c r="J398" s="116" t="s">
        <v>6</v>
      </c>
      <c r="K398" s="116" t="s">
        <v>6</v>
      </c>
      <c r="L398" s="116" t="s">
        <v>6</v>
      </c>
      <c r="M398" s="116" t="s">
        <v>6</v>
      </c>
      <c r="N398" s="116" t="s">
        <v>6</v>
      </c>
      <c r="O398" s="116" t="s">
        <v>6</v>
      </c>
      <c r="P398" s="116">
        <v>1733975265.5493035</v>
      </c>
      <c r="Q398" s="116">
        <v>1653854763.1441958</v>
      </c>
      <c r="R398" s="116">
        <v>2228218197.0255365</v>
      </c>
      <c r="S398" s="116">
        <v>1103250100.971704</v>
      </c>
      <c r="T398" s="116">
        <v>1222973598.8883743</v>
      </c>
      <c r="U398" s="116">
        <v>901368204.90651691</v>
      </c>
      <c r="V398" s="116">
        <v>941000000</v>
      </c>
      <c r="W398" s="116">
        <v>931234183.41535485</v>
      </c>
    </row>
    <row r="399" spans="1:26" ht="12" customHeight="1" x14ac:dyDescent="0.15">
      <c r="A399" s="127" t="s">
        <v>187</v>
      </c>
      <c r="B399" s="35" t="s">
        <v>6</v>
      </c>
      <c r="C399" s="116">
        <v>96095124.373567551</v>
      </c>
      <c r="D399" s="116">
        <v>90806764.323468387</v>
      </c>
      <c r="E399" s="116">
        <v>123406877.46237259</v>
      </c>
      <c r="F399" s="116">
        <v>137037655.94893348</v>
      </c>
      <c r="G399" s="116">
        <v>93792742.826265082</v>
      </c>
      <c r="H399" s="116">
        <v>71839650.841314808</v>
      </c>
      <c r="I399" s="116">
        <v>79406365.925535873</v>
      </c>
      <c r="J399" s="116">
        <v>165011940.76760742</v>
      </c>
      <c r="K399" s="116">
        <v>164967417.87127748</v>
      </c>
      <c r="L399" s="116">
        <v>183817844.35600138</v>
      </c>
      <c r="M399" s="116">
        <v>153461817.68317014</v>
      </c>
      <c r="N399" s="116">
        <v>157489969.01157191</v>
      </c>
      <c r="O399" s="116">
        <v>251647374.19128385</v>
      </c>
      <c r="P399" s="116">
        <v>278891571.88823277</v>
      </c>
      <c r="Q399" s="116">
        <v>378450917.45168221</v>
      </c>
      <c r="R399" s="116">
        <v>377423987.42747033</v>
      </c>
      <c r="S399" s="116">
        <v>401967350.81028628</v>
      </c>
      <c r="T399" s="116">
        <v>602766103.11437428</v>
      </c>
      <c r="U399" s="116">
        <v>940581232.49299717</v>
      </c>
      <c r="V399" s="116">
        <v>1049480000</v>
      </c>
      <c r="W399" s="116">
        <v>1631811954.0229886</v>
      </c>
    </row>
    <row r="400" spans="1:26" ht="12" customHeight="1" x14ac:dyDescent="0.15">
      <c r="A400" s="127" t="s">
        <v>188</v>
      </c>
      <c r="B400" s="35" t="s">
        <v>6</v>
      </c>
      <c r="C400" s="116" t="s">
        <v>6</v>
      </c>
      <c r="D400" s="116" t="s">
        <v>6</v>
      </c>
      <c r="E400" s="116" t="s">
        <v>6</v>
      </c>
      <c r="F400" s="116" t="s">
        <v>6</v>
      </c>
      <c r="G400" s="116" t="s">
        <v>6</v>
      </c>
      <c r="H400" s="116" t="s">
        <v>6</v>
      </c>
      <c r="I400" s="116" t="s">
        <v>6</v>
      </c>
      <c r="J400" s="116" t="s">
        <v>6</v>
      </c>
      <c r="K400" s="116" t="s">
        <v>6</v>
      </c>
      <c r="L400" s="116" t="s">
        <v>6</v>
      </c>
      <c r="M400" s="116" t="s">
        <v>6</v>
      </c>
      <c r="N400" s="116" t="s">
        <v>6</v>
      </c>
      <c r="O400" s="116" t="s">
        <v>6</v>
      </c>
      <c r="P400" s="116" t="s">
        <v>6</v>
      </c>
      <c r="Q400" s="116" t="s">
        <v>6</v>
      </c>
      <c r="R400" s="116">
        <v>155979023.86654553</v>
      </c>
      <c r="S400" s="116">
        <v>162477876.10619467</v>
      </c>
      <c r="T400" s="116">
        <v>234159292.03539822</v>
      </c>
      <c r="U400" s="116">
        <v>334039049.63537991</v>
      </c>
      <c r="V400" s="116">
        <v>467880000</v>
      </c>
      <c r="W400" s="116">
        <v>575725838.06038427</v>
      </c>
    </row>
    <row r="401" spans="1:42" ht="12" customHeight="1" x14ac:dyDescent="0.15">
      <c r="A401" s="375" t="s">
        <v>189</v>
      </c>
      <c r="B401" s="35" t="s">
        <v>6</v>
      </c>
      <c r="C401" s="116" t="s">
        <v>6</v>
      </c>
      <c r="D401" s="116" t="s">
        <v>6</v>
      </c>
      <c r="E401" s="116" t="s">
        <v>6</v>
      </c>
      <c r="F401" s="116" t="s">
        <v>6</v>
      </c>
      <c r="G401" s="116" t="s">
        <v>6</v>
      </c>
      <c r="H401" s="116" t="s">
        <v>6</v>
      </c>
      <c r="I401" s="116" t="s">
        <v>6</v>
      </c>
      <c r="J401" s="116" t="s">
        <v>6</v>
      </c>
      <c r="K401" s="116" t="s">
        <v>6</v>
      </c>
      <c r="L401" s="116" t="s">
        <v>6</v>
      </c>
      <c r="M401" s="116" t="s">
        <v>6</v>
      </c>
      <c r="N401" s="116" t="s">
        <v>6</v>
      </c>
      <c r="O401" s="116" t="s">
        <v>6</v>
      </c>
      <c r="P401" s="116" t="s">
        <v>6</v>
      </c>
      <c r="Q401" s="116" t="s">
        <v>6</v>
      </c>
      <c r="R401" s="116">
        <v>4141547.6092162845</v>
      </c>
      <c r="S401" s="116">
        <v>3541592.9203539826</v>
      </c>
      <c r="T401" s="116">
        <v>3550442.4778761058</v>
      </c>
      <c r="U401" s="116">
        <v>4508743.0408531325</v>
      </c>
      <c r="V401" s="116">
        <v>4197080.2919708025</v>
      </c>
      <c r="W401" s="120">
        <v>2711802.3787740166</v>
      </c>
    </row>
    <row r="402" spans="1:42" ht="12" customHeight="1" x14ac:dyDescent="0.15">
      <c r="A402" s="128" t="s">
        <v>190</v>
      </c>
      <c r="B402" s="35" t="s">
        <v>6</v>
      </c>
      <c r="C402" s="116" t="s">
        <v>6</v>
      </c>
      <c r="D402" s="116" t="s">
        <v>6</v>
      </c>
      <c r="E402" s="116" t="s">
        <v>6</v>
      </c>
      <c r="F402" s="116" t="s">
        <v>6</v>
      </c>
      <c r="G402" s="116" t="s">
        <v>6</v>
      </c>
      <c r="H402" s="116" t="s">
        <v>6</v>
      </c>
      <c r="I402" s="116">
        <v>2894268292.6829271</v>
      </c>
      <c r="J402" s="116">
        <v>2927855153.2033424</v>
      </c>
      <c r="K402" s="116">
        <v>2746421370.967742</v>
      </c>
      <c r="L402" s="116">
        <v>2869857415.3119612</v>
      </c>
      <c r="M402" s="116">
        <v>2897458263.481792</v>
      </c>
      <c r="N402" s="116">
        <v>3002263361.3050623</v>
      </c>
      <c r="O402" s="116">
        <v>2464338321.7596889</v>
      </c>
      <c r="P402" s="116">
        <v>1824824170.2349858</v>
      </c>
      <c r="Q402" s="116">
        <v>2589396310.3524776</v>
      </c>
      <c r="R402" s="116">
        <v>5511957957.6673727</v>
      </c>
      <c r="S402" s="116">
        <v>5230019891.3421116</v>
      </c>
      <c r="T402" s="116">
        <v>5185390111.8876219</v>
      </c>
      <c r="U402" s="116">
        <v>8407705430.334259</v>
      </c>
      <c r="V402" s="116">
        <v>13731677100</v>
      </c>
      <c r="W402" s="116">
        <v>18762418523.703995</v>
      </c>
    </row>
    <row r="403" spans="1:42" ht="12" customHeight="1" x14ac:dyDescent="0.15">
      <c r="A403" s="61" t="s">
        <v>32</v>
      </c>
      <c r="B403" s="62"/>
      <c r="C403" s="62"/>
      <c r="D403" s="62"/>
      <c r="E403" s="62"/>
      <c r="F403" s="62"/>
      <c r="G403" s="62"/>
      <c r="H403" s="62"/>
      <c r="I403" s="62"/>
      <c r="J403" s="62"/>
      <c r="K403" s="62"/>
      <c r="L403" s="62"/>
      <c r="M403" s="62"/>
      <c r="N403" s="62"/>
      <c r="O403" s="62"/>
      <c r="P403" s="62"/>
      <c r="Q403" s="62"/>
      <c r="R403" s="62"/>
      <c r="S403" s="62"/>
      <c r="T403" s="62"/>
      <c r="U403" s="62"/>
      <c r="V403" s="63"/>
      <c r="W403" s="63"/>
    </row>
    <row r="404" spans="1:42" ht="12" customHeight="1" x14ac:dyDescent="0.15">
      <c r="A404" s="145" t="s">
        <v>191</v>
      </c>
      <c r="B404" s="35" t="s">
        <v>17</v>
      </c>
      <c r="C404" s="35">
        <v>536166662.01120049</v>
      </c>
      <c r="D404" s="35">
        <v>586766969.01019955</v>
      </c>
      <c r="E404" s="35">
        <v>636709538.25660074</v>
      </c>
      <c r="F404" s="35">
        <v>522180221.57317817</v>
      </c>
      <c r="G404" s="35">
        <v>568223486.44070041</v>
      </c>
      <c r="H404" s="35">
        <v>467452952.72949982</v>
      </c>
      <c r="I404" s="35">
        <v>427719348.13680118</v>
      </c>
      <c r="J404" s="35">
        <v>408678427.13489985</v>
      </c>
      <c r="K404" s="35">
        <v>456691769.81399888</v>
      </c>
      <c r="L404" s="35">
        <v>404686801.2013278</v>
      </c>
      <c r="M404" s="35">
        <v>456387749.15731752</v>
      </c>
      <c r="N404" s="35">
        <v>504932527.73599088</v>
      </c>
      <c r="O404" s="35">
        <v>619181746.56087136</v>
      </c>
      <c r="P404" s="35">
        <v>875786243.60286593</v>
      </c>
      <c r="Q404" s="35">
        <v>1433387289.6629004</v>
      </c>
      <c r="R404" s="35">
        <v>1920815819.0720451</v>
      </c>
      <c r="S404" s="35">
        <v>1701368903.0011766</v>
      </c>
      <c r="T404" s="35">
        <v>1484439170.3262973</v>
      </c>
      <c r="U404" s="35">
        <v>1414139031.0357301</v>
      </c>
      <c r="V404" s="35">
        <v>1484361979.8900061</v>
      </c>
      <c r="W404" s="38">
        <f>W357/W534*1000000</f>
        <v>1641304347.826087</v>
      </c>
    </row>
    <row r="405" spans="1:42" ht="12" customHeight="1" x14ac:dyDescent="0.15">
      <c r="A405" s="127" t="s">
        <v>192</v>
      </c>
      <c r="B405" s="35" t="s">
        <v>17</v>
      </c>
      <c r="C405" s="35" t="s">
        <v>17</v>
      </c>
      <c r="D405" s="35" t="s">
        <v>17</v>
      </c>
      <c r="E405" s="116">
        <v>7590000000.000001</v>
      </c>
      <c r="F405" s="116">
        <v>12513750000.000015</v>
      </c>
      <c r="G405" s="116">
        <v>10980899999.999979</v>
      </c>
      <c r="H405" s="116">
        <v>18537018537.018536</v>
      </c>
      <c r="I405" s="116">
        <v>41408024224.07267</v>
      </c>
      <c r="J405" s="116">
        <v>39979049999.999954</v>
      </c>
      <c r="K405" s="116">
        <v>32048699999.999981</v>
      </c>
      <c r="L405" s="116">
        <v>23541072977.326229</v>
      </c>
      <c r="M405" s="35" t="s">
        <v>17</v>
      </c>
      <c r="N405" s="35" t="s">
        <v>17</v>
      </c>
      <c r="O405" s="35" t="s">
        <v>17</v>
      </c>
      <c r="P405" s="35" t="s">
        <v>17</v>
      </c>
      <c r="Q405" s="35" t="s">
        <v>17</v>
      </c>
      <c r="R405" s="35" t="s">
        <v>17</v>
      </c>
      <c r="S405" s="35" t="s">
        <v>17</v>
      </c>
      <c r="T405" s="35" t="s">
        <v>17</v>
      </c>
      <c r="U405" s="35" t="s">
        <v>17</v>
      </c>
      <c r="V405" s="35" t="s">
        <v>17</v>
      </c>
      <c r="W405" s="35" t="s">
        <v>17</v>
      </c>
    </row>
    <row r="406" spans="1:42" ht="12" customHeight="1" x14ac:dyDescent="0.15">
      <c r="A406" s="127" t="s">
        <v>193</v>
      </c>
      <c r="B406" s="35" t="s">
        <v>17</v>
      </c>
      <c r="C406" s="35" t="s">
        <v>17</v>
      </c>
      <c r="D406" s="35" t="s">
        <v>17</v>
      </c>
      <c r="E406" s="35" t="s">
        <v>17</v>
      </c>
      <c r="F406" s="35" t="s">
        <v>17</v>
      </c>
      <c r="G406" s="35" t="s">
        <v>17</v>
      </c>
      <c r="H406" s="35" t="s">
        <v>17</v>
      </c>
      <c r="I406" s="35" t="s">
        <v>17</v>
      </c>
      <c r="J406" s="35" t="s">
        <v>17</v>
      </c>
      <c r="K406" s="35" t="s">
        <v>17</v>
      </c>
      <c r="L406" s="35" t="s">
        <v>17</v>
      </c>
      <c r="M406" s="35" t="s">
        <v>17</v>
      </c>
      <c r="N406" s="35" t="s">
        <v>17</v>
      </c>
      <c r="O406" s="35" t="s">
        <v>17</v>
      </c>
      <c r="P406" s="35" t="s">
        <v>17</v>
      </c>
      <c r="Q406" s="35" t="s">
        <v>17</v>
      </c>
      <c r="R406" s="35" t="s">
        <v>17</v>
      </c>
      <c r="S406" s="35" t="s">
        <v>17</v>
      </c>
      <c r="T406" s="35" t="s">
        <v>17</v>
      </c>
      <c r="U406" s="35" t="s">
        <v>17</v>
      </c>
      <c r="V406" s="35" t="s">
        <v>17</v>
      </c>
      <c r="W406" s="35" t="s">
        <v>17</v>
      </c>
    </row>
    <row r="407" spans="1:42" ht="12" customHeight="1" x14ac:dyDescent="0.15">
      <c r="A407" s="522" t="s">
        <v>194</v>
      </c>
      <c r="B407" s="34" t="s">
        <v>17</v>
      </c>
      <c r="C407" s="34" t="s">
        <v>17</v>
      </c>
      <c r="D407" s="34" t="s">
        <v>17</v>
      </c>
      <c r="E407" s="34" t="s">
        <v>17</v>
      </c>
      <c r="F407" s="34" t="s">
        <v>17</v>
      </c>
      <c r="G407" s="34" t="s">
        <v>17</v>
      </c>
      <c r="H407" s="34" t="s">
        <v>17</v>
      </c>
      <c r="I407" s="34" t="s">
        <v>17</v>
      </c>
      <c r="J407" s="34" t="s">
        <v>17</v>
      </c>
      <c r="K407" s="34" t="s">
        <v>17</v>
      </c>
      <c r="L407" s="34" t="s">
        <v>17</v>
      </c>
      <c r="M407" s="34" t="s">
        <v>17</v>
      </c>
      <c r="N407" s="34" t="s">
        <v>17</v>
      </c>
      <c r="O407" s="34" t="s">
        <v>17</v>
      </c>
      <c r="P407" s="34" t="s">
        <v>17</v>
      </c>
      <c r="Q407" s="34" t="s">
        <v>17</v>
      </c>
      <c r="R407" s="34" t="s">
        <v>17</v>
      </c>
      <c r="S407" s="34" t="s">
        <v>17</v>
      </c>
      <c r="T407" s="34" t="s">
        <v>17</v>
      </c>
      <c r="U407" s="34" t="s">
        <v>17</v>
      </c>
      <c r="V407" s="34" t="s">
        <v>17</v>
      </c>
      <c r="W407" s="34" t="s">
        <v>17</v>
      </c>
      <c r="X407" s="499"/>
      <c r="Y407" s="499"/>
      <c r="Z407" s="499"/>
      <c r="AA407" s="499"/>
      <c r="AB407" s="499"/>
      <c r="AC407" s="499"/>
    </row>
    <row r="408" spans="1:42" ht="12" customHeight="1" x14ac:dyDescent="0.15">
      <c r="A408" s="511" t="s">
        <v>195</v>
      </c>
      <c r="B408" s="312" t="s">
        <v>17</v>
      </c>
      <c r="C408" s="312" t="s">
        <v>17</v>
      </c>
      <c r="D408" s="312" t="s">
        <v>17</v>
      </c>
      <c r="E408" s="312" t="s">
        <v>17</v>
      </c>
      <c r="F408" s="312" t="s">
        <v>17</v>
      </c>
      <c r="G408" s="312" t="s">
        <v>17</v>
      </c>
      <c r="H408" s="312" t="s">
        <v>17</v>
      </c>
      <c r="I408" s="312" t="s">
        <v>17</v>
      </c>
      <c r="J408" s="312" t="s">
        <v>17</v>
      </c>
      <c r="K408" s="312" t="s">
        <v>17</v>
      </c>
      <c r="L408" s="312" t="s">
        <v>17</v>
      </c>
      <c r="M408" s="312" t="s">
        <v>17</v>
      </c>
      <c r="N408" s="312" t="s">
        <v>17</v>
      </c>
      <c r="O408" s="312" t="s">
        <v>17</v>
      </c>
      <c r="P408" s="312" t="s">
        <v>17</v>
      </c>
      <c r="Q408" s="312" t="s">
        <v>17</v>
      </c>
      <c r="R408" s="312" t="s">
        <v>17</v>
      </c>
      <c r="S408" s="312" t="s">
        <v>17</v>
      </c>
      <c r="T408" s="312" t="s">
        <v>17</v>
      </c>
      <c r="U408" s="312" t="s">
        <v>17</v>
      </c>
      <c r="V408" s="312" t="s">
        <v>17</v>
      </c>
      <c r="W408" s="312" t="s">
        <v>17</v>
      </c>
      <c r="X408" s="499"/>
      <c r="Y408" s="499"/>
      <c r="Z408" s="499"/>
      <c r="AA408" s="499"/>
      <c r="AB408" s="499"/>
      <c r="AC408" s="499"/>
    </row>
    <row r="409" spans="1:42" s="7" customFormat="1" ht="35" customHeight="1" x14ac:dyDescent="0.15">
      <c r="A409" s="609" t="s">
        <v>196</v>
      </c>
      <c r="B409" s="609"/>
      <c r="C409" s="609"/>
      <c r="D409" s="609"/>
      <c r="E409" s="609"/>
      <c r="F409" s="609"/>
      <c r="G409" s="609"/>
      <c r="H409" s="609"/>
      <c r="I409" s="609"/>
      <c r="J409" s="609"/>
      <c r="K409" s="609"/>
      <c r="L409" s="609"/>
      <c r="M409" s="609"/>
      <c r="N409" s="609"/>
      <c r="O409" s="609"/>
      <c r="P409" s="609"/>
      <c r="Q409" s="609"/>
      <c r="R409" s="609"/>
      <c r="S409" s="609"/>
      <c r="T409" s="609"/>
      <c r="U409" s="609"/>
      <c r="V409" s="609"/>
      <c r="W409" s="609"/>
      <c r="AJ409" s="1"/>
      <c r="AK409" s="1"/>
      <c r="AL409" s="1"/>
      <c r="AM409" s="1"/>
      <c r="AN409" s="1"/>
      <c r="AO409" s="1"/>
      <c r="AP409" s="1"/>
    </row>
    <row r="410" spans="1:42" s="7" customFormat="1" ht="21.75" customHeight="1" x14ac:dyDescent="0.15">
      <c r="A410" s="607" t="s">
        <v>206</v>
      </c>
      <c r="B410" s="607"/>
      <c r="C410" s="607"/>
      <c r="D410" s="607"/>
      <c r="E410" s="607"/>
      <c r="F410" s="607"/>
      <c r="G410" s="607"/>
      <c r="H410" s="607"/>
      <c r="I410" s="607"/>
      <c r="J410" s="607"/>
      <c r="K410" s="607"/>
      <c r="L410" s="607"/>
      <c r="M410" s="607"/>
      <c r="N410" s="607"/>
      <c r="O410" s="607"/>
      <c r="P410" s="607"/>
      <c r="Q410" s="607"/>
      <c r="R410" s="607"/>
      <c r="S410" s="607"/>
      <c r="T410" s="607"/>
      <c r="U410" s="607"/>
      <c r="V410" s="607"/>
      <c r="W410" s="193"/>
    </row>
    <row r="411" spans="1:42" ht="13.25" customHeight="1" x14ac:dyDescent="0.15">
      <c r="A411" s="12"/>
      <c r="B411" s="12"/>
      <c r="C411" s="12"/>
      <c r="D411" s="12"/>
      <c r="E411" s="12"/>
      <c r="F411" s="260"/>
      <c r="G411" s="260"/>
      <c r="H411" s="260"/>
      <c r="I411" s="260"/>
      <c r="J411" s="260"/>
      <c r="K411" s="260"/>
      <c r="L411" s="260"/>
      <c r="M411" s="260"/>
      <c r="N411" s="260"/>
      <c r="O411" s="260"/>
      <c r="P411" s="260"/>
      <c r="Q411" s="260"/>
      <c r="R411" s="260"/>
      <c r="S411" s="260"/>
      <c r="T411" s="310"/>
      <c r="U411" s="310"/>
      <c r="V411" s="319"/>
      <c r="W411" s="12"/>
    </row>
    <row r="412" spans="1:42" ht="13.25" customHeight="1" x14ac:dyDescent="0.15">
      <c r="A412" s="2" t="s">
        <v>198</v>
      </c>
      <c r="B412" s="3"/>
      <c r="C412" s="3"/>
      <c r="D412" s="3"/>
      <c r="E412" s="3"/>
      <c r="F412" s="29"/>
      <c r="G412" s="29"/>
      <c r="H412" s="29"/>
      <c r="I412" s="29"/>
      <c r="J412" s="29"/>
      <c r="K412" s="29"/>
      <c r="L412" s="29"/>
      <c r="M412" s="29"/>
      <c r="N412" s="29"/>
      <c r="O412" s="29"/>
      <c r="P412" s="29"/>
      <c r="Q412" s="29"/>
      <c r="R412" s="29"/>
      <c r="S412" s="29"/>
      <c r="T412" s="29"/>
      <c r="U412" s="29"/>
      <c r="V412" s="29"/>
      <c r="W412" s="29"/>
    </row>
    <row r="413" spans="1:42" ht="13.25" customHeight="1" thickBot="1" x14ac:dyDescent="0.2">
      <c r="A413" s="17" t="s">
        <v>3</v>
      </c>
      <c r="B413" s="20">
        <v>2003</v>
      </c>
      <c r="C413" s="20">
        <v>2004</v>
      </c>
      <c r="D413" s="20">
        <v>2005</v>
      </c>
      <c r="E413" s="20">
        <v>2006</v>
      </c>
      <c r="F413" s="20">
        <v>2007</v>
      </c>
      <c r="G413" s="20">
        <v>2008</v>
      </c>
      <c r="H413" s="20">
        <v>2009</v>
      </c>
      <c r="I413" s="20">
        <v>2010</v>
      </c>
      <c r="J413" s="20">
        <v>2011</v>
      </c>
      <c r="K413" s="20">
        <v>2012</v>
      </c>
      <c r="L413" s="20">
        <v>2013</v>
      </c>
      <c r="M413" s="20">
        <v>2014</v>
      </c>
      <c r="N413" s="20">
        <v>2015</v>
      </c>
      <c r="O413" s="20">
        <v>2016</v>
      </c>
      <c r="P413" s="20">
        <v>2017</v>
      </c>
      <c r="Q413" s="20">
        <v>2018</v>
      </c>
      <c r="R413" s="20">
        <v>2019</v>
      </c>
      <c r="S413" s="20">
        <v>2020</v>
      </c>
      <c r="T413" s="20">
        <v>2021</v>
      </c>
      <c r="U413" s="20">
        <v>2022</v>
      </c>
      <c r="V413" s="20">
        <v>2023</v>
      </c>
      <c r="W413" s="20">
        <v>2024</v>
      </c>
    </row>
    <row r="414" spans="1:42" ht="12" customHeight="1" thickTop="1" x14ac:dyDescent="0.15">
      <c r="A414" s="138" t="s">
        <v>4</v>
      </c>
      <c r="B414" s="139"/>
      <c r="C414" s="139"/>
      <c r="D414" s="139"/>
      <c r="E414" s="139"/>
      <c r="F414" s="139"/>
      <c r="G414" s="139"/>
      <c r="H414" s="139"/>
      <c r="I414" s="139"/>
      <c r="J414" s="139"/>
      <c r="K414" s="139"/>
      <c r="L414" s="332"/>
      <c r="M414" s="332"/>
      <c r="N414" s="332"/>
      <c r="O414" s="332"/>
      <c r="P414" s="332"/>
      <c r="Q414" s="332"/>
      <c r="R414" s="332"/>
      <c r="S414" s="332"/>
      <c r="T414" s="332"/>
      <c r="U414" s="332"/>
      <c r="V414" s="333"/>
      <c r="W414" s="333"/>
    </row>
    <row r="415" spans="1:42" ht="13.25" customHeight="1" x14ac:dyDescent="0.15">
      <c r="A415" s="145" t="s">
        <v>158</v>
      </c>
      <c r="B415" s="41" t="s">
        <v>6</v>
      </c>
      <c r="C415" s="41" t="s">
        <v>6</v>
      </c>
      <c r="D415" s="41" t="s">
        <v>6</v>
      </c>
      <c r="E415" s="41" t="s">
        <v>6</v>
      </c>
      <c r="F415" s="41" t="s">
        <v>6</v>
      </c>
      <c r="G415" s="41" t="s">
        <v>6</v>
      </c>
      <c r="H415" s="41" t="s">
        <v>6</v>
      </c>
      <c r="I415" s="41" t="s">
        <v>6</v>
      </c>
      <c r="J415" s="41" t="s">
        <v>6</v>
      </c>
      <c r="K415" s="41" t="s">
        <v>6</v>
      </c>
      <c r="L415" s="41" t="s">
        <v>6</v>
      </c>
      <c r="M415" s="41" t="s">
        <v>6</v>
      </c>
      <c r="N415" s="41" t="s">
        <v>6</v>
      </c>
      <c r="O415" s="41" t="s">
        <v>6</v>
      </c>
      <c r="P415" s="41" t="s">
        <v>6</v>
      </c>
      <c r="Q415" s="41" t="s">
        <v>6</v>
      </c>
      <c r="R415" s="41" t="s">
        <v>6</v>
      </c>
      <c r="S415" s="41" t="s">
        <v>6</v>
      </c>
      <c r="T415" s="41" t="s">
        <v>6</v>
      </c>
      <c r="U415" s="41" t="s">
        <v>6</v>
      </c>
      <c r="V415" s="41" t="s">
        <v>6</v>
      </c>
      <c r="W415" s="41" t="s">
        <v>6</v>
      </c>
    </row>
    <row r="416" spans="1:42" ht="13.25" customHeight="1" x14ac:dyDescent="0.15">
      <c r="A416" s="127" t="s">
        <v>159</v>
      </c>
      <c r="B416" s="32" t="s">
        <v>6</v>
      </c>
      <c r="C416" s="32" t="s">
        <v>6</v>
      </c>
      <c r="D416" s="32" t="s">
        <v>6</v>
      </c>
      <c r="E416" s="32" t="s">
        <v>6</v>
      </c>
      <c r="F416" s="32" t="s">
        <v>6</v>
      </c>
      <c r="G416" s="32" t="s">
        <v>6</v>
      </c>
      <c r="H416" s="32" t="s">
        <v>6</v>
      </c>
      <c r="I416" s="32" t="s">
        <v>6</v>
      </c>
      <c r="J416" s="32" t="s">
        <v>6</v>
      </c>
      <c r="K416" s="32">
        <v>0.95133852034613775</v>
      </c>
      <c r="L416" s="32">
        <v>0.76014894686960133</v>
      </c>
      <c r="M416" s="32">
        <v>0.97673968096306496</v>
      </c>
      <c r="N416" s="32">
        <v>0.97570231655747308</v>
      </c>
      <c r="O416" s="32">
        <v>0.99030098570352854</v>
      </c>
      <c r="P416" s="32">
        <v>1.3699997879952273</v>
      </c>
      <c r="Q416" s="32">
        <v>1.7797879423377734</v>
      </c>
      <c r="R416" s="32">
        <v>2.5504079214494353</v>
      </c>
      <c r="S416" s="32">
        <v>9.280935220705997</v>
      </c>
      <c r="T416" s="32">
        <v>6.4972114311936124</v>
      </c>
      <c r="U416" s="32">
        <v>6.061524151648352</v>
      </c>
      <c r="V416" s="32">
        <v>9.649453595811524</v>
      </c>
      <c r="W416" s="32">
        <v>5.9270120249696143</v>
      </c>
    </row>
    <row r="417" spans="1:23" ht="13.25" customHeight="1" x14ac:dyDescent="0.15">
      <c r="A417" s="127" t="s">
        <v>160</v>
      </c>
      <c r="B417" s="32" t="s">
        <v>6</v>
      </c>
      <c r="C417" s="32" t="s">
        <v>6</v>
      </c>
      <c r="D417" s="32" t="s">
        <v>6</v>
      </c>
      <c r="E417" s="32" t="s">
        <v>6</v>
      </c>
      <c r="F417" s="32">
        <v>50.325987045157284</v>
      </c>
      <c r="G417" s="32">
        <v>21.753056830169381</v>
      </c>
      <c r="H417" s="32">
        <v>36.020368866414579</v>
      </c>
      <c r="I417" s="32">
        <v>47.305274427152355</v>
      </c>
      <c r="J417" s="32">
        <v>45.166212403242909</v>
      </c>
      <c r="K417" s="32">
        <v>47.900842003111876</v>
      </c>
      <c r="L417" s="32">
        <v>44.196111221568856</v>
      </c>
      <c r="M417" s="32">
        <v>49.462523803762053</v>
      </c>
      <c r="N417" s="32">
        <v>42.274521172944091</v>
      </c>
      <c r="O417" s="32">
        <v>46.393637790087084</v>
      </c>
      <c r="P417" s="32">
        <v>51.904604775228144</v>
      </c>
      <c r="Q417" s="32">
        <v>47.336575936786588</v>
      </c>
      <c r="R417" s="32">
        <v>45.882543428307336</v>
      </c>
      <c r="S417" s="30">
        <v>45.159656910981013</v>
      </c>
      <c r="T417" s="30">
        <v>48.646081821580815</v>
      </c>
      <c r="U417" s="32">
        <v>48.493582359592637</v>
      </c>
      <c r="V417" s="30">
        <v>54.826481386739772</v>
      </c>
      <c r="W417" s="30">
        <v>54.66314316135977</v>
      </c>
    </row>
    <row r="418" spans="1:23" ht="13.25" customHeight="1" x14ac:dyDescent="0.15">
      <c r="A418" s="375" t="s">
        <v>161</v>
      </c>
      <c r="B418" s="32" t="s">
        <v>6</v>
      </c>
      <c r="C418" s="32" t="s">
        <v>6</v>
      </c>
      <c r="D418" s="32" t="s">
        <v>6</v>
      </c>
      <c r="E418" s="32" t="s">
        <v>6</v>
      </c>
      <c r="F418" s="32" t="s">
        <v>6</v>
      </c>
      <c r="G418" s="32" t="s">
        <v>6</v>
      </c>
      <c r="H418" s="32" t="s">
        <v>6</v>
      </c>
      <c r="I418" s="32" t="s">
        <v>6</v>
      </c>
      <c r="J418" s="32" t="s">
        <v>6</v>
      </c>
      <c r="K418" s="32" t="s">
        <v>6</v>
      </c>
      <c r="L418" s="32" t="s">
        <v>6</v>
      </c>
      <c r="M418" s="32" t="s">
        <v>6</v>
      </c>
      <c r="N418" s="32" t="s">
        <v>6</v>
      </c>
      <c r="O418" s="32" t="s">
        <v>6</v>
      </c>
      <c r="P418" s="32" t="s">
        <v>6</v>
      </c>
      <c r="Q418" s="32" t="s">
        <v>6</v>
      </c>
      <c r="R418" s="32" t="s">
        <v>6</v>
      </c>
      <c r="S418" s="94">
        <v>6.9165734581917659E-2</v>
      </c>
      <c r="T418" s="94">
        <v>0.18961993824070364</v>
      </c>
      <c r="U418" s="94">
        <v>0.24070312143603678</v>
      </c>
      <c r="V418" s="94">
        <v>0.37689293638639798</v>
      </c>
      <c r="W418" s="47">
        <v>0.27669809235093928</v>
      </c>
    </row>
    <row r="419" spans="1:23" ht="13.25" customHeight="1" x14ac:dyDescent="0.15">
      <c r="A419" s="127" t="s">
        <v>162</v>
      </c>
      <c r="B419" s="32" t="s">
        <v>6</v>
      </c>
      <c r="C419" s="32" t="s">
        <v>6</v>
      </c>
      <c r="D419" s="32" t="s">
        <v>6</v>
      </c>
      <c r="E419" s="32" t="s">
        <v>6</v>
      </c>
      <c r="F419" s="32" t="s">
        <v>6</v>
      </c>
      <c r="G419" s="32" t="s">
        <v>6</v>
      </c>
      <c r="H419" s="32" t="s">
        <v>6</v>
      </c>
      <c r="I419" s="32" t="s">
        <v>6</v>
      </c>
      <c r="J419" s="32">
        <v>7.1659364723193049</v>
      </c>
      <c r="K419" s="32">
        <v>9.9700452422144057</v>
      </c>
      <c r="L419" s="32">
        <v>9.4034602557270635</v>
      </c>
      <c r="M419" s="32">
        <v>10.270569258260009</v>
      </c>
      <c r="N419" s="32">
        <v>10.274573338555468</v>
      </c>
      <c r="O419" s="32">
        <v>8.0555158799681887</v>
      </c>
      <c r="P419" s="32">
        <v>8.0686403748485809</v>
      </c>
      <c r="Q419" s="32">
        <v>6.4744625146669899</v>
      </c>
      <c r="R419" s="32">
        <v>5.8875869963089693</v>
      </c>
      <c r="S419" s="30">
        <v>4.5819149173302822</v>
      </c>
      <c r="T419" s="30">
        <v>4.32352102771533</v>
      </c>
      <c r="U419" s="30">
        <v>4.3947390878859416</v>
      </c>
      <c r="V419" s="30">
        <v>5.2342271102687272</v>
      </c>
      <c r="W419" s="30">
        <v>4.4698220168249279</v>
      </c>
    </row>
    <row r="420" spans="1:23" ht="13.25" customHeight="1" x14ac:dyDescent="0.15">
      <c r="A420" s="375" t="s">
        <v>163</v>
      </c>
      <c r="B420" s="32" t="s">
        <v>6</v>
      </c>
      <c r="C420" s="32" t="s">
        <v>6</v>
      </c>
      <c r="D420" s="32" t="s">
        <v>6</v>
      </c>
      <c r="E420" s="32" t="s">
        <v>6</v>
      </c>
      <c r="F420" s="32" t="s">
        <v>6</v>
      </c>
      <c r="G420" s="32" t="s">
        <v>6</v>
      </c>
      <c r="H420" s="32">
        <v>0.74245766782187739</v>
      </c>
      <c r="I420" s="32">
        <v>0.70132424835592388</v>
      </c>
      <c r="J420" s="32">
        <v>0.70364551884707471</v>
      </c>
      <c r="K420" s="32">
        <v>0.71401098449835887</v>
      </c>
      <c r="L420" s="32">
        <v>0.96846615477403608</v>
      </c>
      <c r="M420" s="32">
        <v>0.87355000776768421</v>
      </c>
      <c r="N420" s="32">
        <v>1.0071055082249407</v>
      </c>
      <c r="O420" s="32">
        <v>0.79666274670344395</v>
      </c>
      <c r="P420" s="32">
        <v>1.1406675417439207</v>
      </c>
      <c r="Q420" s="32">
        <v>0.83907449688000024</v>
      </c>
      <c r="R420" s="30">
        <v>1.2464147390701512</v>
      </c>
      <c r="S420" s="30">
        <v>2.5149049153916914</v>
      </c>
      <c r="T420" s="30">
        <v>1.9031694282385321</v>
      </c>
      <c r="U420" s="32">
        <v>1.8819102966530832</v>
      </c>
      <c r="V420" s="30">
        <v>2.020379892351496</v>
      </c>
      <c r="W420" s="30">
        <v>2.3042238048662327</v>
      </c>
    </row>
    <row r="421" spans="1:23" ht="13.25" customHeight="1" x14ac:dyDescent="0.15">
      <c r="A421" s="375" t="s">
        <v>164</v>
      </c>
      <c r="B421" s="32" t="s">
        <v>6</v>
      </c>
      <c r="C421" s="32" t="s">
        <v>6</v>
      </c>
      <c r="D421" s="32" t="s">
        <v>6</v>
      </c>
      <c r="E421" s="32" t="s">
        <v>6</v>
      </c>
      <c r="F421" s="32" t="s">
        <v>6</v>
      </c>
      <c r="G421" s="32" t="s">
        <v>6</v>
      </c>
      <c r="H421" s="32" t="s">
        <v>6</v>
      </c>
      <c r="I421" s="32" t="s">
        <v>6</v>
      </c>
      <c r="J421" s="32" t="s">
        <v>6</v>
      </c>
      <c r="K421" s="32" t="s">
        <v>6</v>
      </c>
      <c r="L421" s="32" t="s">
        <v>6</v>
      </c>
      <c r="M421" s="32" t="s">
        <v>6</v>
      </c>
      <c r="N421" s="32" t="s">
        <v>6</v>
      </c>
      <c r="O421" s="32" t="s">
        <v>6</v>
      </c>
      <c r="P421" s="32">
        <v>1.5514747641966482E-2</v>
      </c>
      <c r="Q421" s="32">
        <v>6.3585504986192129E-2</v>
      </c>
      <c r="R421" s="30">
        <v>0.16119159668175218</v>
      </c>
      <c r="S421" s="30">
        <v>0.22230657105429225</v>
      </c>
      <c r="T421" s="30">
        <v>0.30339068261245783</v>
      </c>
      <c r="U421" s="32">
        <v>0.3015910563963532</v>
      </c>
      <c r="V421" s="30">
        <v>0.32980529173909118</v>
      </c>
      <c r="W421" s="30">
        <v>0.29226157905028932</v>
      </c>
    </row>
    <row r="422" spans="1:23" ht="13.25" customHeight="1" x14ac:dyDescent="0.15">
      <c r="A422" s="127" t="s">
        <v>165</v>
      </c>
      <c r="B422" s="32" t="s">
        <v>6</v>
      </c>
      <c r="C422" s="32" t="s">
        <v>6</v>
      </c>
      <c r="D422" s="32" t="s">
        <v>6</v>
      </c>
      <c r="E422" s="32" t="s">
        <v>6</v>
      </c>
      <c r="F422" s="32" t="s">
        <v>6</v>
      </c>
      <c r="G422" s="32" t="s">
        <v>6</v>
      </c>
      <c r="H422" s="32" t="s">
        <v>6</v>
      </c>
      <c r="I422" s="32" t="s">
        <v>6</v>
      </c>
      <c r="J422" s="32" t="s">
        <v>6</v>
      </c>
      <c r="K422" s="32" t="s">
        <v>6</v>
      </c>
      <c r="L422" s="32" t="s">
        <v>6</v>
      </c>
      <c r="M422" s="32" t="s">
        <v>6</v>
      </c>
      <c r="N422" s="32" t="s">
        <v>6</v>
      </c>
      <c r="O422" s="32">
        <v>0.73214178764100535</v>
      </c>
      <c r="P422" s="32">
        <v>0.63981749931667375</v>
      </c>
      <c r="Q422" s="32">
        <v>1.7052612055165048</v>
      </c>
      <c r="R422" s="47" t="s">
        <v>6</v>
      </c>
      <c r="S422" s="47" t="s">
        <v>6</v>
      </c>
      <c r="T422" s="47" t="s">
        <v>6</v>
      </c>
      <c r="U422" s="47" t="s">
        <v>6</v>
      </c>
      <c r="V422" s="47" t="s">
        <v>6</v>
      </c>
      <c r="W422" s="47" t="s">
        <v>6</v>
      </c>
    </row>
    <row r="423" spans="1:23" ht="13.25" customHeight="1" x14ac:dyDescent="0.15">
      <c r="A423" s="375" t="s">
        <v>166</v>
      </c>
      <c r="B423" s="32" t="s">
        <v>6</v>
      </c>
      <c r="C423" s="330">
        <v>5.141022150613234E-3</v>
      </c>
      <c r="D423" s="330">
        <v>5.1079881289958964E-3</v>
      </c>
      <c r="E423" s="330">
        <v>5.1271380699068753E-3</v>
      </c>
      <c r="F423" s="47">
        <v>6.5423225129484813E-2</v>
      </c>
      <c r="G423" s="47">
        <v>2.8834398425054069E-2</v>
      </c>
      <c r="H423" s="330">
        <v>4.1794161572868511E-3</v>
      </c>
      <c r="I423" s="330">
        <v>6.0950196612428505E-3</v>
      </c>
      <c r="J423" s="330">
        <v>7.3451140055416494E-3</v>
      </c>
      <c r="K423" s="330">
        <v>5.3013565716283836E-3</v>
      </c>
      <c r="L423" s="330">
        <v>7.2278606847329344E-3</v>
      </c>
      <c r="M423" s="32">
        <v>0.26100134981311657</v>
      </c>
      <c r="N423" s="32">
        <v>0.20448039939544715</v>
      </c>
      <c r="O423" s="32">
        <v>0.11253107149948158</v>
      </c>
      <c r="P423" s="32">
        <v>0.12476257891598935</v>
      </c>
      <c r="Q423" s="32">
        <v>6.1911042671120797E-2</v>
      </c>
      <c r="R423" s="30">
        <v>5.9367932409221821E-2</v>
      </c>
      <c r="S423" s="149">
        <v>3.2572807946548992E-3</v>
      </c>
      <c r="T423" s="149">
        <v>1.5432830154648697E-3</v>
      </c>
      <c r="U423" s="330">
        <v>1.3845321331273355E-3</v>
      </c>
      <c r="V423" s="330">
        <v>1.0330879961336185E-3</v>
      </c>
      <c r="W423" s="149">
        <v>9.322501761818145E-4</v>
      </c>
    </row>
    <row r="424" spans="1:23" ht="13.25" customHeight="1" x14ac:dyDescent="0.15">
      <c r="A424" s="375" t="s">
        <v>167</v>
      </c>
      <c r="B424" s="32" t="s">
        <v>6</v>
      </c>
      <c r="C424" s="32" t="s">
        <v>6</v>
      </c>
      <c r="D424" s="32" t="s">
        <v>6</v>
      </c>
      <c r="E424" s="32" t="s">
        <v>6</v>
      </c>
      <c r="F424" s="32" t="s">
        <v>6</v>
      </c>
      <c r="G424" s="32" t="s">
        <v>6</v>
      </c>
      <c r="H424" s="32" t="s">
        <v>6</v>
      </c>
      <c r="I424" s="32">
        <v>1.97635880593345</v>
      </c>
      <c r="J424" s="32">
        <v>1.5218237067187981</v>
      </c>
      <c r="K424" s="32">
        <v>1.8390299657917324</v>
      </c>
      <c r="L424" s="32">
        <v>2.4231279992246737</v>
      </c>
      <c r="M424" s="32">
        <v>2.7048394038419552</v>
      </c>
      <c r="N424" s="32">
        <v>2.2485612622775948</v>
      </c>
      <c r="O424" s="32">
        <v>2.0974144185769696</v>
      </c>
      <c r="P424" s="32">
        <v>2.7154983137359814</v>
      </c>
      <c r="Q424" s="32">
        <v>2.0925706085397717</v>
      </c>
      <c r="R424" s="32">
        <v>1.9325500814965175</v>
      </c>
      <c r="S424" s="30">
        <v>2.3396068906166092</v>
      </c>
      <c r="T424" s="30">
        <v>2.1947985935739611</v>
      </c>
      <c r="U424" s="30">
        <v>1.4395245839534652</v>
      </c>
      <c r="V424" s="30">
        <v>1.1410365880083173</v>
      </c>
      <c r="W424" s="30">
        <v>1.0153063143035281</v>
      </c>
    </row>
    <row r="425" spans="1:23" ht="13.25" customHeight="1" x14ac:dyDescent="0.15">
      <c r="A425" s="375" t="s">
        <v>168</v>
      </c>
      <c r="B425" s="32" t="s">
        <v>6</v>
      </c>
      <c r="C425" s="32" t="s">
        <v>6</v>
      </c>
      <c r="D425" s="32" t="s">
        <v>6</v>
      </c>
      <c r="E425" s="32" t="s">
        <v>6</v>
      </c>
      <c r="F425" s="32">
        <v>0.42163621024992221</v>
      </c>
      <c r="G425" s="32">
        <v>0.22821697778978295</v>
      </c>
      <c r="H425" s="32">
        <v>0.40513729435044016</v>
      </c>
      <c r="I425" s="32">
        <v>0.51006324676341219</v>
      </c>
      <c r="J425" s="32">
        <v>0.68374260087219263</v>
      </c>
      <c r="K425" s="32">
        <v>1.0764212762872021</v>
      </c>
      <c r="L425" s="32">
        <v>1.3733086058019108</v>
      </c>
      <c r="M425" s="32">
        <v>2.8954381468058594</v>
      </c>
      <c r="N425" s="32">
        <v>2.3536894594906683</v>
      </c>
      <c r="O425" s="32">
        <v>2.914931717079793</v>
      </c>
      <c r="P425" s="32">
        <v>2.187939393348461</v>
      </c>
      <c r="Q425" s="32">
        <v>1.4714851396578132</v>
      </c>
      <c r="R425" s="32">
        <v>1.2748956484727236</v>
      </c>
      <c r="S425" s="30">
        <v>1.4965293256065719</v>
      </c>
      <c r="T425" s="30">
        <v>2.9172130775695613</v>
      </c>
      <c r="U425" s="30">
        <v>3.1530807543105364</v>
      </c>
      <c r="V425" s="32">
        <v>2.4374297042751158</v>
      </c>
      <c r="W425" s="30">
        <v>1.6776575285875328</v>
      </c>
    </row>
    <row r="426" spans="1:23" ht="13.25" customHeight="1" x14ac:dyDescent="0.15">
      <c r="A426" s="376" t="s">
        <v>169</v>
      </c>
      <c r="B426" s="44" t="s">
        <v>6</v>
      </c>
      <c r="C426" s="44" t="s">
        <v>6</v>
      </c>
      <c r="D426" s="44" t="s">
        <v>6</v>
      </c>
      <c r="E426" s="44" t="s">
        <v>6</v>
      </c>
      <c r="F426" s="44" t="s">
        <v>6</v>
      </c>
      <c r="G426" s="44" t="s">
        <v>6</v>
      </c>
      <c r="H426" s="44" t="s">
        <v>6</v>
      </c>
      <c r="I426" s="44">
        <v>0.19741211996507602</v>
      </c>
      <c r="J426" s="44">
        <v>0.58411441680935861</v>
      </c>
      <c r="K426" s="44">
        <v>0.69832579398838801</v>
      </c>
      <c r="L426" s="44">
        <v>0.80542170187335638</v>
      </c>
      <c r="M426" s="44">
        <v>0.65378215963204345</v>
      </c>
      <c r="N426" s="44">
        <v>0.88649612126514066</v>
      </c>
      <c r="O426" s="44">
        <v>1.3554712691765451</v>
      </c>
      <c r="P426" s="44">
        <v>6.0599429374301748</v>
      </c>
      <c r="Q426" s="44">
        <v>12.227795372886785</v>
      </c>
      <c r="R426" s="44">
        <v>14.804132542964229</v>
      </c>
      <c r="S426" s="67">
        <v>15.901369609907675</v>
      </c>
      <c r="T426" s="67">
        <v>16.889295804911448</v>
      </c>
      <c r="U426" s="67">
        <v>10.061400323979685</v>
      </c>
      <c r="V426" s="480">
        <v>10.193086007704464</v>
      </c>
      <c r="W426" s="30">
        <v>13.981384636961925</v>
      </c>
    </row>
    <row r="427" spans="1:23" ht="12" customHeight="1" x14ac:dyDescent="0.15">
      <c r="A427" s="61" t="s">
        <v>18</v>
      </c>
      <c r="B427" s="62"/>
      <c r="C427" s="62"/>
      <c r="D427" s="62"/>
      <c r="E427" s="62"/>
      <c r="F427" s="62"/>
      <c r="G427" s="62"/>
      <c r="H427" s="62"/>
      <c r="I427" s="62"/>
      <c r="J427" s="62"/>
      <c r="K427" s="62"/>
      <c r="L427" s="340"/>
      <c r="M427" s="340"/>
      <c r="N427" s="340"/>
      <c r="O427" s="340"/>
      <c r="P427" s="340"/>
      <c r="Q427" s="340"/>
      <c r="R427" s="340"/>
      <c r="S427" s="340"/>
      <c r="T427" s="340"/>
      <c r="U427" s="340"/>
      <c r="V427" s="341"/>
      <c r="W427" s="341"/>
    </row>
    <row r="428" spans="1:23" ht="12" customHeight="1" x14ac:dyDescent="0.15">
      <c r="A428" s="125" t="s">
        <v>170</v>
      </c>
      <c r="B428" s="81" t="s">
        <v>6</v>
      </c>
      <c r="C428" s="81" t="s">
        <v>6</v>
      </c>
      <c r="D428" s="81" t="s">
        <v>6</v>
      </c>
      <c r="E428" s="81" t="s">
        <v>6</v>
      </c>
      <c r="F428" s="150">
        <v>7.262062245866904</v>
      </c>
      <c r="G428" s="150">
        <v>12.371004494235907</v>
      </c>
      <c r="H428" s="150">
        <v>13.827641187356507</v>
      </c>
      <c r="I428" s="150">
        <v>19.28926103593691</v>
      </c>
      <c r="J428" s="150">
        <v>24.432348984525927</v>
      </c>
      <c r="K428" s="150">
        <v>17.799130598642122</v>
      </c>
      <c r="L428" s="150">
        <v>16.013458817247201</v>
      </c>
      <c r="M428" s="150">
        <v>17.0181020044737</v>
      </c>
      <c r="N428" s="150">
        <v>15.638064781803324</v>
      </c>
      <c r="O428" s="150">
        <v>14.408801453917002</v>
      </c>
      <c r="P428" s="150">
        <v>15.756750149207512</v>
      </c>
      <c r="Q428" s="150">
        <v>13.879362054118872</v>
      </c>
      <c r="R428" s="150">
        <v>12.953098676073536</v>
      </c>
      <c r="S428" s="150">
        <v>8.7526326016988687</v>
      </c>
      <c r="T428" s="32">
        <v>12.419343043837763</v>
      </c>
      <c r="U428" s="32">
        <v>11.290229584368108</v>
      </c>
      <c r="V428" s="32">
        <v>17.087261652977865</v>
      </c>
      <c r="W428" s="32">
        <f>W334/W553/10</f>
        <v>12.80356504980448</v>
      </c>
    </row>
    <row r="429" spans="1:23" ht="12" customHeight="1" x14ac:dyDescent="0.15">
      <c r="A429" s="127" t="s">
        <v>171</v>
      </c>
      <c r="B429" s="82" t="s">
        <v>6</v>
      </c>
      <c r="C429" s="82" t="s">
        <v>6</v>
      </c>
      <c r="D429" s="82" t="s">
        <v>6</v>
      </c>
      <c r="E429" s="82" t="s">
        <v>6</v>
      </c>
      <c r="F429" s="151">
        <v>8.6550676108075137</v>
      </c>
      <c r="G429" s="151">
        <v>14.809155380950884</v>
      </c>
      <c r="H429" s="151">
        <v>17.605852090441683</v>
      </c>
      <c r="I429" s="151">
        <v>33.863490942658821</v>
      </c>
      <c r="J429" s="151">
        <v>31.16185092169302</v>
      </c>
      <c r="K429" s="151">
        <v>23.612617787898081</v>
      </c>
      <c r="L429" s="151">
        <v>21.10432126084288</v>
      </c>
      <c r="M429" s="151">
        <v>21.904133173929637</v>
      </c>
      <c r="N429" s="151">
        <v>21.423021420604876</v>
      </c>
      <c r="O429" s="151">
        <v>18.384303970358427</v>
      </c>
      <c r="P429" s="151">
        <v>19.237632590084093</v>
      </c>
      <c r="Q429" s="151">
        <v>17.095681795429087</v>
      </c>
      <c r="R429" s="151">
        <v>15.725432299910331</v>
      </c>
      <c r="S429" s="151">
        <v>11.156108998418025</v>
      </c>
      <c r="T429" s="32">
        <v>14.568136419411442</v>
      </c>
      <c r="U429" s="32">
        <v>13.036723647129211</v>
      </c>
      <c r="V429" s="32">
        <v>17.391992797482853</v>
      </c>
      <c r="W429" s="32">
        <f>W335/W553/10</f>
        <v>12.258891081248226</v>
      </c>
    </row>
    <row r="430" spans="1:23" ht="12" customHeight="1" x14ac:dyDescent="0.15">
      <c r="A430" s="375" t="s">
        <v>172</v>
      </c>
      <c r="B430" s="116" t="s">
        <v>6</v>
      </c>
      <c r="C430" s="116" t="s">
        <v>6</v>
      </c>
      <c r="D430" s="116" t="s">
        <v>6</v>
      </c>
      <c r="E430" s="116" t="s">
        <v>6</v>
      </c>
      <c r="F430" s="116" t="s">
        <v>6</v>
      </c>
      <c r="G430" s="116" t="s">
        <v>6</v>
      </c>
      <c r="H430" s="116" t="s">
        <v>6</v>
      </c>
      <c r="I430" s="116" t="s">
        <v>6</v>
      </c>
      <c r="J430" s="116" t="s">
        <v>6</v>
      </c>
      <c r="K430" s="116" t="s">
        <v>6</v>
      </c>
      <c r="L430" s="116" t="s">
        <v>6</v>
      </c>
      <c r="M430" s="116" t="s">
        <v>6</v>
      </c>
      <c r="N430" s="116" t="s">
        <v>6</v>
      </c>
      <c r="O430" s="116" t="s">
        <v>6</v>
      </c>
      <c r="P430" s="116" t="s">
        <v>6</v>
      </c>
      <c r="Q430" s="116" t="s">
        <v>6</v>
      </c>
      <c r="R430" s="116" t="s">
        <v>6</v>
      </c>
      <c r="S430" s="116" t="s">
        <v>6</v>
      </c>
      <c r="T430" s="94">
        <f t="shared" ref="T430:V430" si="4">T336/T553/10</f>
        <v>1.7115251541122531E-3</v>
      </c>
      <c r="U430" s="94">
        <f t="shared" si="4"/>
        <v>4.2661656305571068E-2</v>
      </c>
      <c r="V430" s="94">
        <f t="shared" si="4"/>
        <v>2.9295337322124589E-2</v>
      </c>
      <c r="W430" s="94">
        <f>W336/W553/10</f>
        <v>3.6410707403742269E-2</v>
      </c>
    </row>
    <row r="431" spans="1:23" ht="12" customHeight="1" x14ac:dyDescent="0.15">
      <c r="A431" s="375" t="s">
        <v>173</v>
      </c>
      <c r="B431" s="116" t="s">
        <v>6</v>
      </c>
      <c r="C431" s="116" t="s">
        <v>6</v>
      </c>
      <c r="D431" s="116" t="s">
        <v>6</v>
      </c>
      <c r="E431" s="116" t="s">
        <v>6</v>
      </c>
      <c r="F431" s="116" t="s">
        <v>6</v>
      </c>
      <c r="G431" s="116" t="s">
        <v>6</v>
      </c>
      <c r="H431" s="116" t="s">
        <v>6</v>
      </c>
      <c r="I431" s="116" t="s">
        <v>6</v>
      </c>
      <c r="J431" s="116" t="s">
        <v>6</v>
      </c>
      <c r="K431" s="116" t="s">
        <v>6</v>
      </c>
      <c r="L431" s="116" t="s">
        <v>6</v>
      </c>
      <c r="M431" s="116" t="s">
        <v>6</v>
      </c>
      <c r="N431" s="116" t="s">
        <v>6</v>
      </c>
      <c r="O431" s="116" t="s">
        <v>6</v>
      </c>
      <c r="P431" s="116" t="s">
        <v>6</v>
      </c>
      <c r="Q431" s="116" t="s">
        <v>6</v>
      </c>
      <c r="R431" s="116" t="s">
        <v>6</v>
      </c>
      <c r="S431" s="116" t="s">
        <v>6</v>
      </c>
      <c r="T431" s="94">
        <f t="shared" ref="T431:V431" si="5">T337/T553/10</f>
        <v>1.0121974208255821E-2</v>
      </c>
      <c r="U431" s="94">
        <f t="shared" si="5"/>
        <v>4.0038325412156815E-2</v>
      </c>
      <c r="V431" s="94">
        <f t="shared" si="5"/>
        <v>5.5395621912867253E-2</v>
      </c>
      <c r="W431" s="94">
        <f>W337/W553/10</f>
        <v>3.9926404009506165E-2</v>
      </c>
    </row>
    <row r="432" spans="1:23" ht="13.25" customHeight="1" x14ac:dyDescent="0.15">
      <c r="A432" s="375" t="s">
        <v>174</v>
      </c>
      <c r="B432" s="82" t="s">
        <v>6</v>
      </c>
      <c r="C432" s="82" t="s">
        <v>6</v>
      </c>
      <c r="D432" s="82" t="s">
        <v>6</v>
      </c>
      <c r="E432" s="82" t="s">
        <v>6</v>
      </c>
      <c r="F432" s="82" t="s">
        <v>6</v>
      </c>
      <c r="G432" s="82" t="s">
        <v>6</v>
      </c>
      <c r="H432" s="82" t="s">
        <v>6</v>
      </c>
      <c r="I432" s="82" t="s">
        <v>6</v>
      </c>
      <c r="J432" s="82" t="s">
        <v>6</v>
      </c>
      <c r="K432" s="149">
        <v>2.8872843167039304E-3</v>
      </c>
      <c r="L432" s="94">
        <v>2.6815815532296994E-2</v>
      </c>
      <c r="M432" s="30">
        <v>7.2745989317096721E-2</v>
      </c>
      <c r="N432" s="30">
        <v>6.5043776703882131E-2</v>
      </c>
      <c r="O432" s="30">
        <v>0.12243251741315382</v>
      </c>
      <c r="P432" s="30">
        <v>0.12623749934754405</v>
      </c>
      <c r="Q432" s="30">
        <v>9.8472841229377675E-2</v>
      </c>
      <c r="R432" s="30">
        <v>9.1402400056792635E-2</v>
      </c>
      <c r="S432" s="30">
        <v>0.10746726233668343</v>
      </c>
      <c r="T432" s="30">
        <v>0.20100287200729211</v>
      </c>
      <c r="U432" s="30">
        <v>0.24247696862191198</v>
      </c>
      <c r="V432" s="30">
        <v>0.35861922629406634</v>
      </c>
      <c r="W432" s="30">
        <v>0.59739826049590516</v>
      </c>
    </row>
    <row r="433" spans="1:26" ht="12" customHeight="1" x14ac:dyDescent="0.15">
      <c r="A433" s="375" t="s">
        <v>175</v>
      </c>
      <c r="B433" s="82" t="s">
        <v>6</v>
      </c>
      <c r="C433" s="82" t="s">
        <v>6</v>
      </c>
      <c r="D433" s="82" t="s">
        <v>6</v>
      </c>
      <c r="E433" s="82" t="s">
        <v>6</v>
      </c>
      <c r="F433" s="82" t="s">
        <v>6</v>
      </c>
      <c r="G433" s="82" t="s">
        <v>6</v>
      </c>
      <c r="H433" s="82" t="s">
        <v>6</v>
      </c>
      <c r="I433" s="82" t="s">
        <v>6</v>
      </c>
      <c r="J433" s="82" t="s">
        <v>6</v>
      </c>
      <c r="K433" s="149">
        <v>1.498027814324056E-3</v>
      </c>
      <c r="L433" s="149">
        <v>2.4445943756552934E-3</v>
      </c>
      <c r="M433" s="149">
        <v>3.4427646736326289E-3</v>
      </c>
      <c r="N433" s="149">
        <v>3.7572562190882658E-3</v>
      </c>
      <c r="O433" s="149">
        <v>9.1643447306786543E-3</v>
      </c>
      <c r="P433" s="94">
        <v>6.1560538241579879E-2</v>
      </c>
      <c r="Q433" s="94">
        <v>6.6877461188996387E-2</v>
      </c>
      <c r="R433" s="94">
        <v>3.9821940301818723E-2</v>
      </c>
      <c r="S433" s="94">
        <v>2.8305936519095465E-2</v>
      </c>
      <c r="T433" s="94">
        <v>4.0340361037585475E-2</v>
      </c>
      <c r="U433" s="94">
        <v>8.4602398154478148E-2</v>
      </c>
      <c r="V433" s="94">
        <v>0.17750960797189375</v>
      </c>
      <c r="W433" s="94">
        <v>0.42094019684205303</v>
      </c>
    </row>
    <row r="434" spans="1:26" ht="12" customHeight="1" x14ac:dyDescent="0.15">
      <c r="A434" s="127" t="s">
        <v>176</v>
      </c>
      <c r="B434" s="82" t="s">
        <v>6</v>
      </c>
      <c r="C434" s="82" t="s">
        <v>6</v>
      </c>
      <c r="D434" s="82" t="s">
        <v>6</v>
      </c>
      <c r="E434" s="82" t="s">
        <v>6</v>
      </c>
      <c r="F434" s="30" t="s">
        <v>6</v>
      </c>
      <c r="G434" s="30">
        <v>44.902092512645496</v>
      </c>
      <c r="H434" s="30">
        <v>52.105113421132202</v>
      </c>
      <c r="I434" s="30">
        <v>31.596105766843557</v>
      </c>
      <c r="J434" s="30">
        <v>20.700600040962168</v>
      </c>
      <c r="K434" s="30">
        <v>20.943271770248405</v>
      </c>
      <c r="L434" s="30">
        <v>26.390549802205165</v>
      </c>
      <c r="M434" s="30">
        <v>47.352916339916355</v>
      </c>
      <c r="N434" s="30">
        <v>40.823083431787545</v>
      </c>
      <c r="O434" s="30">
        <v>72.469184788533724</v>
      </c>
      <c r="P434" s="30">
        <v>60.342604553165657</v>
      </c>
      <c r="Q434" s="30">
        <v>41.526583568591654</v>
      </c>
      <c r="R434" s="30">
        <v>40.620048218221271</v>
      </c>
      <c r="S434" s="30">
        <v>45.795646688187944</v>
      </c>
      <c r="T434" s="32">
        <v>94.014444764001581</v>
      </c>
      <c r="U434" s="32">
        <v>59.14192049055729</v>
      </c>
      <c r="V434" s="481">
        <v>57.491244600613236</v>
      </c>
      <c r="W434" s="32">
        <f>W340/W555*100</f>
        <v>61.03689658456706</v>
      </c>
    </row>
    <row r="435" spans="1:26" ht="12" customHeight="1" x14ac:dyDescent="0.15">
      <c r="A435" s="127" t="s">
        <v>177</v>
      </c>
      <c r="B435" s="82" t="s">
        <v>6</v>
      </c>
      <c r="C435" s="82" t="s">
        <v>6</v>
      </c>
      <c r="D435" s="82" t="s">
        <v>6</v>
      </c>
      <c r="E435" s="82" t="s">
        <v>6</v>
      </c>
      <c r="F435" s="30">
        <v>46.861580885098419</v>
      </c>
      <c r="G435" s="30">
        <v>17.472633367212605</v>
      </c>
      <c r="H435" s="30">
        <v>20.499544648983498</v>
      </c>
      <c r="I435" s="30">
        <v>21.987956343029889</v>
      </c>
      <c r="J435" s="30">
        <v>16.117933853638892</v>
      </c>
      <c r="K435" s="30">
        <v>21.162188137560172</v>
      </c>
      <c r="L435" s="30">
        <v>27.033808779224124</v>
      </c>
      <c r="M435" s="30">
        <v>29.324124623862751</v>
      </c>
      <c r="N435" s="30">
        <v>25.315571688741134</v>
      </c>
      <c r="O435" s="30">
        <v>33.115407571766369</v>
      </c>
      <c r="P435" s="30">
        <v>26.849335811767716</v>
      </c>
      <c r="Q435" s="30">
        <v>22.223016659318493</v>
      </c>
      <c r="R435" s="30">
        <v>20.510856579640119</v>
      </c>
      <c r="S435" s="30">
        <v>19.336077727316415</v>
      </c>
      <c r="T435" s="32">
        <v>13.77285611576486</v>
      </c>
      <c r="U435" s="32">
        <v>9.7099880960252847</v>
      </c>
      <c r="V435" s="32">
        <v>10.78</v>
      </c>
      <c r="W435" s="32">
        <v>13.786867331237179</v>
      </c>
    </row>
    <row r="436" spans="1:26" ht="12" customHeight="1" x14ac:dyDescent="0.15">
      <c r="A436" s="375" t="s">
        <v>178</v>
      </c>
      <c r="B436" s="82" t="s">
        <v>6</v>
      </c>
      <c r="C436" s="82" t="s">
        <v>6</v>
      </c>
      <c r="D436" s="82" t="s">
        <v>6</v>
      </c>
      <c r="E436" s="82" t="s">
        <v>6</v>
      </c>
      <c r="F436" s="82" t="s">
        <v>6</v>
      </c>
      <c r="G436" s="82" t="s">
        <v>6</v>
      </c>
      <c r="H436" s="82" t="s">
        <v>6</v>
      </c>
      <c r="I436" s="82" t="s">
        <v>6</v>
      </c>
      <c r="J436" s="82" t="s">
        <v>6</v>
      </c>
      <c r="K436" s="82" t="s">
        <v>6</v>
      </c>
      <c r="L436" s="82" t="s">
        <v>6</v>
      </c>
      <c r="M436" s="82" t="s">
        <v>6</v>
      </c>
      <c r="N436" s="82" t="s">
        <v>6</v>
      </c>
      <c r="O436" s="82" t="s">
        <v>6</v>
      </c>
      <c r="P436" s="82" t="s">
        <v>6</v>
      </c>
      <c r="Q436" s="82" t="s">
        <v>6</v>
      </c>
      <c r="R436" s="82" t="s">
        <v>6</v>
      </c>
      <c r="S436" s="82" t="s">
        <v>6</v>
      </c>
      <c r="T436" s="330">
        <v>3.5940268675717034E-3</v>
      </c>
      <c r="U436" s="330">
        <v>5.8360067567361515E-3</v>
      </c>
      <c r="V436" s="330">
        <v>2.9463211358218334E-3</v>
      </c>
      <c r="W436" s="330">
        <v>8.1585449077282921E-3</v>
      </c>
    </row>
    <row r="437" spans="1:26" ht="12" customHeight="1" x14ac:dyDescent="0.15">
      <c r="A437" s="127" t="s">
        <v>179</v>
      </c>
      <c r="B437" s="32" t="s">
        <v>6</v>
      </c>
      <c r="C437" s="32" t="s">
        <v>6</v>
      </c>
      <c r="D437" s="32" t="s">
        <v>6</v>
      </c>
      <c r="E437" s="32" t="s">
        <v>6</v>
      </c>
      <c r="F437" s="32">
        <v>22.931628267342202</v>
      </c>
      <c r="G437" s="32">
        <v>11.082469307823567</v>
      </c>
      <c r="H437" s="32">
        <v>22.5867995435095</v>
      </c>
      <c r="I437" s="32">
        <v>34.464710068737574</v>
      </c>
      <c r="J437" s="32">
        <v>30.666859630646787</v>
      </c>
      <c r="K437" s="32">
        <v>24.822107995635363</v>
      </c>
      <c r="L437" s="32">
        <v>25.644960938769039</v>
      </c>
      <c r="M437" s="32">
        <v>29.966399243898678</v>
      </c>
      <c r="N437" s="32">
        <v>26.829509964805652</v>
      </c>
      <c r="O437" s="32">
        <v>22.885855193594441</v>
      </c>
      <c r="P437" s="32">
        <v>21.753217227920587</v>
      </c>
      <c r="Q437" s="32">
        <v>19.868898827756002</v>
      </c>
      <c r="R437" s="32">
        <v>18.992352595984947</v>
      </c>
      <c r="S437" s="32">
        <v>19.773252157743322</v>
      </c>
      <c r="T437" s="32">
        <v>31.037053312903002</v>
      </c>
      <c r="U437" s="32">
        <v>15.93174021648753</v>
      </c>
      <c r="V437" s="32">
        <v>15.378159619957957</v>
      </c>
      <c r="W437" s="32">
        <v>19.049610790326795</v>
      </c>
    </row>
    <row r="438" spans="1:26" ht="12" customHeight="1" x14ac:dyDescent="0.15">
      <c r="A438" s="375" t="s">
        <v>180</v>
      </c>
      <c r="B438" s="141" t="s">
        <v>6</v>
      </c>
      <c r="C438" s="141" t="s">
        <v>6</v>
      </c>
      <c r="D438" s="141" t="s">
        <v>6</v>
      </c>
      <c r="E438" s="141" t="s">
        <v>6</v>
      </c>
      <c r="F438" s="141" t="s">
        <v>6</v>
      </c>
      <c r="G438" s="141" t="s">
        <v>6</v>
      </c>
      <c r="H438" s="141" t="s">
        <v>6</v>
      </c>
      <c r="I438" s="141" t="s">
        <v>6</v>
      </c>
      <c r="J438" s="141" t="s">
        <v>6</v>
      </c>
      <c r="K438" s="141" t="s">
        <v>6</v>
      </c>
      <c r="L438" s="141" t="s">
        <v>6</v>
      </c>
      <c r="M438" s="141" t="s">
        <v>6</v>
      </c>
      <c r="N438" s="141" t="s">
        <v>6</v>
      </c>
      <c r="O438" s="141" t="s">
        <v>6</v>
      </c>
      <c r="P438" s="141" t="s">
        <v>6</v>
      </c>
      <c r="Q438" s="141" t="s">
        <v>6</v>
      </c>
      <c r="R438" s="141" t="s">
        <v>6</v>
      </c>
      <c r="S438" s="141" t="s">
        <v>6</v>
      </c>
      <c r="T438" s="561">
        <v>1.6462309368832289E-2</v>
      </c>
      <c r="U438" s="330">
        <v>2.8938542701702013E-3</v>
      </c>
      <c r="V438" s="330">
        <v>3.0819808970764481E-3</v>
      </c>
      <c r="W438" s="330">
        <v>6.2573405919141506E-3</v>
      </c>
    </row>
    <row r="439" spans="1:26" ht="12" customHeight="1" x14ac:dyDescent="0.15">
      <c r="A439" s="61" t="s">
        <v>24</v>
      </c>
      <c r="B439" s="62"/>
      <c r="C439" s="62"/>
      <c r="D439" s="62"/>
      <c r="E439" s="62"/>
      <c r="F439" s="62"/>
      <c r="G439" s="62"/>
      <c r="H439" s="62"/>
      <c r="I439" s="62"/>
      <c r="J439" s="62"/>
      <c r="K439" s="62"/>
      <c r="L439" s="342"/>
      <c r="M439" s="342"/>
      <c r="N439" s="342"/>
      <c r="O439" s="342"/>
      <c r="P439" s="342"/>
      <c r="Q439" s="342"/>
      <c r="R439" s="342"/>
      <c r="S439" s="342"/>
      <c r="T439" s="342"/>
      <c r="U439" s="342"/>
      <c r="V439" s="343"/>
      <c r="W439" s="343"/>
    </row>
    <row r="440" spans="1:26" s="187" customFormat="1" ht="12" customHeight="1" x14ac:dyDescent="0.15">
      <c r="A440" s="145" t="s">
        <v>181</v>
      </c>
      <c r="B440" s="119" t="s">
        <v>6</v>
      </c>
      <c r="C440" s="119">
        <v>0.46102159349230781</v>
      </c>
      <c r="D440" s="119">
        <v>0.84163980223294943</v>
      </c>
      <c r="E440" s="119">
        <v>0.82344784562426143</v>
      </c>
      <c r="F440" s="119">
        <v>1.0189772626995566</v>
      </c>
      <c r="G440" s="119">
        <v>1.5131056152359788</v>
      </c>
      <c r="H440" s="119">
        <v>1.6901060716164842</v>
      </c>
      <c r="I440" s="119">
        <v>1.5207415470197745</v>
      </c>
      <c r="J440" s="119">
        <v>1.4253030721247018</v>
      </c>
      <c r="K440" s="119">
        <v>1.2500483304603429</v>
      </c>
      <c r="L440" s="119">
        <v>1.3543146490430253</v>
      </c>
      <c r="M440" s="119">
        <v>1.5118385792249029</v>
      </c>
      <c r="N440" s="119">
        <v>2.0574556193737483</v>
      </c>
      <c r="O440" s="119">
        <v>2.650432534724898</v>
      </c>
      <c r="P440" s="119">
        <v>2.5842171369673501</v>
      </c>
      <c r="Q440" s="119">
        <v>2.4221306648496919</v>
      </c>
      <c r="R440" s="435">
        <v>2.2759960025808299</v>
      </c>
      <c r="S440" s="435">
        <v>2.1829666386849897</v>
      </c>
      <c r="T440" s="435">
        <v>2.4903470411018249</v>
      </c>
      <c r="U440" s="435">
        <v>3.1440690222257173</v>
      </c>
      <c r="V440" s="420">
        <v>3.4075902028417731</v>
      </c>
      <c r="W440" s="32">
        <v>4.3093922663780804</v>
      </c>
    </row>
    <row r="441" spans="1:26" s="187" customFormat="1" ht="12" customHeight="1" x14ac:dyDescent="0.15">
      <c r="A441" s="375" t="s">
        <v>182</v>
      </c>
      <c r="B441" s="120" t="s">
        <v>6</v>
      </c>
      <c r="C441" s="120" t="s">
        <v>6</v>
      </c>
      <c r="D441" s="120" t="s">
        <v>6</v>
      </c>
      <c r="E441" s="120" t="s">
        <v>6</v>
      </c>
      <c r="F441" s="120" t="s">
        <v>6</v>
      </c>
      <c r="G441" s="120" t="s">
        <v>6</v>
      </c>
      <c r="H441" s="120" t="s">
        <v>6</v>
      </c>
      <c r="I441" s="120" t="s">
        <v>6</v>
      </c>
      <c r="J441" s="120" t="s">
        <v>6</v>
      </c>
      <c r="K441" s="120" t="s">
        <v>6</v>
      </c>
      <c r="L441" s="120" t="s">
        <v>6</v>
      </c>
      <c r="M441" s="120" t="s">
        <v>6</v>
      </c>
      <c r="N441" s="120" t="s">
        <v>6</v>
      </c>
      <c r="O441" s="120" t="s">
        <v>6</v>
      </c>
      <c r="P441" s="120" t="s">
        <v>6</v>
      </c>
      <c r="Q441" s="120" t="s">
        <v>6</v>
      </c>
      <c r="R441" s="432" t="s">
        <v>6</v>
      </c>
      <c r="S441" s="439">
        <v>1.9669247134369281</v>
      </c>
      <c r="T441" s="439">
        <v>2.2819493875271419</v>
      </c>
      <c r="U441" s="439">
        <v>2.0224033929328757</v>
      </c>
      <c r="V441" s="420">
        <v>1.839355328654305</v>
      </c>
      <c r="W441" s="32">
        <v>1.8986627830026699</v>
      </c>
    </row>
    <row r="442" spans="1:26" s="45" customFormat="1" ht="12" customHeight="1" x14ac:dyDescent="0.15">
      <c r="A442" s="127" t="s">
        <v>183</v>
      </c>
      <c r="B442" s="120" t="s">
        <v>6</v>
      </c>
      <c r="C442" s="120" t="s">
        <v>6</v>
      </c>
      <c r="D442" s="120" t="s">
        <v>6</v>
      </c>
      <c r="E442" s="120" t="s">
        <v>6</v>
      </c>
      <c r="F442" s="120" t="s">
        <v>6</v>
      </c>
      <c r="G442" s="120" t="s">
        <v>6</v>
      </c>
      <c r="H442" s="120" t="s">
        <v>6</v>
      </c>
      <c r="I442" s="120" t="s">
        <v>6</v>
      </c>
      <c r="J442" s="120" t="s">
        <v>6</v>
      </c>
      <c r="K442" s="120" t="s">
        <v>6</v>
      </c>
      <c r="L442" s="120" t="s">
        <v>6</v>
      </c>
      <c r="M442" s="120" t="s">
        <v>6</v>
      </c>
      <c r="N442" s="120" t="s">
        <v>6</v>
      </c>
      <c r="O442" s="120">
        <v>4.4376570536795912</v>
      </c>
      <c r="P442" s="120">
        <v>4.5974612114680866</v>
      </c>
      <c r="Q442" s="120">
        <v>4.4370689132497629</v>
      </c>
      <c r="R442" s="432">
        <v>4.5032362319619228</v>
      </c>
      <c r="S442" s="432">
        <v>5.4532896084212847</v>
      </c>
      <c r="T442" s="432">
        <v>4.7024909011609122</v>
      </c>
      <c r="U442" s="432">
        <v>3.1331776085029945</v>
      </c>
      <c r="V442" s="432">
        <v>4.0655999999999999</v>
      </c>
      <c r="W442" s="120">
        <v>4.8117336963834818</v>
      </c>
    </row>
    <row r="443" spans="1:26" s="45" customFormat="1" ht="12" customHeight="1" x14ac:dyDescent="0.15">
      <c r="A443" s="127" t="s">
        <v>184</v>
      </c>
      <c r="B443" s="120" t="s">
        <v>6</v>
      </c>
      <c r="C443" s="120" t="s">
        <v>6</v>
      </c>
      <c r="D443" s="120" t="s">
        <v>6</v>
      </c>
      <c r="E443" s="120" t="s">
        <v>6</v>
      </c>
      <c r="F443" s="120" t="s">
        <v>6</v>
      </c>
      <c r="G443" s="120" t="s">
        <v>6</v>
      </c>
      <c r="H443" s="120" t="s">
        <v>6</v>
      </c>
      <c r="I443" s="120" t="s">
        <v>6</v>
      </c>
      <c r="J443" s="120" t="s">
        <v>6</v>
      </c>
      <c r="K443" s="120">
        <v>5.3689807416233108</v>
      </c>
      <c r="L443" s="120">
        <v>7.2551899295815003</v>
      </c>
      <c r="M443" s="120">
        <v>6.9144821387682978</v>
      </c>
      <c r="N443" s="120">
        <v>3.9008969861212597</v>
      </c>
      <c r="O443" s="120">
        <v>4.8257593677311377</v>
      </c>
      <c r="P443" s="120">
        <v>8.161713035251088</v>
      </c>
      <c r="Q443" s="120">
        <v>4.401611946802773</v>
      </c>
      <c r="R443" s="432">
        <v>3.9855517348939764</v>
      </c>
      <c r="S443" s="432">
        <v>4.8014343610611316</v>
      </c>
      <c r="T443" s="432">
        <v>3.9315238272416222</v>
      </c>
      <c r="U443" s="432">
        <v>3.1914508140290048</v>
      </c>
      <c r="V443" s="420">
        <v>4.42</v>
      </c>
      <c r="W443" s="32">
        <v>7.9969191882795219</v>
      </c>
    </row>
    <row r="444" spans="1:26" s="45" customFormat="1" ht="12" customHeight="1" x14ac:dyDescent="0.15">
      <c r="A444" s="127" t="s">
        <v>185</v>
      </c>
      <c r="B444" s="120" t="s">
        <v>6</v>
      </c>
      <c r="C444" s="120">
        <v>8.7270064672966683</v>
      </c>
      <c r="D444" s="120">
        <v>18.541619966870837</v>
      </c>
      <c r="E444" s="120">
        <v>70.391983685648597</v>
      </c>
      <c r="F444" s="120">
        <v>50.396364330821172</v>
      </c>
      <c r="G444" s="120">
        <v>24.003814832631811</v>
      </c>
      <c r="H444" s="120">
        <v>50.014196555231891</v>
      </c>
      <c r="I444" s="120">
        <v>41.069143582524312</v>
      </c>
      <c r="J444" s="120">
        <v>22.752285555874067</v>
      </c>
      <c r="K444" s="120">
        <v>17.292996070512114</v>
      </c>
      <c r="L444" s="120">
        <v>12.086674536083478</v>
      </c>
      <c r="M444" s="120">
        <v>11.44847043652107</v>
      </c>
      <c r="N444" s="120">
        <v>30.286577969699231</v>
      </c>
      <c r="O444" s="120">
        <v>30.383482201308677</v>
      </c>
      <c r="P444" s="120">
        <v>30.462955034704684</v>
      </c>
      <c r="Q444" s="120">
        <v>24.024779001739653</v>
      </c>
      <c r="R444" s="432">
        <v>23.540812168227244</v>
      </c>
      <c r="S444" s="432">
        <v>26.307128573700002</v>
      </c>
      <c r="T444" s="432">
        <v>34.34373034318233</v>
      </c>
      <c r="U444" s="420">
        <v>19.971058875747019</v>
      </c>
      <c r="V444" s="420">
        <v>22.1</v>
      </c>
      <c r="W444" s="32">
        <v>24.131169396738038</v>
      </c>
    </row>
    <row r="445" spans="1:26" s="45" customFormat="1" ht="12" customHeight="1" x14ac:dyDescent="0.15">
      <c r="A445" s="375" t="s">
        <v>186</v>
      </c>
      <c r="B445" s="120" t="s">
        <v>6</v>
      </c>
      <c r="C445" s="120" t="s">
        <v>6</v>
      </c>
      <c r="D445" s="120" t="s">
        <v>6</v>
      </c>
      <c r="E445" s="120" t="s">
        <v>6</v>
      </c>
      <c r="F445" s="120" t="s">
        <v>6</v>
      </c>
      <c r="G445" s="120" t="s">
        <v>6</v>
      </c>
      <c r="H445" s="120" t="s">
        <v>6</v>
      </c>
      <c r="I445" s="120" t="s">
        <v>6</v>
      </c>
      <c r="J445" s="120" t="s">
        <v>6</v>
      </c>
      <c r="K445" s="120" t="s">
        <v>6</v>
      </c>
      <c r="L445" s="120" t="s">
        <v>6</v>
      </c>
      <c r="M445" s="120" t="s">
        <v>6</v>
      </c>
      <c r="N445" s="120" t="s">
        <v>6</v>
      </c>
      <c r="O445" s="120" t="s">
        <v>6</v>
      </c>
      <c r="P445" s="120">
        <v>1.0596986095577756</v>
      </c>
      <c r="Q445" s="120">
        <v>1.0278482127213104</v>
      </c>
      <c r="R445" s="432">
        <v>1.2260345148906464</v>
      </c>
      <c r="S445" s="432">
        <v>0.65728995708323434</v>
      </c>
      <c r="T445" s="432">
        <v>0.64237088711009571</v>
      </c>
      <c r="U445" s="420">
        <v>0.40142989606598328</v>
      </c>
      <c r="V445" s="420">
        <v>0.36</v>
      </c>
      <c r="W445" s="32">
        <v>0.36424092662351315</v>
      </c>
    </row>
    <row r="446" spans="1:26" s="45" customFormat="1" ht="12" customHeight="1" x14ac:dyDescent="0.15">
      <c r="A446" s="127" t="s">
        <v>187</v>
      </c>
      <c r="B446" s="120" t="s">
        <v>6</v>
      </c>
      <c r="C446" s="120">
        <v>4.2394185883093609</v>
      </c>
      <c r="D446" s="120">
        <v>3.7169960257365768</v>
      </c>
      <c r="E446" s="120">
        <v>4.1342135156296003</v>
      </c>
      <c r="F446" s="120">
        <v>3.4282954135267869</v>
      </c>
      <c r="G446" s="120">
        <v>1.9666441564769548</v>
      </c>
      <c r="H446" s="120">
        <v>1.5741410808610752</v>
      </c>
      <c r="I446" s="120">
        <v>1.6971403503119538</v>
      </c>
      <c r="J446" s="120">
        <v>2.6821059134771223</v>
      </c>
      <c r="K446" s="120">
        <v>2.5186397480217981</v>
      </c>
      <c r="L446" s="120">
        <v>2.5478778132975775</v>
      </c>
      <c r="M446" s="120">
        <v>2.2552943959729865</v>
      </c>
      <c r="N446" s="120">
        <v>2.7766951764665979</v>
      </c>
      <c r="O446" s="120">
        <v>3.6574494553369585</v>
      </c>
      <c r="P446" s="120">
        <v>3.6191584954786813</v>
      </c>
      <c r="Q446" s="120">
        <v>4.6426879401235297</v>
      </c>
      <c r="R446" s="432">
        <v>4.2457056701577951</v>
      </c>
      <c r="S446" s="432">
        <v>5.5203418216410229</v>
      </c>
      <c r="T446" s="432">
        <v>7.0651440597063839</v>
      </c>
      <c r="U446" s="420">
        <v>8.7649652844771726</v>
      </c>
      <c r="V446" s="420">
        <v>8.34</v>
      </c>
      <c r="W446" s="32">
        <v>9.3201354642531395</v>
      </c>
    </row>
    <row r="447" spans="1:26" s="45" customFormat="1" ht="12" customHeight="1" x14ac:dyDescent="0.15">
      <c r="A447" s="127" t="s">
        <v>188</v>
      </c>
      <c r="B447" s="120" t="s">
        <v>6</v>
      </c>
      <c r="C447" s="120" t="s">
        <v>6</v>
      </c>
      <c r="D447" s="120" t="s">
        <v>6</v>
      </c>
      <c r="E447" s="120" t="s">
        <v>6</v>
      </c>
      <c r="F447" s="120" t="s">
        <v>6</v>
      </c>
      <c r="G447" s="120" t="s">
        <v>6</v>
      </c>
      <c r="H447" s="120" t="s">
        <v>6</v>
      </c>
      <c r="I447" s="120" t="s">
        <v>6</v>
      </c>
      <c r="J447" s="120" t="s">
        <v>6</v>
      </c>
      <c r="K447" s="120" t="s">
        <v>6</v>
      </c>
      <c r="L447" s="120" t="s">
        <v>6</v>
      </c>
      <c r="M447" s="120" t="s">
        <v>6</v>
      </c>
      <c r="N447" s="120" t="s">
        <v>6</v>
      </c>
      <c r="O447" s="120" t="s">
        <v>6</v>
      </c>
      <c r="P447" s="120" t="s">
        <v>6</v>
      </c>
      <c r="Q447" s="120" t="s">
        <v>6</v>
      </c>
      <c r="R447" s="432">
        <v>1.9100035646658187</v>
      </c>
      <c r="S447" s="432">
        <v>2.186799875652556</v>
      </c>
      <c r="T447" s="432">
        <v>2.6751403033241097</v>
      </c>
      <c r="U447" s="432">
        <v>2.9445461096221339</v>
      </c>
      <c r="V447" s="420">
        <v>3.9756869069031815</v>
      </c>
      <c r="W447" s="32">
        <v>4.1021404237288133</v>
      </c>
      <c r="X447" s="384"/>
      <c r="Y447" s="384"/>
      <c r="Z447" s="384"/>
    </row>
    <row r="448" spans="1:26" s="45" customFormat="1" ht="12" customHeight="1" x14ac:dyDescent="0.15">
      <c r="A448" s="375" t="s">
        <v>189</v>
      </c>
      <c r="B448" s="120" t="s">
        <v>6</v>
      </c>
      <c r="C448" s="120" t="s">
        <v>6</v>
      </c>
      <c r="D448" s="120" t="s">
        <v>6</v>
      </c>
      <c r="E448" s="120" t="s">
        <v>6</v>
      </c>
      <c r="F448" s="120" t="s">
        <v>6</v>
      </c>
      <c r="G448" s="120" t="s">
        <v>6</v>
      </c>
      <c r="H448" s="120" t="s">
        <v>6</v>
      </c>
      <c r="I448" s="120" t="s">
        <v>6</v>
      </c>
      <c r="J448" s="120" t="s">
        <v>6</v>
      </c>
      <c r="K448" s="120" t="s">
        <v>6</v>
      </c>
      <c r="L448" s="120" t="s">
        <v>6</v>
      </c>
      <c r="M448" s="120" t="s">
        <v>6</v>
      </c>
      <c r="N448" s="120" t="s">
        <v>6</v>
      </c>
      <c r="O448" s="120" t="s">
        <v>6</v>
      </c>
      <c r="P448" s="120" t="s">
        <v>6</v>
      </c>
      <c r="Q448" s="120" t="s">
        <v>6</v>
      </c>
      <c r="R448" s="460">
        <v>5.0714323636262507E-2</v>
      </c>
      <c r="S448" s="440">
        <v>4.7666520165367814E-2</v>
      </c>
      <c r="T448" s="440">
        <v>4.0561840124475917E-2</v>
      </c>
      <c r="U448" s="440">
        <v>3.9744460399829276E-2</v>
      </c>
      <c r="V448" s="379">
        <v>3.566333808844508E-2</v>
      </c>
      <c r="W448" s="47">
        <v>1.9322033898305085E-2</v>
      </c>
      <c r="X448" s="384"/>
      <c r="Y448" s="384"/>
      <c r="Z448" s="384"/>
    </row>
    <row r="449" spans="1:29" s="137" customFormat="1" ht="12" customHeight="1" x14ac:dyDescent="0.15">
      <c r="A449" s="128" t="s">
        <v>190</v>
      </c>
      <c r="B449" s="141" t="s">
        <v>6</v>
      </c>
      <c r="C449" s="141" t="s">
        <v>6</v>
      </c>
      <c r="D449" s="141" t="s">
        <v>6</v>
      </c>
      <c r="E449" s="141" t="s">
        <v>6</v>
      </c>
      <c r="F449" s="141" t="s">
        <v>6</v>
      </c>
      <c r="G449" s="141" t="s">
        <v>6</v>
      </c>
      <c r="H449" s="141" t="s">
        <v>6</v>
      </c>
      <c r="I449" s="141">
        <v>6.0131787580275997</v>
      </c>
      <c r="J449" s="141">
        <v>5.0909315644344062</v>
      </c>
      <c r="K449" s="141">
        <v>4.2706246121788842</v>
      </c>
      <c r="L449" s="141">
        <v>4.1223305423783625</v>
      </c>
      <c r="M449" s="141">
        <v>3.7567943868905864</v>
      </c>
      <c r="N449" s="141">
        <v>3.8112787355990476</v>
      </c>
      <c r="O449" s="141">
        <v>3.1177675802220621</v>
      </c>
      <c r="P449" s="141">
        <v>4.6673395039357972</v>
      </c>
      <c r="Q449" s="141">
        <v>5.0842803378377246</v>
      </c>
      <c r="R449" s="433">
        <v>9.8991544790627835</v>
      </c>
      <c r="S449" s="433">
        <v>9.0991592940419004</v>
      </c>
      <c r="T449" s="433">
        <v>7.650209323358788</v>
      </c>
      <c r="U449" s="422">
        <v>10.62433081774727</v>
      </c>
      <c r="V449" s="422">
        <v>15.89</v>
      </c>
      <c r="W449" s="44">
        <v>16.666011488804187</v>
      </c>
    </row>
    <row r="450" spans="1:29" ht="12" customHeight="1" x14ac:dyDescent="0.15">
      <c r="A450" s="61" t="s">
        <v>32</v>
      </c>
      <c r="B450" s="62"/>
      <c r="C450" s="62"/>
      <c r="D450" s="140"/>
      <c r="E450" s="140"/>
      <c r="F450" s="140"/>
      <c r="G450" s="140"/>
      <c r="H450" s="140"/>
      <c r="I450" s="140"/>
      <c r="J450" s="140"/>
      <c r="K450" s="140"/>
      <c r="L450" s="140"/>
      <c r="M450" s="140"/>
      <c r="N450" s="140"/>
      <c r="O450" s="140"/>
      <c r="P450" s="140"/>
      <c r="Q450" s="140"/>
      <c r="R450" s="140"/>
      <c r="S450" s="140"/>
      <c r="T450" s="140"/>
      <c r="U450" s="140"/>
      <c r="V450" s="358"/>
      <c r="W450" s="358"/>
    </row>
    <row r="451" spans="1:29" ht="12" customHeight="1" x14ac:dyDescent="0.15">
      <c r="A451" s="145" t="s">
        <v>191</v>
      </c>
      <c r="B451" s="46" t="s">
        <v>17</v>
      </c>
      <c r="C451" s="46" t="s">
        <v>17</v>
      </c>
      <c r="D451" s="46">
        <v>20.314433373015873</v>
      </c>
      <c r="E451" s="46">
        <v>19.895847944871097</v>
      </c>
      <c r="F451" s="46">
        <v>14.888668659399643</v>
      </c>
      <c r="G451" s="46">
        <v>17.851340108674737</v>
      </c>
      <c r="H451" s="46">
        <v>16.058624198726985</v>
      </c>
      <c r="I451" s="46">
        <v>12.918010214506095</v>
      </c>
      <c r="J451" s="46">
        <v>10.992074950136663</v>
      </c>
      <c r="K451" s="46">
        <v>11.48110567682455</v>
      </c>
      <c r="L451" s="46">
        <v>9.9544062050053093</v>
      </c>
      <c r="M451" s="46">
        <v>9.8959170772076206</v>
      </c>
      <c r="N451" s="46">
        <v>10.935455172444223</v>
      </c>
      <c r="O451" s="46">
        <v>12.769991748026099</v>
      </c>
      <c r="P451" s="46">
        <v>16.239118819316946</v>
      </c>
      <c r="Q451" s="46">
        <v>26.350922694494439</v>
      </c>
      <c r="R451" s="46">
        <v>34.782781517411046</v>
      </c>
      <c r="S451" s="46">
        <v>35.731235112978638</v>
      </c>
      <c r="T451" s="46">
        <v>35.337591823199446</v>
      </c>
      <c r="U451" s="46">
        <v>28.243793788797493</v>
      </c>
      <c r="V451" s="49">
        <v>27.132412672623886</v>
      </c>
      <c r="W451" s="49">
        <f>W357/W567*100</f>
        <v>27.983691623424761</v>
      </c>
    </row>
    <row r="452" spans="1:29" ht="12" customHeight="1" x14ac:dyDescent="0.15">
      <c r="A452" s="127" t="s">
        <v>192</v>
      </c>
      <c r="B452" s="49" t="s">
        <v>17</v>
      </c>
      <c r="C452" s="49" t="s">
        <v>17</v>
      </c>
      <c r="D452" s="49" t="s">
        <v>17</v>
      </c>
      <c r="E452" s="49">
        <v>90.059227219759592</v>
      </c>
      <c r="F452" s="49">
        <v>125.42257971757327</v>
      </c>
      <c r="G452" s="49">
        <v>93.296495789520577</v>
      </c>
      <c r="H452" s="49">
        <v>156.49763099836852</v>
      </c>
      <c r="I452" s="49">
        <v>282.30743680000893</v>
      </c>
      <c r="J452" s="49">
        <v>200.97451397420457</v>
      </c>
      <c r="K452" s="49">
        <v>151.89884049442188</v>
      </c>
      <c r="L452" s="49">
        <v>119.44333366451548</v>
      </c>
      <c r="M452" s="49" t="s">
        <v>17</v>
      </c>
      <c r="N452" s="49" t="s">
        <v>17</v>
      </c>
      <c r="O452" s="49" t="s">
        <v>17</v>
      </c>
      <c r="P452" s="49" t="s">
        <v>17</v>
      </c>
      <c r="Q452" s="49" t="s">
        <v>17</v>
      </c>
      <c r="R452" s="49" t="s">
        <v>17</v>
      </c>
      <c r="S452" s="49" t="s">
        <v>17</v>
      </c>
      <c r="T452" s="49" t="s">
        <v>17</v>
      </c>
      <c r="U452" s="49" t="s">
        <v>17</v>
      </c>
      <c r="V452" s="49" t="s">
        <v>17</v>
      </c>
      <c r="W452" s="49" t="s">
        <v>17</v>
      </c>
    </row>
    <row r="453" spans="1:29" ht="12" customHeight="1" x14ac:dyDescent="0.15">
      <c r="A453" s="127" t="s">
        <v>193</v>
      </c>
      <c r="B453" s="49" t="s">
        <v>17</v>
      </c>
      <c r="C453" s="49" t="s">
        <v>17</v>
      </c>
      <c r="D453" s="49" t="s">
        <v>17</v>
      </c>
      <c r="E453" s="49" t="s">
        <v>17</v>
      </c>
      <c r="F453" s="49" t="s">
        <v>17</v>
      </c>
      <c r="G453" s="49" t="s">
        <v>17</v>
      </c>
      <c r="H453" s="49" t="s">
        <v>17</v>
      </c>
      <c r="I453" s="49" t="s">
        <v>17</v>
      </c>
      <c r="J453" s="49" t="s">
        <v>17</v>
      </c>
      <c r="K453" s="49" t="s">
        <v>17</v>
      </c>
      <c r="L453" s="49" t="s">
        <v>17</v>
      </c>
      <c r="M453" s="49" t="s">
        <v>17</v>
      </c>
      <c r="N453" s="49" t="s">
        <v>17</v>
      </c>
      <c r="O453" s="49" t="s">
        <v>17</v>
      </c>
      <c r="P453" s="49" t="s">
        <v>17</v>
      </c>
      <c r="Q453" s="49" t="s">
        <v>17</v>
      </c>
      <c r="R453" s="49" t="s">
        <v>17</v>
      </c>
      <c r="S453" s="49" t="s">
        <v>17</v>
      </c>
      <c r="T453" s="49" t="s">
        <v>17</v>
      </c>
      <c r="U453" s="49" t="s">
        <v>17</v>
      </c>
      <c r="V453" s="49" t="s">
        <v>17</v>
      </c>
      <c r="W453" s="49" t="s">
        <v>17</v>
      </c>
    </row>
    <row r="454" spans="1:29" ht="12" customHeight="1" x14ac:dyDescent="0.15">
      <c r="A454" s="522" t="s">
        <v>194</v>
      </c>
      <c r="B454" s="49" t="s">
        <v>17</v>
      </c>
      <c r="C454" s="49" t="s">
        <v>17</v>
      </c>
      <c r="D454" s="49" t="s">
        <v>17</v>
      </c>
      <c r="E454" s="49" t="s">
        <v>17</v>
      </c>
      <c r="F454" s="49" t="s">
        <v>17</v>
      </c>
      <c r="G454" s="49" t="s">
        <v>17</v>
      </c>
      <c r="H454" s="49" t="s">
        <v>17</v>
      </c>
      <c r="I454" s="49" t="s">
        <v>17</v>
      </c>
      <c r="J454" s="49" t="s">
        <v>17</v>
      </c>
      <c r="K454" s="49" t="s">
        <v>17</v>
      </c>
      <c r="L454" s="49" t="s">
        <v>17</v>
      </c>
      <c r="M454" s="49" t="s">
        <v>17</v>
      </c>
      <c r="N454" s="49" t="s">
        <v>17</v>
      </c>
      <c r="O454" s="49" t="s">
        <v>17</v>
      </c>
      <c r="P454" s="49" t="s">
        <v>17</v>
      </c>
      <c r="Q454" s="49" t="s">
        <v>17</v>
      </c>
      <c r="R454" s="49" t="s">
        <v>17</v>
      </c>
      <c r="S454" s="49" t="s">
        <v>17</v>
      </c>
      <c r="T454" s="49" t="s">
        <v>17</v>
      </c>
      <c r="U454" s="49" t="s">
        <v>17</v>
      </c>
      <c r="V454" s="49" t="s">
        <v>17</v>
      </c>
      <c r="W454" s="49" t="s">
        <v>17</v>
      </c>
      <c r="X454" s="499"/>
      <c r="Y454" s="499"/>
      <c r="Z454" s="499"/>
      <c r="AA454" s="499"/>
      <c r="AB454" s="499"/>
      <c r="AC454" s="499"/>
    </row>
    <row r="455" spans="1:29" ht="12" customHeight="1" x14ac:dyDescent="0.15">
      <c r="A455" s="511" t="s">
        <v>195</v>
      </c>
      <c r="B455" s="49" t="s">
        <v>17</v>
      </c>
      <c r="C455" s="49" t="s">
        <v>17</v>
      </c>
      <c r="D455" s="49" t="s">
        <v>17</v>
      </c>
      <c r="E455" s="49" t="s">
        <v>17</v>
      </c>
      <c r="F455" s="49" t="s">
        <v>17</v>
      </c>
      <c r="G455" s="49" t="s">
        <v>17</v>
      </c>
      <c r="H455" s="49" t="s">
        <v>17</v>
      </c>
      <c r="I455" s="49" t="s">
        <v>17</v>
      </c>
      <c r="J455" s="49" t="s">
        <v>17</v>
      </c>
      <c r="K455" s="49" t="s">
        <v>17</v>
      </c>
      <c r="L455" s="49" t="s">
        <v>17</v>
      </c>
      <c r="M455" s="49" t="s">
        <v>17</v>
      </c>
      <c r="N455" s="49" t="s">
        <v>17</v>
      </c>
      <c r="O455" s="49" t="s">
        <v>17</v>
      </c>
      <c r="P455" s="49" t="s">
        <v>17</v>
      </c>
      <c r="Q455" s="49" t="s">
        <v>17</v>
      </c>
      <c r="R455" s="49" t="s">
        <v>17</v>
      </c>
      <c r="S455" s="49" t="s">
        <v>17</v>
      </c>
      <c r="T455" s="49" t="s">
        <v>17</v>
      </c>
      <c r="U455" s="49" t="s">
        <v>17</v>
      </c>
      <c r="V455" s="49" t="s">
        <v>17</v>
      </c>
      <c r="W455" s="465" t="s">
        <v>17</v>
      </c>
      <c r="X455" s="499"/>
      <c r="Y455" s="499"/>
      <c r="Z455" s="499"/>
      <c r="AA455" s="499"/>
      <c r="AB455" s="499"/>
      <c r="AC455" s="499"/>
    </row>
    <row r="456" spans="1:29" ht="34.25" customHeight="1" x14ac:dyDescent="0.15">
      <c r="A456" s="609" t="s">
        <v>199</v>
      </c>
      <c r="B456" s="609"/>
      <c r="C456" s="609"/>
      <c r="D456" s="609"/>
      <c r="E456" s="609"/>
      <c r="F456" s="609"/>
      <c r="G456" s="609"/>
      <c r="H456" s="609"/>
      <c r="I456" s="609"/>
      <c r="J456" s="609"/>
      <c r="K456" s="609"/>
      <c r="L456" s="609"/>
      <c r="M456" s="609"/>
      <c r="N456" s="609"/>
      <c r="O456" s="609"/>
      <c r="P456" s="609"/>
      <c r="Q456" s="609"/>
      <c r="R456" s="609"/>
      <c r="S456" s="609"/>
      <c r="T456" s="609"/>
      <c r="U456" s="609"/>
      <c r="V456" s="609"/>
      <c r="W456" s="609"/>
    </row>
    <row r="457" spans="1:29" s="7" customFormat="1" ht="12" customHeight="1" x14ac:dyDescent="0.15">
      <c r="A457" s="12" t="s">
        <v>200</v>
      </c>
      <c r="B457" s="209"/>
      <c r="C457" s="209"/>
      <c r="D457" s="209"/>
      <c r="E457" s="209"/>
      <c r="F457" s="209"/>
      <c r="G457" s="209"/>
      <c r="H457" s="209"/>
      <c r="I457" s="209"/>
      <c r="J457" s="209"/>
      <c r="K457" s="209"/>
      <c r="L457" s="209"/>
      <c r="M457" s="209"/>
      <c r="N457" s="209"/>
      <c r="O457" s="209"/>
      <c r="P457" s="209"/>
      <c r="Q457" s="209"/>
      <c r="R457" s="356"/>
      <c r="S457" s="356"/>
      <c r="T457" s="357"/>
      <c r="U457" s="193"/>
      <c r="V457" s="319"/>
      <c r="W457" s="193"/>
    </row>
    <row r="458" spans="1:29" ht="13.25" customHeight="1" x14ac:dyDescent="0.15">
      <c r="A458" s="12"/>
      <c r="B458" s="12"/>
      <c r="C458" s="12"/>
      <c r="D458" s="12"/>
      <c r="E458" s="12"/>
      <c r="F458" s="331"/>
      <c r="G458" s="331"/>
      <c r="H458" s="331"/>
      <c r="I458" s="331"/>
      <c r="J458" s="331"/>
      <c r="K458" s="331"/>
      <c r="L458" s="331"/>
      <c r="M458" s="331"/>
      <c r="N458" s="331"/>
      <c r="O458" s="331"/>
      <c r="P458" s="331"/>
      <c r="Q458" s="331"/>
      <c r="R458" s="331"/>
      <c r="S458" s="331"/>
      <c r="T458" s="12"/>
      <c r="U458" s="12"/>
      <c r="V458" s="319"/>
      <c r="W458" s="12"/>
    </row>
    <row r="459" spans="1:29" ht="13.25" customHeight="1" x14ac:dyDescent="0.15">
      <c r="A459" s="2" t="s">
        <v>201</v>
      </c>
      <c r="B459" s="3"/>
      <c r="C459" s="3"/>
      <c r="D459" s="3"/>
      <c r="E459" s="3"/>
      <c r="F459" s="3"/>
      <c r="G459" s="3"/>
      <c r="H459" s="3"/>
      <c r="I459" s="3"/>
      <c r="J459" s="3"/>
      <c r="K459" s="3"/>
      <c r="L459" s="3"/>
      <c r="M459" s="3"/>
      <c r="N459" s="3"/>
      <c r="O459" s="3"/>
      <c r="P459" s="3"/>
      <c r="Q459" s="3"/>
      <c r="R459" s="3"/>
      <c r="S459" s="3"/>
      <c r="T459" s="3"/>
      <c r="U459" s="3"/>
      <c r="V459" s="3"/>
      <c r="W459" s="3"/>
    </row>
    <row r="460" spans="1:29" ht="13.25" customHeight="1" thickBot="1" x14ac:dyDescent="0.2">
      <c r="A460" s="17" t="s">
        <v>3</v>
      </c>
      <c r="B460" s="20">
        <v>2003</v>
      </c>
      <c r="C460" s="20">
        <v>2004</v>
      </c>
      <c r="D460" s="20">
        <v>2005</v>
      </c>
      <c r="E460" s="20">
        <v>2006</v>
      </c>
      <c r="F460" s="20">
        <v>2007</v>
      </c>
      <c r="G460" s="20">
        <v>2008</v>
      </c>
      <c r="H460" s="20">
        <v>2009</v>
      </c>
      <c r="I460" s="20">
        <v>2010</v>
      </c>
      <c r="J460" s="20">
        <v>2011</v>
      </c>
      <c r="K460" s="20">
        <v>2012</v>
      </c>
      <c r="L460" s="20">
        <v>2013</v>
      </c>
      <c r="M460" s="20">
        <v>2014</v>
      </c>
      <c r="N460" s="20">
        <v>2015</v>
      </c>
      <c r="O460" s="20">
        <v>2016</v>
      </c>
      <c r="P460" s="20">
        <v>2017</v>
      </c>
      <c r="Q460" s="20">
        <v>2018</v>
      </c>
      <c r="R460" s="20">
        <v>2019</v>
      </c>
      <c r="S460" s="20">
        <v>2020</v>
      </c>
      <c r="T460" s="20">
        <v>2021</v>
      </c>
      <c r="U460" s="20">
        <v>2022</v>
      </c>
      <c r="V460" s="20">
        <v>2023</v>
      </c>
      <c r="W460" s="20">
        <v>2024</v>
      </c>
    </row>
    <row r="461" spans="1:29" ht="12" customHeight="1" thickTop="1" x14ac:dyDescent="0.15">
      <c r="A461" s="138" t="s">
        <v>4</v>
      </c>
      <c r="B461" s="139"/>
      <c r="C461" s="139"/>
      <c r="D461" s="139"/>
      <c r="E461" s="139"/>
      <c r="F461" s="139"/>
      <c r="G461" s="139"/>
      <c r="H461" s="139"/>
      <c r="I461" s="139"/>
      <c r="J461" s="139"/>
      <c r="K461" s="139"/>
      <c r="L461" s="139"/>
      <c r="M461" s="139"/>
      <c r="N461" s="139"/>
      <c r="O461" s="139"/>
      <c r="P461" s="139"/>
      <c r="Q461" s="139"/>
      <c r="R461" s="139"/>
      <c r="S461" s="139"/>
      <c r="T461" s="105"/>
      <c r="U461" s="139"/>
      <c r="V461" s="60"/>
      <c r="W461" s="60"/>
    </row>
    <row r="462" spans="1:29" ht="13.25" customHeight="1" x14ac:dyDescent="0.15">
      <c r="A462" s="145" t="s">
        <v>158</v>
      </c>
      <c r="B462" s="39" t="s">
        <v>6</v>
      </c>
      <c r="C462" s="39" t="s">
        <v>6</v>
      </c>
      <c r="D462" s="39" t="s">
        <v>6</v>
      </c>
      <c r="E462" s="39" t="s">
        <v>6</v>
      </c>
      <c r="F462" s="39" t="s">
        <v>6</v>
      </c>
      <c r="G462" s="39" t="s">
        <v>6</v>
      </c>
      <c r="H462" s="39" t="s">
        <v>6</v>
      </c>
      <c r="I462" s="39" t="s">
        <v>6</v>
      </c>
      <c r="J462" s="39" t="s">
        <v>6</v>
      </c>
      <c r="K462" s="39" t="s">
        <v>6</v>
      </c>
      <c r="L462" s="39" t="s">
        <v>6</v>
      </c>
      <c r="M462" s="39" t="s">
        <v>6</v>
      </c>
      <c r="N462" s="39" t="s">
        <v>6</v>
      </c>
      <c r="O462" s="39" t="s">
        <v>6</v>
      </c>
      <c r="P462" s="39" t="s">
        <v>6</v>
      </c>
      <c r="Q462" s="39" t="s">
        <v>6</v>
      </c>
      <c r="R462" s="39" t="s">
        <v>6</v>
      </c>
      <c r="S462" s="39" t="s">
        <v>6</v>
      </c>
      <c r="T462" s="39" t="s">
        <v>6</v>
      </c>
      <c r="U462" s="39" t="s">
        <v>6</v>
      </c>
      <c r="V462" s="39" t="s">
        <v>6</v>
      </c>
      <c r="W462" s="39" t="s">
        <v>6</v>
      </c>
    </row>
    <row r="463" spans="1:29" ht="13.25" customHeight="1" x14ac:dyDescent="0.15">
      <c r="A463" s="127" t="s">
        <v>159</v>
      </c>
      <c r="B463" s="34" t="s">
        <v>6</v>
      </c>
      <c r="C463" s="34" t="s">
        <v>6</v>
      </c>
      <c r="D463" s="34" t="s">
        <v>6</v>
      </c>
      <c r="E463" s="34" t="s">
        <v>6</v>
      </c>
      <c r="F463" s="34" t="s">
        <v>6</v>
      </c>
      <c r="G463" s="34" t="s">
        <v>6</v>
      </c>
      <c r="H463" s="34" t="s">
        <v>6</v>
      </c>
      <c r="I463" s="34" t="s">
        <v>6</v>
      </c>
      <c r="J463" s="34" t="s">
        <v>6</v>
      </c>
      <c r="K463" s="34">
        <v>1</v>
      </c>
      <c r="L463" s="34">
        <v>1</v>
      </c>
      <c r="M463" s="34">
        <v>2</v>
      </c>
      <c r="N463" s="34">
        <v>3</v>
      </c>
      <c r="O463" s="34">
        <v>4</v>
      </c>
      <c r="P463" s="34">
        <v>5</v>
      </c>
      <c r="Q463" s="34">
        <v>5</v>
      </c>
      <c r="R463" s="34">
        <v>5</v>
      </c>
      <c r="S463" s="34">
        <v>7</v>
      </c>
      <c r="T463" s="34">
        <v>8</v>
      </c>
      <c r="U463" s="34">
        <v>9</v>
      </c>
      <c r="V463" s="34">
        <v>11</v>
      </c>
      <c r="W463" s="34">
        <v>11</v>
      </c>
    </row>
    <row r="464" spans="1:29" ht="13.25" customHeight="1" x14ac:dyDescent="0.15">
      <c r="A464" s="127" t="s">
        <v>160</v>
      </c>
      <c r="B464" s="35" t="s">
        <v>6</v>
      </c>
      <c r="C464" s="35" t="s">
        <v>6</v>
      </c>
      <c r="D464" s="35" t="s">
        <v>6</v>
      </c>
      <c r="E464" s="35" t="s">
        <v>6</v>
      </c>
      <c r="F464" s="34">
        <v>383</v>
      </c>
      <c r="G464" s="34">
        <v>396</v>
      </c>
      <c r="H464" s="34">
        <v>398</v>
      </c>
      <c r="I464" s="34">
        <v>420</v>
      </c>
      <c r="J464" s="34">
        <v>440</v>
      </c>
      <c r="K464" s="34">
        <v>459</v>
      </c>
      <c r="L464" s="34">
        <v>483</v>
      </c>
      <c r="M464" s="34">
        <v>506</v>
      </c>
      <c r="N464" s="34">
        <v>521</v>
      </c>
      <c r="O464" s="34">
        <v>537</v>
      </c>
      <c r="P464" s="34">
        <v>566</v>
      </c>
      <c r="Q464" s="34">
        <v>619</v>
      </c>
      <c r="R464" s="34">
        <v>668</v>
      </c>
      <c r="S464" s="34">
        <v>713</v>
      </c>
      <c r="T464" s="34">
        <v>766</v>
      </c>
      <c r="U464" s="34">
        <v>825</v>
      </c>
      <c r="V464" s="34">
        <v>903</v>
      </c>
      <c r="W464" s="34">
        <v>943</v>
      </c>
    </row>
    <row r="465" spans="1:23" ht="13.25" customHeight="1" x14ac:dyDescent="0.15">
      <c r="A465" s="375" t="s">
        <v>202</v>
      </c>
      <c r="B465" s="35" t="s">
        <v>6</v>
      </c>
      <c r="C465" s="35" t="s">
        <v>6</v>
      </c>
      <c r="D465" s="35" t="s">
        <v>6</v>
      </c>
      <c r="E465" s="35" t="s">
        <v>6</v>
      </c>
      <c r="F465" s="35" t="s">
        <v>6</v>
      </c>
      <c r="G465" s="35" t="s">
        <v>6</v>
      </c>
      <c r="H465" s="35" t="s">
        <v>6</v>
      </c>
      <c r="I465" s="35" t="s">
        <v>6</v>
      </c>
      <c r="J465" s="35" t="s">
        <v>6</v>
      </c>
      <c r="K465" s="35" t="s">
        <v>6</v>
      </c>
      <c r="L465" s="35" t="s">
        <v>6</v>
      </c>
      <c r="M465" s="35" t="s">
        <v>6</v>
      </c>
      <c r="N465" s="35" t="s">
        <v>6</v>
      </c>
      <c r="O465" s="35" t="s">
        <v>6</v>
      </c>
      <c r="P465" s="35" t="s">
        <v>6</v>
      </c>
      <c r="Q465" s="35" t="s">
        <v>6</v>
      </c>
      <c r="R465" s="35" t="s">
        <v>6</v>
      </c>
      <c r="S465" s="34">
        <v>5</v>
      </c>
      <c r="T465" s="34">
        <v>15</v>
      </c>
      <c r="U465" s="34">
        <v>25</v>
      </c>
      <c r="V465" s="34">
        <v>41</v>
      </c>
      <c r="W465" s="34">
        <v>45</v>
      </c>
    </row>
    <row r="466" spans="1:23" ht="13.25" customHeight="1" x14ac:dyDescent="0.15">
      <c r="A466" s="127" t="s">
        <v>162</v>
      </c>
      <c r="B466" s="35" t="s">
        <v>6</v>
      </c>
      <c r="C466" s="35" t="s">
        <v>6</v>
      </c>
      <c r="D466" s="35" t="s">
        <v>6</v>
      </c>
      <c r="E466" s="35" t="s">
        <v>6</v>
      </c>
      <c r="F466" s="35" t="s">
        <v>6</v>
      </c>
      <c r="G466" s="35" t="s">
        <v>6</v>
      </c>
      <c r="H466" s="35" t="s">
        <v>6</v>
      </c>
      <c r="I466" s="35" t="s">
        <v>6</v>
      </c>
      <c r="J466" s="34">
        <v>2</v>
      </c>
      <c r="K466" s="34">
        <v>2</v>
      </c>
      <c r="L466" s="34">
        <v>3</v>
      </c>
      <c r="M466" s="34">
        <v>4</v>
      </c>
      <c r="N466" s="34">
        <v>5</v>
      </c>
      <c r="O466" s="34">
        <v>5</v>
      </c>
      <c r="P466" s="34">
        <v>6</v>
      </c>
      <c r="Q466" s="34">
        <v>9</v>
      </c>
      <c r="R466" s="34">
        <v>11</v>
      </c>
      <c r="S466" s="34">
        <v>11</v>
      </c>
      <c r="T466" s="34">
        <v>11</v>
      </c>
      <c r="U466" s="34">
        <v>11</v>
      </c>
      <c r="V466" s="34">
        <v>10</v>
      </c>
      <c r="W466" s="34">
        <v>10</v>
      </c>
    </row>
    <row r="467" spans="1:23" ht="13.25" customHeight="1" x14ac:dyDescent="0.15">
      <c r="A467" s="375" t="s">
        <v>163</v>
      </c>
      <c r="B467" s="34" t="s">
        <v>6</v>
      </c>
      <c r="C467" s="34" t="s">
        <v>6</v>
      </c>
      <c r="D467" s="34" t="s">
        <v>6</v>
      </c>
      <c r="E467" s="34" t="s">
        <v>6</v>
      </c>
      <c r="F467" s="34" t="s">
        <v>6</v>
      </c>
      <c r="G467" s="34" t="s">
        <v>6</v>
      </c>
      <c r="H467" s="34">
        <v>116</v>
      </c>
      <c r="I467" s="34">
        <v>113</v>
      </c>
      <c r="J467" s="34">
        <v>119</v>
      </c>
      <c r="K467" s="34">
        <v>112</v>
      </c>
      <c r="L467" s="34">
        <v>109</v>
      </c>
      <c r="M467" s="34">
        <v>107</v>
      </c>
      <c r="N467" s="34">
        <v>109</v>
      </c>
      <c r="O467" s="34">
        <v>113</v>
      </c>
      <c r="P467" s="34">
        <v>115</v>
      </c>
      <c r="Q467" s="34">
        <v>119</v>
      </c>
      <c r="R467" s="34">
        <v>129</v>
      </c>
      <c r="S467" s="34">
        <v>135</v>
      </c>
      <c r="T467" s="34">
        <v>141</v>
      </c>
      <c r="U467" s="34">
        <v>159</v>
      </c>
      <c r="V467" s="34">
        <v>173</v>
      </c>
      <c r="W467" s="34">
        <v>201</v>
      </c>
    </row>
    <row r="468" spans="1:23" ht="12" customHeight="1" x14ac:dyDescent="0.15">
      <c r="A468" s="375" t="s">
        <v>164</v>
      </c>
      <c r="B468" s="34" t="s">
        <v>6</v>
      </c>
      <c r="C468" s="34" t="s">
        <v>6</v>
      </c>
      <c r="D468" s="34" t="s">
        <v>6</v>
      </c>
      <c r="E468" s="34" t="s">
        <v>6</v>
      </c>
      <c r="F468" s="34" t="s">
        <v>6</v>
      </c>
      <c r="G468" s="34" t="s">
        <v>6</v>
      </c>
      <c r="H468" s="34" t="s">
        <v>6</v>
      </c>
      <c r="I468" s="34" t="s">
        <v>6</v>
      </c>
      <c r="J468" s="34" t="s">
        <v>6</v>
      </c>
      <c r="K468" s="34" t="s">
        <v>6</v>
      </c>
      <c r="L468" s="34" t="s">
        <v>6</v>
      </c>
      <c r="M468" s="34" t="s">
        <v>6</v>
      </c>
      <c r="N468" s="34" t="s">
        <v>6</v>
      </c>
      <c r="O468" s="34" t="s">
        <v>6</v>
      </c>
      <c r="P468" s="34">
        <v>2</v>
      </c>
      <c r="Q468" s="34">
        <v>13</v>
      </c>
      <c r="R468" s="34">
        <v>28</v>
      </c>
      <c r="S468" s="188">
        <v>34</v>
      </c>
      <c r="T468" s="188">
        <v>44</v>
      </c>
      <c r="U468" s="34">
        <v>47</v>
      </c>
      <c r="V468" s="34">
        <v>48</v>
      </c>
      <c r="W468" s="34">
        <v>47</v>
      </c>
    </row>
    <row r="469" spans="1:23" ht="12" customHeight="1" x14ac:dyDescent="0.15">
      <c r="A469" s="127" t="s">
        <v>165</v>
      </c>
      <c r="B469" s="34" t="s">
        <v>6</v>
      </c>
      <c r="C469" s="34" t="s">
        <v>6</v>
      </c>
      <c r="D469" s="34" t="s">
        <v>6</v>
      </c>
      <c r="E469" s="34" t="s">
        <v>6</v>
      </c>
      <c r="F469" s="34" t="s">
        <v>6</v>
      </c>
      <c r="G469" s="34" t="s">
        <v>6</v>
      </c>
      <c r="H469" s="34" t="s">
        <v>6</v>
      </c>
      <c r="I469" s="34" t="s">
        <v>6</v>
      </c>
      <c r="J469" s="34" t="s">
        <v>6</v>
      </c>
      <c r="K469" s="34" t="s">
        <v>6</v>
      </c>
      <c r="L469" s="34" t="s">
        <v>6</v>
      </c>
      <c r="M469" s="34" t="s">
        <v>6</v>
      </c>
      <c r="N469" s="34" t="s">
        <v>6</v>
      </c>
      <c r="O469" s="34">
        <v>3</v>
      </c>
      <c r="P469" s="34">
        <v>4</v>
      </c>
      <c r="Q469" s="34">
        <v>5</v>
      </c>
      <c r="R469" s="34">
        <v>5</v>
      </c>
      <c r="S469" s="34" t="s">
        <v>6</v>
      </c>
      <c r="T469" s="34" t="s">
        <v>6</v>
      </c>
      <c r="U469" s="47" t="s">
        <v>6</v>
      </c>
      <c r="V469" s="82" t="s">
        <v>6</v>
      </c>
      <c r="W469" s="82" t="s">
        <v>6</v>
      </c>
    </row>
    <row r="470" spans="1:23" ht="12" customHeight="1" x14ac:dyDescent="0.15">
      <c r="A470" s="375" t="s">
        <v>166</v>
      </c>
      <c r="B470" s="34" t="s">
        <v>6</v>
      </c>
      <c r="C470" s="34">
        <v>3</v>
      </c>
      <c r="D470" s="34">
        <v>3</v>
      </c>
      <c r="E470" s="34">
        <v>3</v>
      </c>
      <c r="F470" s="34">
        <v>2</v>
      </c>
      <c r="G470" s="34">
        <v>2</v>
      </c>
      <c r="H470" s="34">
        <v>2</v>
      </c>
      <c r="I470" s="34">
        <v>2</v>
      </c>
      <c r="J470" s="34">
        <v>2</v>
      </c>
      <c r="K470" s="34">
        <v>2</v>
      </c>
      <c r="L470" s="34">
        <v>2</v>
      </c>
      <c r="M470" s="34">
        <v>4</v>
      </c>
      <c r="N470" s="34">
        <v>4</v>
      </c>
      <c r="O470" s="34">
        <v>4</v>
      </c>
      <c r="P470" s="34">
        <v>4</v>
      </c>
      <c r="Q470" s="34">
        <v>4</v>
      </c>
      <c r="R470" s="34">
        <v>5</v>
      </c>
      <c r="S470" s="34">
        <v>7</v>
      </c>
      <c r="T470" s="34">
        <v>7</v>
      </c>
      <c r="U470" s="34">
        <v>10</v>
      </c>
      <c r="V470" s="82">
        <v>10</v>
      </c>
      <c r="W470" s="82">
        <v>11</v>
      </c>
    </row>
    <row r="471" spans="1:23" ht="12" customHeight="1" x14ac:dyDescent="0.15">
      <c r="A471" s="375" t="s">
        <v>167</v>
      </c>
      <c r="B471" s="34" t="s">
        <v>6</v>
      </c>
      <c r="C471" s="34" t="s">
        <v>6</v>
      </c>
      <c r="D471" s="34" t="s">
        <v>6</v>
      </c>
      <c r="E471" s="34" t="s">
        <v>6</v>
      </c>
      <c r="F471" s="34" t="s">
        <v>6</v>
      </c>
      <c r="G471" s="34">
        <v>133</v>
      </c>
      <c r="H471" s="34">
        <v>134</v>
      </c>
      <c r="I471" s="34">
        <v>133</v>
      </c>
      <c r="J471" s="34">
        <v>136</v>
      </c>
      <c r="K471" s="34">
        <v>139</v>
      </c>
      <c r="L471" s="34">
        <v>139</v>
      </c>
      <c r="M471" s="34">
        <v>155</v>
      </c>
      <c r="N471" s="34">
        <v>172</v>
      </c>
      <c r="O471" s="34">
        <v>185</v>
      </c>
      <c r="P471" s="34">
        <v>200</v>
      </c>
      <c r="Q471" s="34">
        <v>214</v>
      </c>
      <c r="R471" s="34">
        <v>216</v>
      </c>
      <c r="S471" s="34">
        <v>217</v>
      </c>
      <c r="T471" s="34">
        <v>217</v>
      </c>
      <c r="U471" s="34">
        <v>212</v>
      </c>
      <c r="V471" s="34">
        <v>205</v>
      </c>
      <c r="W471" s="34">
        <v>208</v>
      </c>
    </row>
    <row r="472" spans="1:23" ht="12" customHeight="1" x14ac:dyDescent="0.15">
      <c r="A472" s="375" t="s">
        <v>168</v>
      </c>
      <c r="B472" s="34" t="s">
        <v>6</v>
      </c>
      <c r="C472" s="34" t="s">
        <v>6</v>
      </c>
      <c r="D472" s="34" t="s">
        <v>6</v>
      </c>
      <c r="E472" s="34" t="s">
        <v>6</v>
      </c>
      <c r="F472" s="34">
        <v>48</v>
      </c>
      <c r="G472" s="34">
        <v>49</v>
      </c>
      <c r="H472" s="34">
        <v>60</v>
      </c>
      <c r="I472" s="34">
        <v>66</v>
      </c>
      <c r="J472" s="34">
        <v>73</v>
      </c>
      <c r="K472" s="34">
        <v>81</v>
      </c>
      <c r="L472" s="34">
        <v>95</v>
      </c>
      <c r="M472" s="34">
        <v>111</v>
      </c>
      <c r="N472" s="34">
        <v>122</v>
      </c>
      <c r="O472" s="34">
        <v>134</v>
      </c>
      <c r="P472" s="34">
        <v>150</v>
      </c>
      <c r="Q472" s="34">
        <v>159</v>
      </c>
      <c r="R472" s="34">
        <v>169</v>
      </c>
      <c r="S472" s="34">
        <v>175</v>
      </c>
      <c r="T472" s="34">
        <v>183</v>
      </c>
      <c r="U472" s="34">
        <v>198</v>
      </c>
      <c r="V472" s="34">
        <v>213</v>
      </c>
      <c r="W472" s="34">
        <v>220</v>
      </c>
    </row>
    <row r="473" spans="1:23" ht="12" customHeight="1" x14ac:dyDescent="0.15">
      <c r="A473" s="376" t="s">
        <v>169</v>
      </c>
      <c r="B473" s="36" t="s">
        <v>6</v>
      </c>
      <c r="C473" s="36" t="s">
        <v>6</v>
      </c>
      <c r="D473" s="36" t="s">
        <v>6</v>
      </c>
      <c r="E473" s="36" t="s">
        <v>6</v>
      </c>
      <c r="F473" s="36" t="s">
        <v>6</v>
      </c>
      <c r="G473" s="36" t="s">
        <v>6</v>
      </c>
      <c r="H473" s="36">
        <v>34</v>
      </c>
      <c r="I473" s="36">
        <v>109</v>
      </c>
      <c r="J473" s="36">
        <v>131</v>
      </c>
      <c r="K473" s="36">
        <v>132</v>
      </c>
      <c r="L473" s="36">
        <v>142</v>
      </c>
      <c r="M473" s="36">
        <v>169</v>
      </c>
      <c r="N473" s="36">
        <v>256</v>
      </c>
      <c r="O473" s="36">
        <v>417</v>
      </c>
      <c r="P473" s="36">
        <v>690</v>
      </c>
      <c r="Q473" s="36">
        <v>810</v>
      </c>
      <c r="R473" s="36">
        <v>872</v>
      </c>
      <c r="S473" s="36">
        <v>910</v>
      </c>
      <c r="T473" s="36">
        <v>892</v>
      </c>
      <c r="U473" s="36">
        <v>856</v>
      </c>
      <c r="V473" s="188">
        <v>863</v>
      </c>
      <c r="W473" s="188">
        <v>888</v>
      </c>
    </row>
    <row r="474" spans="1:23" ht="12" customHeight="1" x14ac:dyDescent="0.15">
      <c r="A474" s="61" t="s">
        <v>18</v>
      </c>
      <c r="B474" s="106"/>
      <c r="C474" s="106"/>
      <c r="D474" s="106"/>
      <c r="E474" s="106"/>
      <c r="F474" s="106"/>
      <c r="G474" s="106"/>
      <c r="H474" s="106"/>
      <c r="I474" s="106"/>
      <c r="J474" s="106"/>
      <c r="K474" s="106"/>
      <c r="L474" s="106"/>
      <c r="M474" s="106"/>
      <c r="N474" s="106"/>
      <c r="O474" s="106"/>
      <c r="P474" s="106"/>
      <c r="Q474" s="106"/>
      <c r="R474" s="106"/>
      <c r="S474" s="106"/>
      <c r="T474" s="106"/>
      <c r="U474" s="106"/>
      <c r="V474" s="107"/>
      <c r="W474" s="107"/>
    </row>
    <row r="475" spans="1:23" ht="12" customHeight="1" x14ac:dyDescent="0.15">
      <c r="A475" s="125" t="s">
        <v>170</v>
      </c>
      <c r="B475" s="81" t="s">
        <v>6</v>
      </c>
      <c r="C475" s="81" t="s">
        <v>6</v>
      </c>
      <c r="D475" s="81" t="s">
        <v>6</v>
      </c>
      <c r="E475" s="81" t="s">
        <v>6</v>
      </c>
      <c r="F475" s="147">
        <v>204</v>
      </c>
      <c r="G475" s="81" t="s">
        <v>6</v>
      </c>
      <c r="H475" s="147">
        <v>228</v>
      </c>
      <c r="I475" s="147">
        <v>204</v>
      </c>
      <c r="J475" s="147">
        <v>200</v>
      </c>
      <c r="K475" s="147">
        <v>207</v>
      </c>
      <c r="L475" s="147">
        <v>220</v>
      </c>
      <c r="M475" s="147">
        <v>232</v>
      </c>
      <c r="N475" s="147">
        <v>252</v>
      </c>
      <c r="O475" s="147">
        <v>261</v>
      </c>
      <c r="P475" s="147">
        <v>266</v>
      </c>
      <c r="Q475" s="147">
        <v>274</v>
      </c>
      <c r="R475" s="147">
        <v>288</v>
      </c>
      <c r="S475" s="147">
        <v>293</v>
      </c>
      <c r="T475" s="147">
        <v>310</v>
      </c>
      <c r="U475" s="34">
        <v>321</v>
      </c>
      <c r="V475" s="34">
        <v>326</v>
      </c>
      <c r="W475" s="34">
        <v>346</v>
      </c>
    </row>
    <row r="476" spans="1:23" ht="12" customHeight="1" x14ac:dyDescent="0.15">
      <c r="A476" s="127" t="s">
        <v>171</v>
      </c>
      <c r="B476" s="82" t="s">
        <v>6</v>
      </c>
      <c r="C476" s="82" t="s">
        <v>6</v>
      </c>
      <c r="D476" s="82" t="s">
        <v>6</v>
      </c>
      <c r="E476" s="82" t="s">
        <v>6</v>
      </c>
      <c r="F476" s="82">
        <v>259</v>
      </c>
      <c r="G476" s="82" t="s">
        <v>6</v>
      </c>
      <c r="H476" s="82">
        <v>282</v>
      </c>
      <c r="I476" s="34">
        <v>243</v>
      </c>
      <c r="J476" s="34">
        <v>232</v>
      </c>
      <c r="K476" s="34">
        <v>238</v>
      </c>
      <c r="L476" s="34">
        <v>251</v>
      </c>
      <c r="M476" s="136">
        <v>263</v>
      </c>
      <c r="N476" s="136">
        <v>283</v>
      </c>
      <c r="O476" s="136">
        <v>292</v>
      </c>
      <c r="P476" s="136">
        <v>297</v>
      </c>
      <c r="Q476" s="136">
        <v>305</v>
      </c>
      <c r="R476" s="136">
        <v>317</v>
      </c>
      <c r="S476" s="136">
        <v>321</v>
      </c>
      <c r="T476" s="136">
        <v>341</v>
      </c>
      <c r="U476" s="385">
        <v>350</v>
      </c>
      <c r="V476" s="385">
        <v>356</v>
      </c>
      <c r="W476" s="385">
        <v>359</v>
      </c>
    </row>
    <row r="477" spans="1:23" ht="12" customHeight="1" x14ac:dyDescent="0.15">
      <c r="A477" s="375" t="s">
        <v>172</v>
      </c>
      <c r="B477" s="116" t="s">
        <v>6</v>
      </c>
      <c r="C477" s="116" t="s">
        <v>6</v>
      </c>
      <c r="D477" s="116" t="s">
        <v>6</v>
      </c>
      <c r="E477" s="116" t="s">
        <v>6</v>
      </c>
      <c r="F477" s="116" t="s">
        <v>6</v>
      </c>
      <c r="G477" s="116" t="s">
        <v>6</v>
      </c>
      <c r="H477" s="116" t="s">
        <v>6</v>
      </c>
      <c r="I477" s="116" t="s">
        <v>6</v>
      </c>
      <c r="J477" s="116" t="s">
        <v>6</v>
      </c>
      <c r="K477" s="116" t="s">
        <v>6</v>
      </c>
      <c r="L477" s="116" t="s">
        <v>6</v>
      </c>
      <c r="M477" s="116" t="s">
        <v>6</v>
      </c>
      <c r="N477" s="116" t="s">
        <v>6</v>
      </c>
      <c r="O477" s="116" t="s">
        <v>6</v>
      </c>
      <c r="P477" s="116" t="s">
        <v>6</v>
      </c>
      <c r="Q477" s="116" t="s">
        <v>6</v>
      </c>
      <c r="R477" s="116" t="s">
        <v>6</v>
      </c>
      <c r="S477" s="116" t="s">
        <v>6</v>
      </c>
      <c r="T477" s="385">
        <v>1</v>
      </c>
      <c r="U477" s="385">
        <v>12</v>
      </c>
      <c r="V477" s="385">
        <v>16</v>
      </c>
      <c r="W477" s="385">
        <v>19</v>
      </c>
    </row>
    <row r="478" spans="1:23" ht="12" customHeight="1" x14ac:dyDescent="0.15">
      <c r="A478" s="375" t="s">
        <v>173</v>
      </c>
      <c r="B478" s="116" t="s">
        <v>6</v>
      </c>
      <c r="C478" s="116" t="s">
        <v>6</v>
      </c>
      <c r="D478" s="116" t="s">
        <v>6</v>
      </c>
      <c r="E478" s="116" t="s">
        <v>6</v>
      </c>
      <c r="F478" s="116" t="s">
        <v>6</v>
      </c>
      <c r="G478" s="116" t="s">
        <v>6</v>
      </c>
      <c r="H478" s="116" t="s">
        <v>6</v>
      </c>
      <c r="I478" s="116" t="s">
        <v>6</v>
      </c>
      <c r="J478" s="116" t="s">
        <v>6</v>
      </c>
      <c r="K478" s="116" t="s">
        <v>6</v>
      </c>
      <c r="L478" s="116" t="s">
        <v>6</v>
      </c>
      <c r="M478" s="116" t="s">
        <v>6</v>
      </c>
      <c r="N478" s="116" t="s">
        <v>6</v>
      </c>
      <c r="O478" s="116" t="s">
        <v>6</v>
      </c>
      <c r="P478" s="116" t="s">
        <v>6</v>
      </c>
      <c r="Q478" s="116" t="s">
        <v>6</v>
      </c>
      <c r="R478" s="116" t="s">
        <v>6</v>
      </c>
      <c r="S478" s="116" t="s">
        <v>6</v>
      </c>
      <c r="T478" s="385">
        <v>7</v>
      </c>
      <c r="U478" s="385">
        <v>14</v>
      </c>
      <c r="V478" s="385">
        <v>18</v>
      </c>
      <c r="W478" s="385">
        <v>20</v>
      </c>
    </row>
    <row r="479" spans="1:23" ht="12" customHeight="1" x14ac:dyDescent="0.15">
      <c r="A479" s="375" t="s">
        <v>174</v>
      </c>
      <c r="B479" s="82" t="s">
        <v>6</v>
      </c>
      <c r="C479" s="82" t="s">
        <v>6</v>
      </c>
      <c r="D479" s="82" t="s">
        <v>6</v>
      </c>
      <c r="E479" s="82" t="s">
        <v>6</v>
      </c>
      <c r="F479" s="82" t="s">
        <v>6</v>
      </c>
      <c r="G479" s="82" t="s">
        <v>6</v>
      </c>
      <c r="H479" s="82" t="s">
        <v>6</v>
      </c>
      <c r="I479" s="82" t="s">
        <v>6</v>
      </c>
      <c r="J479" s="82" t="s">
        <v>6</v>
      </c>
      <c r="K479" s="136">
        <v>11</v>
      </c>
      <c r="L479" s="136">
        <v>43</v>
      </c>
      <c r="M479" s="136">
        <v>82</v>
      </c>
      <c r="N479" s="136">
        <v>119</v>
      </c>
      <c r="O479" s="136">
        <v>162</v>
      </c>
      <c r="P479" s="136">
        <v>216</v>
      </c>
      <c r="Q479" s="136">
        <v>281</v>
      </c>
      <c r="R479" s="136">
        <v>314</v>
      </c>
      <c r="S479" s="136">
        <v>331</v>
      </c>
      <c r="T479" s="136">
        <v>358</v>
      </c>
      <c r="U479" s="385">
        <v>410</v>
      </c>
      <c r="V479" s="385">
        <v>471</v>
      </c>
      <c r="W479" s="385">
        <v>538</v>
      </c>
    </row>
    <row r="480" spans="1:23" ht="12" customHeight="1" x14ac:dyDescent="0.15">
      <c r="A480" s="375" t="s">
        <v>175</v>
      </c>
      <c r="B480" s="82" t="s">
        <v>6</v>
      </c>
      <c r="C480" s="82" t="s">
        <v>6</v>
      </c>
      <c r="D480" s="82" t="s">
        <v>6</v>
      </c>
      <c r="E480" s="82" t="s">
        <v>6</v>
      </c>
      <c r="F480" s="82" t="s">
        <v>6</v>
      </c>
      <c r="G480" s="82" t="s">
        <v>6</v>
      </c>
      <c r="H480" s="82" t="s">
        <v>6</v>
      </c>
      <c r="I480" s="82" t="s">
        <v>6</v>
      </c>
      <c r="J480" s="82" t="s">
        <v>6</v>
      </c>
      <c r="K480" s="136">
        <v>2</v>
      </c>
      <c r="L480" s="136">
        <v>4</v>
      </c>
      <c r="M480" s="136">
        <v>6</v>
      </c>
      <c r="N480" s="136">
        <v>11</v>
      </c>
      <c r="O480" s="136">
        <v>33</v>
      </c>
      <c r="P480" s="136">
        <v>111</v>
      </c>
      <c r="Q480" s="136">
        <v>192</v>
      </c>
      <c r="R480" s="136">
        <v>206</v>
      </c>
      <c r="S480" s="136">
        <v>214</v>
      </c>
      <c r="T480" s="136">
        <v>236</v>
      </c>
      <c r="U480" s="385">
        <v>289</v>
      </c>
      <c r="V480" s="385">
        <v>405</v>
      </c>
      <c r="W480" s="385">
        <v>580</v>
      </c>
    </row>
    <row r="481" spans="1:23" ht="12" customHeight="1" x14ac:dyDescent="0.15">
      <c r="A481" s="127" t="s">
        <v>176</v>
      </c>
      <c r="B481" s="82" t="s">
        <v>6</v>
      </c>
      <c r="C481" s="82" t="s">
        <v>6</v>
      </c>
      <c r="D481" s="82" t="s">
        <v>6</v>
      </c>
      <c r="E481" s="82" t="s">
        <v>6</v>
      </c>
      <c r="F481" s="34" t="s">
        <v>6</v>
      </c>
      <c r="G481" s="34">
        <v>142</v>
      </c>
      <c r="H481" s="34">
        <v>159</v>
      </c>
      <c r="I481" s="34">
        <v>176</v>
      </c>
      <c r="J481" s="34">
        <v>207</v>
      </c>
      <c r="K481" s="34">
        <v>216</v>
      </c>
      <c r="L481" s="34">
        <v>228</v>
      </c>
      <c r="M481" s="34">
        <v>235</v>
      </c>
      <c r="N481" s="34">
        <v>232</v>
      </c>
      <c r="O481" s="34">
        <v>230</v>
      </c>
      <c r="P481" s="34">
        <v>208</v>
      </c>
      <c r="Q481" s="34">
        <v>196</v>
      </c>
      <c r="R481" s="34">
        <v>215</v>
      </c>
      <c r="S481" s="34">
        <v>212</v>
      </c>
      <c r="T481" s="34">
        <v>219</v>
      </c>
      <c r="U481" s="34">
        <v>234</v>
      </c>
      <c r="V481" s="385">
        <v>254</v>
      </c>
      <c r="W481" s="385">
        <v>270</v>
      </c>
    </row>
    <row r="482" spans="1:23" ht="12" customHeight="1" x14ac:dyDescent="0.15">
      <c r="A482" s="127" t="s">
        <v>177</v>
      </c>
      <c r="B482" s="82" t="s">
        <v>6</v>
      </c>
      <c r="C482" s="82" t="s">
        <v>6</v>
      </c>
      <c r="D482" s="82" t="s">
        <v>6</v>
      </c>
      <c r="E482" s="82" t="s">
        <v>6</v>
      </c>
      <c r="F482" s="34">
        <v>654</v>
      </c>
      <c r="G482" s="34">
        <v>653</v>
      </c>
      <c r="H482" s="34">
        <v>651</v>
      </c>
      <c r="I482" s="34">
        <v>644</v>
      </c>
      <c r="J482" s="34">
        <v>638</v>
      </c>
      <c r="K482" s="34">
        <v>573</v>
      </c>
      <c r="L482" s="34">
        <v>560</v>
      </c>
      <c r="M482" s="34">
        <v>557</v>
      </c>
      <c r="N482" s="34">
        <v>554</v>
      </c>
      <c r="O482" s="34">
        <v>558</v>
      </c>
      <c r="P482" s="34">
        <v>559</v>
      </c>
      <c r="Q482" s="34">
        <v>546</v>
      </c>
      <c r="R482" s="34">
        <v>534</v>
      </c>
      <c r="S482" s="34">
        <v>531</v>
      </c>
      <c r="T482" s="34">
        <v>531</v>
      </c>
      <c r="U482" s="34">
        <v>531</v>
      </c>
      <c r="V482" s="34">
        <v>524</v>
      </c>
      <c r="W482" s="34">
        <v>525</v>
      </c>
    </row>
    <row r="483" spans="1:23" ht="12" customHeight="1" x14ac:dyDescent="0.15">
      <c r="A483" s="375" t="s">
        <v>178</v>
      </c>
      <c r="B483" s="82" t="s">
        <v>6</v>
      </c>
      <c r="C483" s="82" t="s">
        <v>6</v>
      </c>
      <c r="D483" s="82" t="s">
        <v>6</v>
      </c>
      <c r="E483" s="82" t="s">
        <v>6</v>
      </c>
      <c r="F483" s="82" t="s">
        <v>6</v>
      </c>
      <c r="G483" s="82" t="s">
        <v>6</v>
      </c>
      <c r="H483" s="82" t="s">
        <v>6</v>
      </c>
      <c r="I483" s="82" t="s">
        <v>6</v>
      </c>
      <c r="J483" s="82" t="s">
        <v>6</v>
      </c>
      <c r="K483" s="82" t="s">
        <v>6</v>
      </c>
      <c r="L483" s="82" t="s">
        <v>6</v>
      </c>
      <c r="M483" s="82" t="s">
        <v>6</v>
      </c>
      <c r="N483" s="82" t="s">
        <v>6</v>
      </c>
      <c r="O483" s="82" t="s">
        <v>6</v>
      </c>
      <c r="P483" s="82" t="s">
        <v>6</v>
      </c>
      <c r="Q483" s="82" t="s">
        <v>6</v>
      </c>
      <c r="R483" s="82" t="s">
        <v>6</v>
      </c>
      <c r="S483" s="82" t="s">
        <v>6</v>
      </c>
      <c r="T483" s="188">
        <v>2</v>
      </c>
      <c r="U483" s="34">
        <v>3</v>
      </c>
      <c r="V483" s="34">
        <v>3</v>
      </c>
      <c r="W483" s="34">
        <v>5</v>
      </c>
    </row>
    <row r="484" spans="1:23" ht="12" customHeight="1" x14ac:dyDescent="0.15">
      <c r="A484" s="127" t="s">
        <v>179</v>
      </c>
      <c r="B484" s="82" t="s">
        <v>6</v>
      </c>
      <c r="C484" s="82" t="s">
        <v>6</v>
      </c>
      <c r="D484" s="82" t="s">
        <v>6</v>
      </c>
      <c r="E484" s="82" t="s">
        <v>6</v>
      </c>
      <c r="F484" s="34">
        <v>235</v>
      </c>
      <c r="G484" s="34">
        <v>235</v>
      </c>
      <c r="H484" s="34">
        <v>231</v>
      </c>
      <c r="I484" s="34">
        <v>241</v>
      </c>
      <c r="J484" s="34">
        <v>272</v>
      </c>
      <c r="K484" s="34">
        <v>287</v>
      </c>
      <c r="L484" s="34">
        <v>289</v>
      </c>
      <c r="M484" s="34">
        <v>294</v>
      </c>
      <c r="N484" s="34">
        <v>294</v>
      </c>
      <c r="O484" s="34">
        <v>295</v>
      </c>
      <c r="P484" s="34">
        <v>296</v>
      </c>
      <c r="Q484" s="34">
        <v>297</v>
      </c>
      <c r="R484" s="34">
        <v>289</v>
      </c>
      <c r="S484" s="34">
        <v>283</v>
      </c>
      <c r="T484" s="34">
        <v>296</v>
      </c>
      <c r="U484" s="34">
        <v>290</v>
      </c>
      <c r="V484" s="34">
        <v>290</v>
      </c>
      <c r="W484" s="34">
        <v>284</v>
      </c>
    </row>
    <row r="485" spans="1:23" ht="12" customHeight="1" x14ac:dyDescent="0.15">
      <c r="A485" s="375" t="s">
        <v>180</v>
      </c>
      <c r="B485" s="34" t="s">
        <v>6</v>
      </c>
      <c r="C485" s="34" t="s">
        <v>6</v>
      </c>
      <c r="D485" s="34" t="s">
        <v>6</v>
      </c>
      <c r="E485" s="34" t="s">
        <v>6</v>
      </c>
      <c r="F485" s="34" t="s">
        <v>6</v>
      </c>
      <c r="G485" s="34" t="s">
        <v>6</v>
      </c>
      <c r="H485" s="34" t="s">
        <v>6</v>
      </c>
      <c r="I485" s="34" t="s">
        <v>6</v>
      </c>
      <c r="J485" s="34" t="s">
        <v>6</v>
      </c>
      <c r="K485" s="34" t="s">
        <v>6</v>
      </c>
      <c r="L485" s="34" t="s">
        <v>6</v>
      </c>
      <c r="M485" s="34" t="s">
        <v>6</v>
      </c>
      <c r="N485" s="34" t="s">
        <v>6</v>
      </c>
      <c r="O485" s="34" t="s">
        <v>6</v>
      </c>
      <c r="P485" s="34" t="s">
        <v>6</v>
      </c>
      <c r="Q485" s="34" t="s">
        <v>6</v>
      </c>
      <c r="R485" s="34" t="s">
        <v>6</v>
      </c>
      <c r="S485" s="34" t="s">
        <v>6</v>
      </c>
      <c r="T485" s="117">
        <v>2</v>
      </c>
      <c r="U485" s="34">
        <v>3</v>
      </c>
      <c r="V485" s="34">
        <v>3</v>
      </c>
      <c r="W485" s="34">
        <v>4</v>
      </c>
    </row>
    <row r="486" spans="1:23" ht="12" customHeight="1" x14ac:dyDescent="0.15">
      <c r="A486" s="61" t="s">
        <v>24</v>
      </c>
      <c r="B486" s="62"/>
      <c r="C486" s="62"/>
      <c r="D486" s="62"/>
      <c r="E486" s="62"/>
      <c r="F486" s="62"/>
      <c r="G486" s="62"/>
      <c r="H486" s="62"/>
      <c r="I486" s="62"/>
      <c r="J486" s="62"/>
      <c r="K486" s="62"/>
      <c r="L486" s="62"/>
      <c r="M486" s="62"/>
      <c r="N486" s="62"/>
      <c r="O486" s="62"/>
      <c r="P486" s="62"/>
      <c r="Q486" s="62"/>
      <c r="R486" s="62"/>
      <c r="S486" s="62"/>
      <c r="T486" s="62"/>
      <c r="U486" s="63"/>
      <c r="V486" s="63"/>
      <c r="W486" s="63"/>
    </row>
    <row r="487" spans="1:23" ht="12" customHeight="1" x14ac:dyDescent="0.15">
      <c r="A487" s="145" t="s">
        <v>181</v>
      </c>
      <c r="B487" s="34" t="s">
        <v>6</v>
      </c>
      <c r="C487" s="34" t="s">
        <v>6</v>
      </c>
      <c r="D487" s="38">
        <v>197</v>
      </c>
      <c r="E487" s="38">
        <v>35</v>
      </c>
      <c r="F487" s="38">
        <v>33</v>
      </c>
      <c r="G487" s="38">
        <v>10</v>
      </c>
      <c r="H487" s="38">
        <v>11</v>
      </c>
      <c r="I487" s="38">
        <v>11</v>
      </c>
      <c r="J487" s="38">
        <v>11</v>
      </c>
      <c r="K487" s="38">
        <v>11</v>
      </c>
      <c r="L487" s="42">
        <v>11</v>
      </c>
      <c r="M487" s="35">
        <v>11</v>
      </c>
      <c r="N487" s="35">
        <v>10</v>
      </c>
      <c r="O487" s="35">
        <v>11</v>
      </c>
      <c r="P487" s="35">
        <v>10</v>
      </c>
      <c r="Q487" s="35">
        <v>10</v>
      </c>
      <c r="R487" s="378">
        <v>10</v>
      </c>
      <c r="S487" s="378">
        <v>11</v>
      </c>
      <c r="T487" s="378">
        <v>10</v>
      </c>
      <c r="U487" s="378">
        <v>12</v>
      </c>
      <c r="V487" s="35">
        <v>13</v>
      </c>
      <c r="W487" s="35">
        <v>12</v>
      </c>
    </row>
    <row r="488" spans="1:23" ht="12" customHeight="1" x14ac:dyDescent="0.15">
      <c r="A488" s="375" t="s">
        <v>203</v>
      </c>
      <c r="B488" s="34" t="s">
        <v>6</v>
      </c>
      <c r="C488" s="34" t="s">
        <v>6</v>
      </c>
      <c r="D488" s="34" t="s">
        <v>6</v>
      </c>
      <c r="E488" s="34" t="s">
        <v>6</v>
      </c>
      <c r="F488" s="34" t="s">
        <v>6</v>
      </c>
      <c r="G488" s="34" t="s">
        <v>6</v>
      </c>
      <c r="H488" s="34" t="s">
        <v>6</v>
      </c>
      <c r="I488" s="34" t="s">
        <v>6</v>
      </c>
      <c r="J488" s="34" t="s">
        <v>6</v>
      </c>
      <c r="K488" s="34" t="s">
        <v>6</v>
      </c>
      <c r="L488" s="34" t="s">
        <v>6</v>
      </c>
      <c r="M488" s="34" t="s">
        <v>6</v>
      </c>
      <c r="N488" s="34" t="s">
        <v>6</v>
      </c>
      <c r="O488" s="34" t="s">
        <v>6</v>
      </c>
      <c r="P488" s="34" t="s">
        <v>6</v>
      </c>
      <c r="Q488" s="34" t="s">
        <v>6</v>
      </c>
      <c r="R488" s="380" t="s">
        <v>6</v>
      </c>
      <c r="S488" s="380" t="s">
        <v>6</v>
      </c>
      <c r="T488" s="380" t="s">
        <v>6</v>
      </c>
      <c r="U488" s="380" t="s">
        <v>6</v>
      </c>
      <c r="V488" s="34" t="s">
        <v>6</v>
      </c>
      <c r="W488" s="34">
        <v>7</v>
      </c>
    </row>
    <row r="489" spans="1:23" ht="12" customHeight="1" x14ac:dyDescent="0.15">
      <c r="A489" s="127" t="s">
        <v>183</v>
      </c>
      <c r="B489" s="34" t="s">
        <v>6</v>
      </c>
      <c r="C489" s="34" t="s">
        <v>6</v>
      </c>
      <c r="D489" s="34" t="s">
        <v>6</v>
      </c>
      <c r="E489" s="34" t="s">
        <v>6</v>
      </c>
      <c r="F489" s="34" t="s">
        <v>6</v>
      </c>
      <c r="G489" s="34" t="s">
        <v>6</v>
      </c>
      <c r="H489" s="34" t="s">
        <v>6</v>
      </c>
      <c r="I489" s="34" t="s">
        <v>6</v>
      </c>
      <c r="J489" s="34" t="s">
        <v>6</v>
      </c>
      <c r="K489" s="34" t="s">
        <v>6</v>
      </c>
      <c r="L489" s="34" t="s">
        <v>6</v>
      </c>
      <c r="M489" s="34" t="s">
        <v>6</v>
      </c>
      <c r="N489" s="34" t="s">
        <v>6</v>
      </c>
      <c r="O489" s="34">
        <v>5</v>
      </c>
      <c r="P489" s="34">
        <v>4</v>
      </c>
      <c r="Q489" s="34">
        <v>6</v>
      </c>
      <c r="R489" s="378">
        <v>11</v>
      </c>
      <c r="S489" s="378">
        <v>28</v>
      </c>
      <c r="T489" s="378">
        <v>28</v>
      </c>
      <c r="U489" s="378">
        <v>29</v>
      </c>
      <c r="V489" s="35">
        <v>23</v>
      </c>
      <c r="W489" s="35">
        <v>36</v>
      </c>
    </row>
    <row r="490" spans="1:23" ht="12" customHeight="1" x14ac:dyDescent="0.15">
      <c r="A490" s="127" t="s">
        <v>184</v>
      </c>
      <c r="B490" s="34" t="s">
        <v>6</v>
      </c>
      <c r="C490" s="35">
        <v>276</v>
      </c>
      <c r="D490" s="35">
        <v>250</v>
      </c>
      <c r="E490" s="35">
        <v>242</v>
      </c>
      <c r="F490" s="35">
        <v>161</v>
      </c>
      <c r="G490" s="35">
        <v>157</v>
      </c>
      <c r="H490" s="35">
        <v>145</v>
      </c>
      <c r="I490" s="43">
        <v>138</v>
      </c>
      <c r="J490" s="43">
        <v>135</v>
      </c>
      <c r="K490" s="43">
        <v>133</v>
      </c>
      <c r="L490" s="43">
        <v>129</v>
      </c>
      <c r="M490" s="43">
        <v>129</v>
      </c>
      <c r="N490" s="43">
        <v>124</v>
      </c>
      <c r="O490" s="43">
        <v>124</v>
      </c>
      <c r="P490" s="43">
        <v>124</v>
      </c>
      <c r="Q490" s="43">
        <v>22</v>
      </c>
      <c r="R490" s="430">
        <v>19</v>
      </c>
      <c r="S490" s="378">
        <v>10</v>
      </c>
      <c r="T490" s="378">
        <v>8</v>
      </c>
      <c r="U490" s="378">
        <v>8</v>
      </c>
      <c r="V490" s="34">
        <v>8</v>
      </c>
      <c r="W490" s="34">
        <v>5</v>
      </c>
    </row>
    <row r="491" spans="1:23" ht="12" customHeight="1" x14ac:dyDescent="0.15">
      <c r="A491" s="127" t="s">
        <v>185</v>
      </c>
      <c r="B491" s="34" t="s">
        <v>6</v>
      </c>
      <c r="C491" s="35">
        <v>54</v>
      </c>
      <c r="D491" s="34">
        <v>62</v>
      </c>
      <c r="E491" s="35">
        <v>68</v>
      </c>
      <c r="F491" s="35">
        <v>69</v>
      </c>
      <c r="G491" s="35">
        <v>74</v>
      </c>
      <c r="H491" s="35">
        <v>72</v>
      </c>
      <c r="I491" s="35">
        <v>65</v>
      </c>
      <c r="J491" s="35">
        <v>67</v>
      </c>
      <c r="K491" s="35">
        <v>78</v>
      </c>
      <c r="L491" s="35">
        <v>81</v>
      </c>
      <c r="M491" s="35">
        <v>76</v>
      </c>
      <c r="N491" s="35">
        <v>85</v>
      </c>
      <c r="O491" s="35">
        <v>98</v>
      </c>
      <c r="P491" s="35">
        <v>61</v>
      </c>
      <c r="Q491" s="35">
        <v>59</v>
      </c>
      <c r="R491" s="378">
        <v>74</v>
      </c>
      <c r="S491" s="380">
        <v>77</v>
      </c>
      <c r="T491" s="380">
        <v>58</v>
      </c>
      <c r="U491" s="380">
        <v>55</v>
      </c>
      <c r="V491" s="34">
        <v>43</v>
      </c>
      <c r="W491" s="34">
        <v>47</v>
      </c>
    </row>
    <row r="492" spans="1:23" ht="12" customHeight="1" x14ac:dyDescent="0.15">
      <c r="A492" s="375" t="s">
        <v>186</v>
      </c>
      <c r="B492" s="34" t="s">
        <v>6</v>
      </c>
      <c r="C492" s="34" t="s">
        <v>6</v>
      </c>
      <c r="D492" s="34" t="s">
        <v>6</v>
      </c>
      <c r="E492" s="34" t="s">
        <v>6</v>
      </c>
      <c r="F492" s="34" t="s">
        <v>6</v>
      </c>
      <c r="G492" s="34" t="s">
        <v>6</v>
      </c>
      <c r="H492" s="34" t="s">
        <v>6</v>
      </c>
      <c r="I492" s="34" t="s">
        <v>6</v>
      </c>
      <c r="J492" s="34" t="s">
        <v>6</v>
      </c>
      <c r="K492" s="34" t="s">
        <v>6</v>
      </c>
      <c r="L492" s="34" t="s">
        <v>6</v>
      </c>
      <c r="M492" s="34" t="s">
        <v>6</v>
      </c>
      <c r="N492" s="34" t="s">
        <v>6</v>
      </c>
      <c r="O492" s="34" t="s">
        <v>6</v>
      </c>
      <c r="P492" s="35">
        <v>43</v>
      </c>
      <c r="Q492" s="35">
        <v>51</v>
      </c>
      <c r="R492" s="378">
        <v>48</v>
      </c>
      <c r="S492" s="380">
        <v>44</v>
      </c>
      <c r="T492" s="380">
        <v>89</v>
      </c>
      <c r="U492" s="380">
        <v>41</v>
      </c>
      <c r="V492" s="34">
        <v>39</v>
      </c>
      <c r="W492" s="34">
        <v>35</v>
      </c>
    </row>
    <row r="493" spans="1:23" ht="12" customHeight="1" x14ac:dyDescent="0.15">
      <c r="A493" s="127" t="s">
        <v>187</v>
      </c>
      <c r="B493" s="34" t="s">
        <v>6</v>
      </c>
      <c r="C493" s="34" t="s">
        <v>6</v>
      </c>
      <c r="D493" s="34" t="s">
        <v>6</v>
      </c>
      <c r="E493" s="35">
        <v>10</v>
      </c>
      <c r="F493" s="35">
        <v>10</v>
      </c>
      <c r="G493" s="35">
        <v>9</v>
      </c>
      <c r="H493" s="35">
        <v>9</v>
      </c>
      <c r="I493" s="35">
        <v>11</v>
      </c>
      <c r="J493" s="35">
        <v>13</v>
      </c>
      <c r="K493" s="35">
        <v>18</v>
      </c>
      <c r="L493" s="35">
        <v>20</v>
      </c>
      <c r="M493" s="35">
        <v>21</v>
      </c>
      <c r="N493" s="35">
        <v>23</v>
      </c>
      <c r="O493" s="35">
        <v>26</v>
      </c>
      <c r="P493" s="35">
        <v>29</v>
      </c>
      <c r="Q493" s="35">
        <v>29</v>
      </c>
      <c r="R493" s="378">
        <v>26</v>
      </c>
      <c r="S493" s="380">
        <v>26</v>
      </c>
      <c r="T493" s="380">
        <v>26</v>
      </c>
      <c r="U493" s="380">
        <v>32</v>
      </c>
      <c r="V493" s="34">
        <v>36</v>
      </c>
      <c r="W493" s="34">
        <v>36</v>
      </c>
    </row>
    <row r="494" spans="1:23" ht="12" customHeight="1" x14ac:dyDescent="0.15">
      <c r="A494" s="127" t="s">
        <v>188</v>
      </c>
      <c r="B494" s="34" t="s">
        <v>6</v>
      </c>
      <c r="C494" s="34" t="s">
        <v>6</v>
      </c>
      <c r="D494" s="34" t="s">
        <v>6</v>
      </c>
      <c r="E494" s="34" t="s">
        <v>6</v>
      </c>
      <c r="F494" s="34" t="s">
        <v>6</v>
      </c>
      <c r="G494" s="34" t="s">
        <v>6</v>
      </c>
      <c r="H494" s="34" t="s">
        <v>6</v>
      </c>
      <c r="I494" s="34" t="s">
        <v>6</v>
      </c>
      <c r="J494" s="34" t="s">
        <v>6</v>
      </c>
      <c r="K494" s="34" t="s">
        <v>6</v>
      </c>
      <c r="L494" s="34" t="s">
        <v>6</v>
      </c>
      <c r="M494" s="34" t="s">
        <v>6</v>
      </c>
      <c r="N494" s="34" t="s">
        <v>6</v>
      </c>
      <c r="O494" s="34" t="s">
        <v>6</v>
      </c>
      <c r="P494" s="34" t="s">
        <v>6</v>
      </c>
      <c r="Q494" s="34" t="s">
        <v>6</v>
      </c>
      <c r="R494" s="378">
        <v>40</v>
      </c>
      <c r="S494" s="380">
        <v>38</v>
      </c>
      <c r="T494" s="380">
        <v>38</v>
      </c>
      <c r="U494" s="380">
        <v>38</v>
      </c>
      <c r="V494" s="34">
        <v>42</v>
      </c>
      <c r="W494" s="34">
        <v>44</v>
      </c>
    </row>
    <row r="495" spans="1:23" ht="12" customHeight="1" x14ac:dyDescent="0.15">
      <c r="A495" s="375" t="s">
        <v>189</v>
      </c>
      <c r="B495" s="34" t="s">
        <v>6</v>
      </c>
      <c r="C495" s="34" t="s">
        <v>6</v>
      </c>
      <c r="D495" s="34" t="s">
        <v>6</v>
      </c>
      <c r="E495" s="34" t="s">
        <v>6</v>
      </c>
      <c r="F495" s="34" t="s">
        <v>6</v>
      </c>
      <c r="G495" s="34" t="s">
        <v>6</v>
      </c>
      <c r="H495" s="34" t="s">
        <v>6</v>
      </c>
      <c r="I495" s="34" t="s">
        <v>6</v>
      </c>
      <c r="J495" s="34" t="s">
        <v>6</v>
      </c>
      <c r="K495" s="34" t="s">
        <v>6</v>
      </c>
      <c r="L495" s="34" t="s">
        <v>6</v>
      </c>
      <c r="M495" s="34" t="s">
        <v>6</v>
      </c>
      <c r="N495" s="34" t="s">
        <v>6</v>
      </c>
      <c r="O495" s="34" t="s">
        <v>6</v>
      </c>
      <c r="P495" s="34" t="s">
        <v>6</v>
      </c>
      <c r="Q495" s="34" t="s">
        <v>6</v>
      </c>
      <c r="R495" s="437">
        <v>1</v>
      </c>
      <c r="S495" s="438">
        <v>2</v>
      </c>
      <c r="T495" s="438">
        <v>3</v>
      </c>
      <c r="U495" s="380">
        <v>2</v>
      </c>
      <c r="V495" s="34">
        <v>2</v>
      </c>
      <c r="W495" s="34">
        <v>2</v>
      </c>
    </row>
    <row r="496" spans="1:23" ht="12" customHeight="1" x14ac:dyDescent="0.15">
      <c r="A496" s="128" t="s">
        <v>190</v>
      </c>
      <c r="B496" s="34" t="s">
        <v>6</v>
      </c>
      <c r="C496" s="34" t="s">
        <v>6</v>
      </c>
      <c r="D496" s="34" t="s">
        <v>6</v>
      </c>
      <c r="E496" s="34" t="s">
        <v>6</v>
      </c>
      <c r="F496" s="34" t="s">
        <v>6</v>
      </c>
      <c r="G496" s="34" t="s">
        <v>6</v>
      </c>
      <c r="H496" s="34" t="s">
        <v>6</v>
      </c>
      <c r="I496" s="64">
        <v>101</v>
      </c>
      <c r="J496" s="64">
        <v>108</v>
      </c>
      <c r="K496" s="64">
        <v>110</v>
      </c>
      <c r="L496" s="36">
        <v>135</v>
      </c>
      <c r="M496" s="64">
        <v>133</v>
      </c>
      <c r="N496" s="64">
        <v>259</v>
      </c>
      <c r="O496" s="64">
        <v>192</v>
      </c>
      <c r="P496" s="64">
        <v>189</v>
      </c>
      <c r="Q496" s="64">
        <v>132</v>
      </c>
      <c r="R496" s="402">
        <v>112</v>
      </c>
      <c r="S496" s="402">
        <v>145</v>
      </c>
      <c r="T496" s="402">
        <v>139</v>
      </c>
      <c r="U496" s="380">
        <v>111</v>
      </c>
      <c r="V496" s="34">
        <v>117</v>
      </c>
      <c r="W496" s="34">
        <v>93</v>
      </c>
    </row>
    <row r="497" spans="1:29" ht="12" customHeight="1" x14ac:dyDescent="0.15">
      <c r="A497" s="61" t="s">
        <v>32</v>
      </c>
      <c r="B497" s="62"/>
      <c r="C497" s="62"/>
      <c r="D497" s="62"/>
      <c r="E497" s="62"/>
      <c r="F497" s="62"/>
      <c r="G497" s="62"/>
      <c r="H497" s="62"/>
      <c r="I497" s="62"/>
      <c r="J497" s="62"/>
      <c r="K497" s="62"/>
      <c r="L497" s="62"/>
      <c r="M497" s="62"/>
      <c r="N497" s="62"/>
      <c r="O497" s="62"/>
      <c r="P497" s="62"/>
      <c r="Q497" s="62"/>
      <c r="R497" s="62"/>
      <c r="S497" s="62"/>
      <c r="T497" s="62"/>
      <c r="U497" s="62"/>
      <c r="V497" s="63"/>
      <c r="W497" s="63"/>
    </row>
    <row r="498" spans="1:29" ht="12" customHeight="1" x14ac:dyDescent="0.15">
      <c r="A498" s="145" t="s">
        <v>191</v>
      </c>
      <c r="B498" s="34" t="s">
        <v>6</v>
      </c>
      <c r="C498" s="34">
        <v>16</v>
      </c>
      <c r="D498" s="38">
        <v>18</v>
      </c>
      <c r="E498" s="38">
        <v>16</v>
      </c>
      <c r="F498" s="38">
        <v>16</v>
      </c>
      <c r="G498" s="38">
        <v>16</v>
      </c>
      <c r="H498" s="38">
        <v>16</v>
      </c>
      <c r="I498" s="38">
        <v>16</v>
      </c>
      <c r="J498" s="38">
        <v>18</v>
      </c>
      <c r="K498" s="38">
        <v>18</v>
      </c>
      <c r="L498" s="236">
        <v>18</v>
      </c>
      <c r="M498" s="35">
        <v>18</v>
      </c>
      <c r="N498" s="35">
        <v>18</v>
      </c>
      <c r="O498" s="35">
        <v>18</v>
      </c>
      <c r="P498" s="35">
        <v>19</v>
      </c>
      <c r="Q498" s="35">
        <v>20</v>
      </c>
      <c r="R498" s="35">
        <v>21</v>
      </c>
      <c r="S498" s="35">
        <v>20</v>
      </c>
      <c r="T498" s="35">
        <v>19</v>
      </c>
      <c r="U498" s="35">
        <v>19</v>
      </c>
      <c r="V498" s="34">
        <v>19</v>
      </c>
      <c r="W498" s="34">
        <v>19</v>
      </c>
    </row>
    <row r="499" spans="1:29" ht="12" customHeight="1" x14ac:dyDescent="0.15">
      <c r="A499" s="127" t="s">
        <v>192</v>
      </c>
      <c r="B499" s="34" t="s">
        <v>6</v>
      </c>
      <c r="C499" s="34" t="s">
        <v>6</v>
      </c>
      <c r="D499" s="34" t="s">
        <v>6</v>
      </c>
      <c r="E499" s="34">
        <v>14</v>
      </c>
      <c r="F499" s="34">
        <v>15</v>
      </c>
      <c r="G499" s="34">
        <v>18</v>
      </c>
      <c r="H499" s="34">
        <v>19</v>
      </c>
      <c r="I499" s="34">
        <v>19</v>
      </c>
      <c r="J499" s="34">
        <v>19</v>
      </c>
      <c r="K499" s="34">
        <v>19</v>
      </c>
      <c r="L499" s="34">
        <v>19</v>
      </c>
      <c r="M499" s="34" t="s">
        <v>6</v>
      </c>
      <c r="N499" s="34" t="s">
        <v>6</v>
      </c>
      <c r="O499" s="34" t="s">
        <v>6</v>
      </c>
      <c r="P499" s="34" t="s">
        <v>6</v>
      </c>
      <c r="Q499" s="34" t="s">
        <v>6</v>
      </c>
      <c r="R499" s="34" t="s">
        <v>6</v>
      </c>
      <c r="S499" s="34" t="s">
        <v>6</v>
      </c>
      <c r="T499" s="34" t="s">
        <v>6</v>
      </c>
      <c r="U499" s="34" t="s">
        <v>6</v>
      </c>
      <c r="V499" s="34" t="s">
        <v>6</v>
      </c>
      <c r="W499" s="34" t="s">
        <v>6</v>
      </c>
    </row>
    <row r="500" spans="1:29" ht="12" customHeight="1" x14ac:dyDescent="0.15">
      <c r="A500" s="127" t="s">
        <v>193</v>
      </c>
      <c r="B500" s="34" t="s">
        <v>6</v>
      </c>
      <c r="C500" s="34" t="s">
        <v>6</v>
      </c>
      <c r="D500" s="34" t="s">
        <v>6</v>
      </c>
      <c r="E500" s="34" t="s">
        <v>6</v>
      </c>
      <c r="F500" s="34" t="s">
        <v>6</v>
      </c>
      <c r="G500" s="34" t="s">
        <v>6</v>
      </c>
      <c r="H500" s="34" t="s">
        <v>6</v>
      </c>
      <c r="I500" s="34" t="s">
        <v>6</v>
      </c>
      <c r="J500" s="34" t="s">
        <v>6</v>
      </c>
      <c r="K500" s="34" t="s">
        <v>6</v>
      </c>
      <c r="L500" s="34" t="s">
        <v>6</v>
      </c>
      <c r="M500" s="34" t="s">
        <v>6</v>
      </c>
      <c r="N500" s="34" t="s">
        <v>6</v>
      </c>
      <c r="O500" s="34" t="s">
        <v>6</v>
      </c>
      <c r="P500" s="34" t="s">
        <v>6</v>
      </c>
      <c r="Q500" s="34" t="s">
        <v>6</v>
      </c>
      <c r="R500" s="34" t="s">
        <v>6</v>
      </c>
      <c r="S500" s="34" t="s">
        <v>6</v>
      </c>
      <c r="T500" s="34" t="s">
        <v>6</v>
      </c>
      <c r="U500" s="34" t="s">
        <v>6</v>
      </c>
      <c r="V500" s="34" t="s">
        <v>6</v>
      </c>
      <c r="W500" s="34" t="s">
        <v>6</v>
      </c>
    </row>
    <row r="501" spans="1:29" ht="12" customHeight="1" x14ac:dyDescent="0.15">
      <c r="A501" s="522" t="s">
        <v>194</v>
      </c>
      <c r="B501" s="34" t="s">
        <v>6</v>
      </c>
      <c r="C501" s="34" t="s">
        <v>6</v>
      </c>
      <c r="D501" s="34" t="s">
        <v>6</v>
      </c>
      <c r="E501" s="34" t="s">
        <v>6</v>
      </c>
      <c r="F501" s="34" t="s">
        <v>6</v>
      </c>
      <c r="G501" s="34" t="s">
        <v>6</v>
      </c>
      <c r="H501" s="34" t="s">
        <v>6</v>
      </c>
      <c r="I501" s="34" t="s">
        <v>6</v>
      </c>
      <c r="J501" s="34" t="s">
        <v>6</v>
      </c>
      <c r="K501" s="34" t="s">
        <v>6</v>
      </c>
      <c r="L501" s="34" t="s">
        <v>6</v>
      </c>
      <c r="M501" s="34" t="s">
        <v>6</v>
      </c>
      <c r="N501" s="34" t="s">
        <v>6</v>
      </c>
      <c r="O501" s="34" t="s">
        <v>6</v>
      </c>
      <c r="P501" s="34" t="s">
        <v>6</v>
      </c>
      <c r="Q501" s="34" t="s">
        <v>6</v>
      </c>
      <c r="R501" s="34" t="s">
        <v>6</v>
      </c>
      <c r="S501" s="34" t="s">
        <v>6</v>
      </c>
      <c r="T501" s="34" t="s">
        <v>6</v>
      </c>
      <c r="U501" s="34" t="s">
        <v>6</v>
      </c>
      <c r="V501" s="34" t="s">
        <v>6</v>
      </c>
      <c r="W501" s="34" t="s">
        <v>6</v>
      </c>
      <c r="X501" s="499"/>
      <c r="Y501" s="499"/>
      <c r="Z501" s="499"/>
      <c r="AA501" s="499"/>
      <c r="AB501" s="499"/>
      <c r="AC501" s="499"/>
    </row>
    <row r="502" spans="1:29" ht="12" customHeight="1" x14ac:dyDescent="0.15">
      <c r="A502" s="511" t="s">
        <v>195</v>
      </c>
      <c r="B502" s="34" t="s">
        <v>6</v>
      </c>
      <c r="C502" s="34" t="s">
        <v>6</v>
      </c>
      <c r="D502" s="34" t="s">
        <v>6</v>
      </c>
      <c r="E502" s="34" t="s">
        <v>6</v>
      </c>
      <c r="F502" s="34" t="s">
        <v>6</v>
      </c>
      <c r="G502" s="34" t="s">
        <v>6</v>
      </c>
      <c r="H502" s="34" t="s">
        <v>6</v>
      </c>
      <c r="I502" s="34" t="s">
        <v>6</v>
      </c>
      <c r="J502" s="34" t="s">
        <v>6</v>
      </c>
      <c r="K502" s="34" t="s">
        <v>6</v>
      </c>
      <c r="L502" s="34" t="s">
        <v>6</v>
      </c>
      <c r="M502" s="34" t="s">
        <v>6</v>
      </c>
      <c r="N502" s="34" t="s">
        <v>6</v>
      </c>
      <c r="O502" s="34" t="s">
        <v>6</v>
      </c>
      <c r="P502" s="34" t="s">
        <v>6</v>
      </c>
      <c r="Q502" s="34" t="s">
        <v>6</v>
      </c>
      <c r="R502" s="34" t="s">
        <v>6</v>
      </c>
      <c r="S502" s="34" t="s">
        <v>6</v>
      </c>
      <c r="T502" s="34" t="s">
        <v>6</v>
      </c>
      <c r="U502" s="34" t="s">
        <v>6</v>
      </c>
      <c r="V502" s="34" t="s">
        <v>6</v>
      </c>
      <c r="W502" s="188" t="s">
        <v>6</v>
      </c>
      <c r="X502" s="499"/>
      <c r="Y502" s="499"/>
      <c r="Z502" s="499"/>
      <c r="AA502" s="499"/>
      <c r="AB502" s="499"/>
      <c r="AC502" s="499"/>
    </row>
    <row r="503" spans="1:29" s="7" customFormat="1" ht="35" customHeight="1" x14ac:dyDescent="0.15">
      <c r="A503" s="609" t="s">
        <v>204</v>
      </c>
      <c r="B503" s="609"/>
      <c r="C503" s="609"/>
      <c r="D503" s="609"/>
      <c r="E503" s="609"/>
      <c r="F503" s="609"/>
      <c r="G503" s="609"/>
      <c r="H503" s="609"/>
      <c r="I503" s="609"/>
      <c r="J503" s="609"/>
      <c r="K503" s="609"/>
      <c r="L503" s="609"/>
      <c r="M503" s="609"/>
      <c r="N503" s="609"/>
      <c r="O503" s="609"/>
      <c r="P503" s="609"/>
      <c r="Q503" s="609"/>
      <c r="R503" s="609"/>
      <c r="S503" s="609"/>
      <c r="T503" s="609"/>
      <c r="U503" s="609"/>
      <c r="V503" s="609"/>
      <c r="W503" s="609"/>
    </row>
    <row r="504" spans="1:29" s="7" customFormat="1" ht="12" customHeight="1" x14ac:dyDescent="0.15">
      <c r="A504" s="12" t="s">
        <v>200</v>
      </c>
      <c r="B504" s="209"/>
      <c r="C504" s="209"/>
      <c r="D504" s="209"/>
      <c r="E504" s="209"/>
      <c r="F504" s="209"/>
      <c r="G504" s="209"/>
      <c r="H504" s="209"/>
      <c r="I504" s="209"/>
      <c r="J504" s="209"/>
      <c r="K504" s="209"/>
      <c r="L504" s="209"/>
      <c r="M504" s="209"/>
      <c r="N504" s="209"/>
      <c r="O504" s="209"/>
      <c r="P504" s="209"/>
      <c r="Q504" s="209"/>
      <c r="R504" s="209"/>
      <c r="S504" s="209"/>
      <c r="T504" s="193"/>
      <c r="U504" s="193"/>
      <c r="V504" s="319"/>
      <c r="W504" s="193"/>
    </row>
    <row r="505" spans="1:29" x14ac:dyDescent="0.15">
      <c r="A505" s="12"/>
      <c r="B505" s="12"/>
      <c r="C505" s="12"/>
      <c r="D505" s="12"/>
      <c r="E505" s="12"/>
      <c r="F505" s="12"/>
      <c r="G505" s="12"/>
      <c r="H505" s="12"/>
      <c r="I505" s="12"/>
      <c r="J505" s="12"/>
      <c r="K505" s="12"/>
      <c r="L505" s="12"/>
      <c r="M505" s="12"/>
      <c r="N505" s="12"/>
      <c r="O505" s="12"/>
      <c r="P505" s="12"/>
      <c r="Q505" s="12"/>
      <c r="R505" s="12"/>
      <c r="S505" s="12"/>
      <c r="T505" s="12"/>
      <c r="U505" s="12"/>
      <c r="V505" s="319"/>
      <c r="W505" s="12"/>
    </row>
    <row r="506" spans="1:29" ht="12" customHeight="1" x14ac:dyDescent="0.15">
      <c r="A506" s="313" t="s">
        <v>78</v>
      </c>
      <c r="B506" s="12"/>
      <c r="C506" s="12"/>
      <c r="D506" s="12"/>
      <c r="E506" s="12"/>
      <c r="F506" s="12"/>
      <c r="G506" s="12"/>
      <c r="H506" s="12"/>
      <c r="I506" s="12"/>
      <c r="J506" s="12"/>
      <c r="K506" s="12"/>
      <c r="L506" s="12"/>
      <c r="M506" s="12"/>
      <c r="N506" s="12"/>
      <c r="O506" s="12"/>
      <c r="P506" s="12"/>
      <c r="Q506" s="12"/>
      <c r="R506" s="12"/>
      <c r="S506" s="12"/>
      <c r="T506" s="12"/>
      <c r="U506" s="12"/>
      <c r="V506" s="319"/>
      <c r="W506" s="12"/>
    </row>
    <row r="507" spans="1:29" ht="12" customHeight="1" x14ac:dyDescent="0.15">
      <c r="A507" s="272" t="s">
        <v>79</v>
      </c>
      <c r="B507" s="314"/>
      <c r="C507" s="314"/>
      <c r="D507" s="314"/>
      <c r="E507" s="314"/>
      <c r="F507" s="314"/>
      <c r="G507" s="314"/>
      <c r="H507" s="314"/>
      <c r="I507" s="314"/>
      <c r="J507" s="314"/>
      <c r="K507" s="314"/>
      <c r="L507" s="314"/>
      <c r="M507" s="314"/>
      <c r="N507" s="314"/>
      <c r="O507" s="314"/>
      <c r="P507" s="314"/>
      <c r="Q507" s="314"/>
      <c r="R507" s="314"/>
      <c r="S507" s="314"/>
      <c r="T507" s="12"/>
      <c r="U507" s="12"/>
      <c r="V507" s="319"/>
      <c r="W507" s="12"/>
    </row>
    <row r="508" spans="1:29" ht="12" customHeight="1" x14ac:dyDescent="0.15">
      <c r="A508" s="24"/>
      <c r="B508" s="16">
        <v>2003</v>
      </c>
      <c r="C508" s="16">
        <v>2004</v>
      </c>
      <c r="D508" s="16">
        <v>2005</v>
      </c>
      <c r="E508" s="16">
        <v>2006</v>
      </c>
      <c r="F508" s="16">
        <v>2007</v>
      </c>
      <c r="G508" s="16">
        <v>2008</v>
      </c>
      <c r="H508" s="16">
        <v>2009</v>
      </c>
      <c r="I508" s="16">
        <v>2010</v>
      </c>
      <c r="J508" s="16">
        <v>2011</v>
      </c>
      <c r="K508" s="16">
        <v>2012</v>
      </c>
      <c r="L508" s="16">
        <v>2013</v>
      </c>
      <c r="M508" s="16">
        <v>2014</v>
      </c>
      <c r="N508" s="16">
        <v>2015</v>
      </c>
      <c r="O508" s="16">
        <v>2016</v>
      </c>
      <c r="P508" s="16">
        <v>2017</v>
      </c>
      <c r="Q508" s="16">
        <v>2018</v>
      </c>
      <c r="R508" s="16">
        <v>2019</v>
      </c>
      <c r="S508" s="16">
        <v>2020</v>
      </c>
      <c r="T508" s="16">
        <v>2021</v>
      </c>
      <c r="U508" s="16">
        <v>2022</v>
      </c>
      <c r="V508" s="16">
        <v>2023</v>
      </c>
      <c r="W508" s="16">
        <v>2024</v>
      </c>
    </row>
    <row r="509" spans="1:29" s="26" customFormat="1" ht="12" customHeight="1" x14ac:dyDescent="0.15">
      <c r="A509" s="110" t="s">
        <v>4</v>
      </c>
      <c r="B509" s="111"/>
      <c r="C509" s="111"/>
      <c r="D509" s="111"/>
      <c r="E509" s="111"/>
      <c r="F509" s="111"/>
      <c r="G509" s="111"/>
      <c r="H509" s="111"/>
      <c r="I509" s="111"/>
      <c r="J509" s="111"/>
      <c r="K509" s="111"/>
      <c r="L509" s="111"/>
      <c r="M509" s="111"/>
      <c r="N509" s="111"/>
      <c r="O509" s="111"/>
      <c r="P509" s="111"/>
      <c r="Q509" s="111"/>
      <c r="R509" s="111"/>
      <c r="S509" s="201"/>
      <c r="T509" s="201"/>
      <c r="U509" s="201"/>
      <c r="V509" s="299"/>
      <c r="W509" s="299"/>
    </row>
    <row r="510" spans="1:29" s="28" customFormat="1" ht="12" customHeight="1" x14ac:dyDescent="0.15">
      <c r="A510" s="195" t="s">
        <v>5</v>
      </c>
      <c r="B510" s="196">
        <v>1.7</v>
      </c>
      <c r="C510" s="196">
        <v>1.63</v>
      </c>
      <c r="D510" s="196">
        <v>1.66</v>
      </c>
      <c r="E510" s="196">
        <v>1.53</v>
      </c>
      <c r="F510" s="196">
        <v>1.44</v>
      </c>
      <c r="G510" s="196">
        <v>1.44</v>
      </c>
      <c r="H510" s="196">
        <v>1.4</v>
      </c>
      <c r="I510" s="196">
        <v>1.29</v>
      </c>
      <c r="J510" s="196">
        <v>1.3</v>
      </c>
      <c r="K510" s="196">
        <v>1.22</v>
      </c>
      <c r="L510" s="196">
        <v>1.27</v>
      </c>
      <c r="M510" s="196">
        <v>1.32</v>
      </c>
      <c r="N510" s="196">
        <v>1.41</v>
      </c>
      <c r="O510" s="196">
        <v>1.45</v>
      </c>
      <c r="P510" s="196">
        <v>1.34</v>
      </c>
      <c r="Q510" s="196">
        <v>1.37</v>
      </c>
      <c r="R510" s="196">
        <v>1.35</v>
      </c>
      <c r="S510" s="196">
        <v>1.34</v>
      </c>
      <c r="T510" s="196">
        <v>1.36</v>
      </c>
      <c r="U510" s="196">
        <v>1.3522000000000001</v>
      </c>
      <c r="V510" s="196">
        <v>1.3430800000000001</v>
      </c>
      <c r="W510" s="196">
        <v>1.3544</v>
      </c>
    </row>
    <row r="511" spans="1:29" s="28" customFormat="1" ht="12" customHeight="1" x14ac:dyDescent="0.15">
      <c r="A511" s="195" t="s">
        <v>7</v>
      </c>
      <c r="B511" s="196">
        <v>3984</v>
      </c>
      <c r="C511" s="196">
        <v>4027</v>
      </c>
      <c r="D511" s="196">
        <v>4112</v>
      </c>
      <c r="E511" s="196">
        <v>4057</v>
      </c>
      <c r="F511" s="196">
        <v>3999</v>
      </c>
      <c r="G511" s="196">
        <v>4077</v>
      </c>
      <c r="H511" s="196">
        <v>4165</v>
      </c>
      <c r="I511" s="196">
        <v>4051</v>
      </c>
      <c r="J511" s="196">
        <v>4039</v>
      </c>
      <c r="K511" s="196">
        <v>3995</v>
      </c>
      <c r="L511" s="196">
        <v>3995</v>
      </c>
      <c r="M511" s="196">
        <v>4075</v>
      </c>
      <c r="N511" s="196">
        <v>4051.5</v>
      </c>
      <c r="O511" s="196">
        <v>4044.5</v>
      </c>
      <c r="P511" s="196">
        <v>4041.5</v>
      </c>
      <c r="Q511" s="196">
        <v>4033</v>
      </c>
      <c r="R511" s="196">
        <v>4084</v>
      </c>
      <c r="S511" s="196">
        <v>4076.5</v>
      </c>
      <c r="T511" s="196">
        <v>4113.5</v>
      </c>
      <c r="U511" s="196">
        <v>4118</v>
      </c>
      <c r="V511" s="196">
        <v>4110.6530000000002</v>
      </c>
      <c r="W511" s="196">
        <v>4029.5</v>
      </c>
    </row>
    <row r="512" spans="1:29" s="28" customFormat="1" ht="12" customHeight="1" x14ac:dyDescent="0.15">
      <c r="A512" s="195" t="s">
        <v>8</v>
      </c>
      <c r="B512" s="196">
        <v>8465</v>
      </c>
      <c r="C512" s="196">
        <v>9290</v>
      </c>
      <c r="D512" s="196">
        <v>9830</v>
      </c>
      <c r="E512" s="196">
        <v>9020</v>
      </c>
      <c r="F512" s="196">
        <v>9419</v>
      </c>
      <c r="G512" s="196">
        <v>10950</v>
      </c>
      <c r="H512" s="196">
        <v>9400</v>
      </c>
      <c r="I512" s="196">
        <v>8991</v>
      </c>
      <c r="J512" s="196">
        <v>9068</v>
      </c>
      <c r="K512" s="196">
        <v>9670</v>
      </c>
      <c r="L512" s="196">
        <v>12189</v>
      </c>
      <c r="M512" s="196">
        <v>12440</v>
      </c>
      <c r="N512" s="196">
        <v>13795</v>
      </c>
      <c r="O512" s="196">
        <v>13436</v>
      </c>
      <c r="P512" s="196">
        <v>13548</v>
      </c>
      <c r="Q512" s="196">
        <v>14481</v>
      </c>
      <c r="R512" s="196">
        <v>13901.01</v>
      </c>
      <c r="S512" s="196">
        <v>14105.01</v>
      </c>
      <c r="T512" s="196">
        <v>14269.01</v>
      </c>
      <c r="U512" s="196">
        <v>15731</v>
      </c>
      <c r="V512" s="196">
        <v>15236.88466</v>
      </c>
      <c r="W512" s="196">
        <v>16162</v>
      </c>
    </row>
    <row r="513" spans="1:23" s="28" customFormat="1" ht="12" customHeight="1" x14ac:dyDescent="0.15">
      <c r="A513" s="195" t="s">
        <v>10</v>
      </c>
      <c r="B513" s="196">
        <v>10467</v>
      </c>
      <c r="C513" s="196">
        <v>10376.5</v>
      </c>
      <c r="D513" s="196">
        <v>10743</v>
      </c>
      <c r="E513" s="196">
        <v>9730</v>
      </c>
      <c r="F513" s="196">
        <v>9346</v>
      </c>
      <c r="G513" s="196">
        <v>8472</v>
      </c>
      <c r="H513" s="196">
        <v>8481</v>
      </c>
      <c r="I513" s="196">
        <v>8058</v>
      </c>
      <c r="J513" s="196">
        <v>8017.9</v>
      </c>
      <c r="K513" s="196">
        <v>7985</v>
      </c>
      <c r="L513" s="196">
        <v>8025</v>
      </c>
      <c r="M513" s="196">
        <v>8086</v>
      </c>
      <c r="N513" s="196">
        <v>8148</v>
      </c>
      <c r="O513" s="196">
        <v>8184</v>
      </c>
      <c r="P513" s="196">
        <v>8293</v>
      </c>
      <c r="Q513" s="196">
        <v>8530</v>
      </c>
      <c r="R513" s="196">
        <v>8861</v>
      </c>
      <c r="S513" s="196">
        <v>9274</v>
      </c>
      <c r="T513" s="196">
        <v>11041</v>
      </c>
      <c r="U513" s="196">
        <v>16600</v>
      </c>
      <c r="V513" s="196">
        <v>17688.87</v>
      </c>
      <c r="W513" s="196">
        <v>20051</v>
      </c>
    </row>
    <row r="514" spans="1:23" s="28" customFormat="1" ht="12" customHeight="1" x14ac:dyDescent="0.15">
      <c r="A514" s="195" t="s">
        <v>11</v>
      </c>
      <c r="B514" s="196">
        <v>3.8</v>
      </c>
      <c r="C514" s="196">
        <v>3.8</v>
      </c>
      <c r="D514" s="196">
        <v>3.78</v>
      </c>
      <c r="E514" s="196">
        <v>3.53</v>
      </c>
      <c r="F514" s="196">
        <v>3.31</v>
      </c>
      <c r="G514" s="196">
        <v>3.46</v>
      </c>
      <c r="H514" s="196">
        <v>3.42</v>
      </c>
      <c r="I514" s="196">
        <v>3.08</v>
      </c>
      <c r="J514" s="196">
        <v>3.18</v>
      </c>
      <c r="K514" s="196">
        <v>3.06</v>
      </c>
      <c r="L514" s="196">
        <v>3.28</v>
      </c>
      <c r="M514" s="196">
        <v>3.5</v>
      </c>
      <c r="N514" s="196">
        <v>4.29</v>
      </c>
      <c r="O514" s="196">
        <v>4.49</v>
      </c>
      <c r="P514" s="196">
        <v>4.0599999999999996</v>
      </c>
      <c r="Q514" s="196">
        <v>4.1399999999999997</v>
      </c>
      <c r="R514" s="196">
        <v>4.09</v>
      </c>
      <c r="S514" s="196">
        <v>4.01</v>
      </c>
      <c r="T514" s="196">
        <v>4.18</v>
      </c>
      <c r="U514" s="196">
        <v>4.4130000000000003</v>
      </c>
      <c r="V514" s="196">
        <v>4.5606229999999996</v>
      </c>
      <c r="W514" s="196">
        <v>4.47</v>
      </c>
    </row>
    <row r="515" spans="1:23" s="28" customFormat="1" ht="12" customHeight="1" x14ac:dyDescent="0.15">
      <c r="A515" s="195" t="s">
        <v>13</v>
      </c>
      <c r="B515" s="196">
        <v>55.57</v>
      </c>
      <c r="C515" s="196">
        <v>56.27</v>
      </c>
      <c r="D515" s="196">
        <v>53.07</v>
      </c>
      <c r="E515" s="196">
        <v>49.13</v>
      </c>
      <c r="F515" s="196">
        <v>41.4</v>
      </c>
      <c r="G515" s="196">
        <v>47.49</v>
      </c>
      <c r="H515" s="196">
        <v>46.36</v>
      </c>
      <c r="I515" s="196">
        <v>43.89</v>
      </c>
      <c r="J515" s="196">
        <v>43.93</v>
      </c>
      <c r="K515" s="196">
        <v>41.19</v>
      </c>
      <c r="L515" s="196">
        <v>44.41</v>
      </c>
      <c r="M515" s="196">
        <v>44.62</v>
      </c>
      <c r="N515" s="196">
        <v>47.17</v>
      </c>
      <c r="O515" s="196">
        <v>49.81</v>
      </c>
      <c r="P515" s="196">
        <v>49.92</v>
      </c>
      <c r="Q515" s="196">
        <v>52.72</v>
      </c>
      <c r="R515" s="196">
        <v>50.74</v>
      </c>
      <c r="S515" s="196">
        <v>48.04</v>
      </c>
      <c r="T515" s="196">
        <v>50.77</v>
      </c>
      <c r="U515" s="196">
        <v>56.12</v>
      </c>
      <c r="V515" s="196">
        <v>55.630360000000003</v>
      </c>
      <c r="W515" s="196">
        <v>58.014000000000003</v>
      </c>
    </row>
    <row r="516" spans="1:23" s="28" customFormat="1" ht="12" customHeight="1" x14ac:dyDescent="0.15">
      <c r="A516" s="195" t="s">
        <v>14</v>
      </c>
      <c r="B516" s="238">
        <v>1.7</v>
      </c>
      <c r="C516" s="238">
        <v>1.63</v>
      </c>
      <c r="D516" s="238">
        <v>1.66</v>
      </c>
      <c r="E516" s="238">
        <v>1.53</v>
      </c>
      <c r="F516" s="238">
        <v>1.44</v>
      </c>
      <c r="G516" s="238">
        <v>1.44</v>
      </c>
      <c r="H516" s="238">
        <v>1.4</v>
      </c>
      <c r="I516" s="238">
        <v>1.29</v>
      </c>
      <c r="J516" s="238">
        <v>1.3</v>
      </c>
      <c r="K516" s="238">
        <v>1.22</v>
      </c>
      <c r="L516" s="238">
        <v>1.27</v>
      </c>
      <c r="M516" s="238">
        <v>1.32</v>
      </c>
      <c r="N516" s="238">
        <v>1.41</v>
      </c>
      <c r="O516" s="238">
        <v>1.45</v>
      </c>
      <c r="P516" s="238">
        <v>1.34</v>
      </c>
      <c r="Q516" s="238">
        <v>1.36</v>
      </c>
      <c r="R516" s="238">
        <v>1.35</v>
      </c>
      <c r="S516" s="238">
        <v>1.32</v>
      </c>
      <c r="T516" s="238">
        <v>1.35</v>
      </c>
      <c r="U516" s="238">
        <v>1.3446</v>
      </c>
      <c r="V516" s="238">
        <v>1.342767</v>
      </c>
      <c r="W516" s="196">
        <v>1.3603000000000001</v>
      </c>
    </row>
    <row r="517" spans="1:23" s="28" customFormat="1" ht="12" customHeight="1" x14ac:dyDescent="0.15">
      <c r="A517" s="195" t="s">
        <v>15</v>
      </c>
      <c r="B517" s="238">
        <v>39.590000000000003</v>
      </c>
      <c r="C517" s="238">
        <v>39.06</v>
      </c>
      <c r="D517" s="238">
        <v>41.03</v>
      </c>
      <c r="E517" s="238">
        <v>36.049999999999997</v>
      </c>
      <c r="F517" s="238">
        <v>33.72</v>
      </c>
      <c r="G517" s="238">
        <v>34.9</v>
      </c>
      <c r="H517" s="238">
        <v>33.32</v>
      </c>
      <c r="I517" s="238">
        <v>30.15</v>
      </c>
      <c r="J517" s="238">
        <v>31.69</v>
      </c>
      <c r="K517" s="238">
        <v>30.63</v>
      </c>
      <c r="L517" s="238">
        <v>32.81</v>
      </c>
      <c r="M517" s="238">
        <v>32.96</v>
      </c>
      <c r="N517" s="238">
        <v>36.090000000000003</v>
      </c>
      <c r="O517" s="238">
        <v>35.83</v>
      </c>
      <c r="P517" s="238">
        <v>32.68</v>
      </c>
      <c r="Q517" s="238">
        <v>32.450000000000003</v>
      </c>
      <c r="R517" s="238">
        <v>30.15</v>
      </c>
      <c r="S517" s="238">
        <v>30.04</v>
      </c>
      <c r="T517" s="238">
        <v>33.42</v>
      </c>
      <c r="U517" s="238">
        <v>34.562399999999997</v>
      </c>
      <c r="V517" s="238">
        <v>34.802190000000003</v>
      </c>
      <c r="W517" s="196">
        <v>33.987900000000003</v>
      </c>
    </row>
    <row r="518" spans="1:23" s="28" customFormat="1" ht="12" customHeight="1" x14ac:dyDescent="0.15">
      <c r="A518" s="195" t="s">
        <v>16</v>
      </c>
      <c r="B518" s="196">
        <v>15646</v>
      </c>
      <c r="C518" s="196">
        <v>15777</v>
      </c>
      <c r="D518" s="196">
        <v>15916</v>
      </c>
      <c r="E518" s="196">
        <v>16054</v>
      </c>
      <c r="F518" s="196">
        <v>16114</v>
      </c>
      <c r="G518" s="196">
        <v>16977</v>
      </c>
      <c r="H518" s="196">
        <v>17941</v>
      </c>
      <c r="I518" s="196">
        <v>18932</v>
      </c>
      <c r="J518" s="196">
        <v>20828</v>
      </c>
      <c r="K518" s="196">
        <v>20828</v>
      </c>
      <c r="L518" s="196">
        <v>21036</v>
      </c>
      <c r="M518" s="196">
        <v>21246</v>
      </c>
      <c r="N518" s="196">
        <v>21890</v>
      </c>
      <c r="O518" s="196">
        <v>22159</v>
      </c>
      <c r="P518" s="196">
        <v>22425</v>
      </c>
      <c r="Q518" s="196">
        <v>22825</v>
      </c>
      <c r="R518" s="196">
        <v>23155</v>
      </c>
      <c r="S518" s="196">
        <v>23131</v>
      </c>
      <c r="T518" s="196">
        <v>23145</v>
      </c>
      <c r="U518" s="196">
        <v>23612</v>
      </c>
      <c r="V518" s="196">
        <v>23787.32</v>
      </c>
      <c r="W518" s="196">
        <v>24335</v>
      </c>
    </row>
    <row r="519" spans="1:23" s="200" customFormat="1" ht="12" customHeight="1" x14ac:dyDescent="0.15">
      <c r="A519" s="197" t="s">
        <v>18</v>
      </c>
      <c r="B519" s="198"/>
      <c r="C519" s="198"/>
      <c r="D519" s="198"/>
      <c r="E519" s="198"/>
      <c r="F519" s="198"/>
      <c r="G519" s="198"/>
      <c r="H519" s="198"/>
      <c r="I519" s="198"/>
      <c r="J519" s="198"/>
      <c r="K519" s="198"/>
      <c r="L519" s="198"/>
      <c r="M519" s="198"/>
      <c r="N519" s="198"/>
      <c r="O519" s="198"/>
      <c r="P519" s="198"/>
      <c r="Q519" s="198"/>
      <c r="R519" s="198"/>
      <c r="S519" s="198"/>
      <c r="T519" s="201"/>
      <c r="U519" s="201"/>
      <c r="V519" s="299"/>
      <c r="W519" s="299"/>
    </row>
    <row r="520" spans="1:23" s="28" customFormat="1" ht="12" customHeight="1" x14ac:dyDescent="0.15">
      <c r="A520" s="195" t="s">
        <v>19</v>
      </c>
      <c r="B520" s="196">
        <v>58.78</v>
      </c>
      <c r="C520" s="196">
        <v>60.74</v>
      </c>
      <c r="D520" s="196">
        <v>66.209999999999994</v>
      </c>
      <c r="E520" s="196">
        <v>69.069999999999993</v>
      </c>
      <c r="F520" s="196">
        <v>68.58</v>
      </c>
      <c r="G520" s="196">
        <v>68.92</v>
      </c>
      <c r="H520" s="196">
        <v>69.27</v>
      </c>
      <c r="I520" s="196">
        <v>70.75</v>
      </c>
      <c r="J520" s="196">
        <v>81.849999999999994</v>
      </c>
      <c r="K520" s="196">
        <v>79.849999999999994</v>
      </c>
      <c r="L520" s="196">
        <v>77.75</v>
      </c>
      <c r="M520" s="196">
        <v>77.95</v>
      </c>
      <c r="N520" s="196">
        <v>78.5</v>
      </c>
      <c r="O520" s="196">
        <v>78.7</v>
      </c>
      <c r="P520" s="196">
        <v>82.7</v>
      </c>
      <c r="Q520" s="196">
        <v>83.9</v>
      </c>
      <c r="R520" s="196">
        <v>84.9</v>
      </c>
      <c r="S520" s="196">
        <v>84.8</v>
      </c>
      <c r="T520" s="196">
        <v>85.8</v>
      </c>
      <c r="U520" s="196">
        <v>99</v>
      </c>
      <c r="V520" s="196">
        <v>106.3095</v>
      </c>
      <c r="W520" s="196">
        <v>120</v>
      </c>
    </row>
    <row r="521" spans="1:23" s="28" customFormat="1" ht="12" customHeight="1" x14ac:dyDescent="0.15">
      <c r="A521" s="195" t="s">
        <v>40</v>
      </c>
      <c r="B521" s="196">
        <v>45.61</v>
      </c>
      <c r="C521" s="196">
        <v>43.59</v>
      </c>
      <c r="D521" s="196">
        <v>45.07</v>
      </c>
      <c r="E521" s="196">
        <v>44.25</v>
      </c>
      <c r="F521" s="196">
        <v>39.42</v>
      </c>
      <c r="G521" s="196">
        <v>48.46</v>
      </c>
      <c r="H521" s="196">
        <v>46.68</v>
      </c>
      <c r="I521" s="196">
        <v>44.81</v>
      </c>
      <c r="J521" s="196">
        <v>53.26</v>
      </c>
      <c r="K521" s="196">
        <v>54.78</v>
      </c>
      <c r="L521" s="196">
        <v>61.9</v>
      </c>
      <c r="M521" s="196">
        <v>63.33</v>
      </c>
      <c r="N521" s="196">
        <v>66.33</v>
      </c>
      <c r="O521" s="196">
        <v>67.95</v>
      </c>
      <c r="P521" s="196">
        <v>63.93</v>
      </c>
      <c r="Q521" s="196">
        <v>69.790000000000006</v>
      </c>
      <c r="R521" s="196">
        <v>71.27</v>
      </c>
      <c r="S521" s="196">
        <v>73.05</v>
      </c>
      <c r="T521" s="196">
        <v>74.3</v>
      </c>
      <c r="U521" s="196">
        <v>82.786199999999994</v>
      </c>
      <c r="V521" s="196">
        <v>82.599279999999993</v>
      </c>
      <c r="W521" s="196">
        <v>85.623199999999997</v>
      </c>
    </row>
    <row r="522" spans="1:23" s="28" customFormat="1" ht="12" customHeight="1" x14ac:dyDescent="0.15">
      <c r="A522" s="195" t="s">
        <v>41</v>
      </c>
      <c r="B522" s="196">
        <v>74.040000000000006</v>
      </c>
      <c r="C522" s="196">
        <v>71.8</v>
      </c>
      <c r="D522" s="196">
        <v>74.05</v>
      </c>
      <c r="E522" s="196">
        <v>71.099999999999994</v>
      </c>
      <c r="F522" s="196">
        <v>63.55</v>
      </c>
      <c r="G522" s="196">
        <v>77.650000000000006</v>
      </c>
      <c r="H522" s="196">
        <v>74.44</v>
      </c>
      <c r="I522" s="196">
        <v>71.650000000000006</v>
      </c>
      <c r="J522" s="196">
        <v>85.51</v>
      </c>
      <c r="K522" s="196">
        <v>86.91</v>
      </c>
      <c r="L522" s="196">
        <v>99.41</v>
      </c>
      <c r="M522" s="196">
        <v>99.67</v>
      </c>
      <c r="N522" s="196">
        <v>107.3</v>
      </c>
      <c r="O522" s="196">
        <v>108</v>
      </c>
      <c r="P522" s="196">
        <v>102.95</v>
      </c>
      <c r="Q522" s="196">
        <v>115.04</v>
      </c>
      <c r="R522" s="196">
        <v>113.3</v>
      </c>
      <c r="S522" s="196">
        <v>117.83</v>
      </c>
      <c r="T522" s="196">
        <v>121.39</v>
      </c>
      <c r="U522" s="196">
        <v>131.94</v>
      </c>
      <c r="V522" s="196">
        <v>132.1155</v>
      </c>
      <c r="W522" s="196">
        <v>135.66999999999999</v>
      </c>
    </row>
    <row r="523" spans="1:23" s="28" customFormat="1" ht="12" customHeight="1" x14ac:dyDescent="0.15">
      <c r="A523" s="195" t="s">
        <v>22</v>
      </c>
      <c r="B523" s="196">
        <v>57.22</v>
      </c>
      <c r="C523" s="196">
        <v>59.12</v>
      </c>
      <c r="D523" s="196">
        <v>59.83</v>
      </c>
      <c r="E523" s="196">
        <v>60.92</v>
      </c>
      <c r="F523" s="196">
        <v>61.22</v>
      </c>
      <c r="G523" s="196">
        <v>79.099999999999994</v>
      </c>
      <c r="H523" s="196">
        <v>84.26</v>
      </c>
      <c r="I523" s="196">
        <v>85.71</v>
      </c>
      <c r="J523" s="196">
        <v>89.97</v>
      </c>
      <c r="K523" s="196">
        <v>97.14</v>
      </c>
      <c r="L523" s="196">
        <v>105.68</v>
      </c>
      <c r="M523" s="196">
        <v>100.46</v>
      </c>
      <c r="N523" s="196">
        <v>104.87</v>
      </c>
      <c r="O523" s="196">
        <v>104.81</v>
      </c>
      <c r="P523" s="196">
        <v>110.43</v>
      </c>
      <c r="Q523" s="196">
        <v>138.79</v>
      </c>
      <c r="R523" s="196">
        <v>154.87</v>
      </c>
      <c r="S523" s="196">
        <v>159.59</v>
      </c>
      <c r="T523" s="196">
        <v>176.52</v>
      </c>
      <c r="U523" s="196">
        <v>226.47309999999999</v>
      </c>
      <c r="V523" s="196">
        <v>281.92</v>
      </c>
      <c r="W523" s="196">
        <v>278.57</v>
      </c>
    </row>
    <row r="524" spans="1:23" s="28" customFormat="1" ht="12" customHeight="1" x14ac:dyDescent="0.15">
      <c r="A524" s="195" t="s">
        <v>23</v>
      </c>
      <c r="B524" s="196">
        <v>96.74</v>
      </c>
      <c r="C524" s="196">
        <v>104.61</v>
      </c>
      <c r="D524" s="196">
        <v>102.12</v>
      </c>
      <c r="E524" s="196">
        <v>107.71</v>
      </c>
      <c r="F524" s="196">
        <v>108.72</v>
      </c>
      <c r="G524" s="196">
        <v>113.14</v>
      </c>
      <c r="H524" s="196">
        <v>114.38</v>
      </c>
      <c r="I524" s="196">
        <v>110.95</v>
      </c>
      <c r="J524" s="196">
        <v>113.9</v>
      </c>
      <c r="K524" s="196">
        <v>127.16</v>
      </c>
      <c r="L524" s="196">
        <v>130.75</v>
      </c>
      <c r="M524" s="196">
        <v>131.05000000000001</v>
      </c>
      <c r="N524" s="196">
        <v>144.06</v>
      </c>
      <c r="O524" s="196">
        <v>149.80000000000001</v>
      </c>
      <c r="P524" s="196">
        <v>152.85</v>
      </c>
      <c r="Q524" s="196">
        <v>182.28</v>
      </c>
      <c r="R524" s="196">
        <v>181.63</v>
      </c>
      <c r="S524" s="196">
        <v>186.41</v>
      </c>
      <c r="T524" s="196">
        <v>200.43</v>
      </c>
      <c r="U524" s="230">
        <v>363.11</v>
      </c>
      <c r="V524" s="230">
        <v>323.92</v>
      </c>
      <c r="W524" s="230">
        <v>292.60000000000002</v>
      </c>
    </row>
    <row r="525" spans="1:23" s="28" customFormat="1" x14ac:dyDescent="0.15">
      <c r="A525" s="197" t="s">
        <v>24</v>
      </c>
      <c r="B525" s="201"/>
      <c r="C525" s="201"/>
      <c r="D525" s="201"/>
      <c r="E525" s="201"/>
      <c r="F525" s="201"/>
      <c r="G525" s="201"/>
      <c r="H525" s="201"/>
      <c r="I525" s="201"/>
      <c r="J525" s="201"/>
      <c r="K525" s="201"/>
      <c r="L525" s="201"/>
      <c r="M525" s="201"/>
      <c r="N525" s="201"/>
      <c r="O525" s="201"/>
      <c r="P525" s="201"/>
      <c r="Q525" s="201"/>
      <c r="R525" s="201"/>
      <c r="S525" s="201"/>
      <c r="T525" s="201"/>
      <c r="U525" s="201"/>
      <c r="V525" s="299"/>
      <c r="W525" s="299"/>
    </row>
    <row r="526" spans="1:23" s="200" customFormat="1" ht="12" customHeight="1" x14ac:dyDescent="0.15">
      <c r="A526" s="195" t="s">
        <v>25</v>
      </c>
      <c r="B526" s="196">
        <v>566</v>
      </c>
      <c r="C526" s="196">
        <v>485.84</v>
      </c>
      <c r="D526" s="196">
        <v>450.19</v>
      </c>
      <c r="E526" s="196">
        <v>363.5</v>
      </c>
      <c r="F526" s="196">
        <v>304.22000000000003</v>
      </c>
      <c r="G526" s="196">
        <v>306.73</v>
      </c>
      <c r="H526" s="196">
        <v>377.89</v>
      </c>
      <c r="I526" s="196">
        <v>363.44</v>
      </c>
      <c r="J526" s="196">
        <v>385.77</v>
      </c>
      <c r="K526" s="196">
        <v>403.58</v>
      </c>
      <c r="L526" s="196">
        <v>405.64</v>
      </c>
      <c r="M526" s="196">
        <v>474.97</v>
      </c>
      <c r="N526" s="196">
        <v>483.75</v>
      </c>
      <c r="O526" s="196">
        <v>483.94</v>
      </c>
      <c r="P526" s="196">
        <v>484.1</v>
      </c>
      <c r="Q526" s="196">
        <v>483.75</v>
      </c>
      <c r="R526" s="196">
        <v>479.7</v>
      </c>
      <c r="S526" s="196">
        <v>522.59</v>
      </c>
      <c r="T526" s="196">
        <v>480.14</v>
      </c>
      <c r="U526" s="196">
        <v>393.57</v>
      </c>
      <c r="V526" s="453">
        <v>404.79</v>
      </c>
      <c r="W526" s="453">
        <v>396.56</v>
      </c>
    </row>
    <row r="527" spans="1:23" s="200" customFormat="1" ht="12" customHeight="1" x14ac:dyDescent="0.15">
      <c r="A527" s="195" t="s">
        <v>26</v>
      </c>
      <c r="B527" s="196">
        <v>0.98460000000000003</v>
      </c>
      <c r="C527" s="196">
        <v>0.98060000000000003</v>
      </c>
      <c r="D527" s="196">
        <v>0.91859999999999997</v>
      </c>
      <c r="E527" s="196">
        <v>0.87139999999999995</v>
      </c>
      <c r="F527" s="196">
        <v>0.84530000000000005</v>
      </c>
      <c r="G527" s="196">
        <v>0.80100000000000005</v>
      </c>
      <c r="H527" s="196">
        <v>0.80310000000000004</v>
      </c>
      <c r="I527" s="196">
        <v>0.79790000000000005</v>
      </c>
      <c r="J527" s="196">
        <v>0.78649999999999998</v>
      </c>
      <c r="K527" s="196">
        <v>0.78500000000000003</v>
      </c>
      <c r="L527" s="196">
        <v>0.78449999999999998</v>
      </c>
      <c r="M527" s="196">
        <v>0.78439999999999999</v>
      </c>
      <c r="N527" s="196">
        <v>1.5593999999999999</v>
      </c>
      <c r="O527" s="196">
        <v>1.7706999999999999</v>
      </c>
      <c r="P527" s="196">
        <v>1.7000999999999999</v>
      </c>
      <c r="Q527" s="196">
        <v>1.7</v>
      </c>
      <c r="R527" s="196">
        <v>1.7</v>
      </c>
      <c r="S527" s="196">
        <v>1.7</v>
      </c>
      <c r="T527" s="196">
        <v>1.7</v>
      </c>
      <c r="U527" s="196">
        <v>1.7</v>
      </c>
      <c r="V527" s="461">
        <v>1.7</v>
      </c>
      <c r="W527" s="453">
        <v>1.7</v>
      </c>
    </row>
    <row r="528" spans="1:23" s="200" customFormat="1" ht="12" customHeight="1" x14ac:dyDescent="0.15">
      <c r="A528" s="195" t="s">
        <v>27</v>
      </c>
      <c r="B528" s="196">
        <v>2.0750000000000002</v>
      </c>
      <c r="C528" s="196">
        <v>1.825</v>
      </c>
      <c r="D528" s="196">
        <v>1.7925</v>
      </c>
      <c r="E528" s="196">
        <v>1.7135</v>
      </c>
      <c r="F528" s="196">
        <v>1.5915999999999999</v>
      </c>
      <c r="G528" s="196">
        <v>1.667</v>
      </c>
      <c r="H528" s="196">
        <v>1.6858</v>
      </c>
      <c r="I528" s="196">
        <v>1.7727999999999999</v>
      </c>
      <c r="J528" s="196">
        <v>1.6702999999999999</v>
      </c>
      <c r="K528" s="196">
        <v>1.6567000000000001</v>
      </c>
      <c r="L528" s="196">
        <v>1.7363</v>
      </c>
      <c r="M528" s="196">
        <v>1.8635999999999999</v>
      </c>
      <c r="N528" s="196">
        <v>2.3948999999999998</v>
      </c>
      <c r="O528" s="196">
        <v>2.6467999999999998</v>
      </c>
      <c r="P528" s="196">
        <v>2.5922000000000001</v>
      </c>
      <c r="Q528" s="196">
        <v>2.6766000000000001</v>
      </c>
      <c r="R528" s="196">
        <v>2.8677000000000001</v>
      </c>
      <c r="S528" s="196">
        <v>3.2766000000000002</v>
      </c>
      <c r="T528" s="196">
        <v>3.0975999999999999</v>
      </c>
      <c r="U528" s="196">
        <v>2.702</v>
      </c>
      <c r="V528" s="196">
        <v>2.69</v>
      </c>
      <c r="W528" s="196">
        <v>2.81</v>
      </c>
    </row>
    <row r="529" spans="1:29" s="200" customFormat="1" ht="12" customHeight="1" x14ac:dyDescent="0.15">
      <c r="A529" s="203" t="s">
        <v>28</v>
      </c>
      <c r="B529" s="196">
        <v>144.22</v>
      </c>
      <c r="C529" s="196">
        <v>130</v>
      </c>
      <c r="D529" s="196">
        <v>133.97999999999999</v>
      </c>
      <c r="E529" s="196">
        <v>127</v>
      </c>
      <c r="F529" s="196">
        <v>120.3</v>
      </c>
      <c r="G529" s="196">
        <v>120.79</v>
      </c>
      <c r="H529" s="196">
        <v>148.46</v>
      </c>
      <c r="I529" s="196">
        <v>147.5</v>
      </c>
      <c r="J529" s="196">
        <v>148.4</v>
      </c>
      <c r="K529" s="196">
        <v>150.74</v>
      </c>
      <c r="L529" s="196">
        <v>154.06</v>
      </c>
      <c r="M529" s="196">
        <v>182.35</v>
      </c>
      <c r="N529" s="196">
        <v>340.01</v>
      </c>
      <c r="O529" s="196">
        <v>333.29</v>
      </c>
      <c r="P529" s="196">
        <v>332.33</v>
      </c>
      <c r="Q529" s="196">
        <v>384.2</v>
      </c>
      <c r="R529" s="196">
        <v>382.59</v>
      </c>
      <c r="S529" s="196">
        <v>420.91</v>
      </c>
      <c r="T529" s="196">
        <v>431.8</v>
      </c>
      <c r="U529" s="196">
        <v>462.65</v>
      </c>
      <c r="V529" s="199">
        <v>454.56</v>
      </c>
      <c r="W529" s="199">
        <v>525.11</v>
      </c>
    </row>
    <row r="530" spans="1:29" s="200" customFormat="1" ht="12" customHeight="1" x14ac:dyDescent="0.15">
      <c r="A530" s="203" t="s">
        <v>80</v>
      </c>
      <c r="B530" s="196">
        <v>44.190199999999997</v>
      </c>
      <c r="C530" s="196">
        <v>41.624600000000001</v>
      </c>
      <c r="D530" s="196">
        <v>41.301099999999998</v>
      </c>
      <c r="E530" s="196">
        <v>38.123800000000003</v>
      </c>
      <c r="F530" s="196">
        <v>35.498800000000003</v>
      </c>
      <c r="G530" s="196">
        <v>39.418100000000003</v>
      </c>
      <c r="H530" s="196">
        <v>44.091700000000003</v>
      </c>
      <c r="I530" s="196">
        <v>47.099200000000003</v>
      </c>
      <c r="J530" s="196">
        <v>46.484699999999997</v>
      </c>
      <c r="K530" s="196">
        <v>47.401200000000003</v>
      </c>
      <c r="L530" s="196">
        <v>49.247</v>
      </c>
      <c r="M530" s="196">
        <v>58.886499999999998</v>
      </c>
      <c r="N530" s="196">
        <v>75.899299999999997</v>
      </c>
      <c r="O530" s="196">
        <v>69.230099999999993</v>
      </c>
      <c r="P530" s="196">
        <v>68.839500000000001</v>
      </c>
      <c r="Q530" s="196">
        <v>69.849999999999994</v>
      </c>
      <c r="R530" s="196">
        <v>69.643900000000002</v>
      </c>
      <c r="S530" s="196">
        <v>82.649799999999999</v>
      </c>
      <c r="T530" s="196">
        <v>84.758600000000001</v>
      </c>
      <c r="U530" s="196">
        <v>85.68</v>
      </c>
      <c r="V530" s="196">
        <v>89.09</v>
      </c>
      <c r="W530" s="196">
        <v>87</v>
      </c>
    </row>
    <row r="531" spans="1:29" s="200" customFormat="1" ht="12" customHeight="1" x14ac:dyDescent="0.15">
      <c r="A531" s="203" t="s">
        <v>30</v>
      </c>
      <c r="B531" s="196">
        <v>2.9565000000000001</v>
      </c>
      <c r="C531" s="196">
        <v>3.0369999999999999</v>
      </c>
      <c r="D531" s="196">
        <v>3.1993</v>
      </c>
      <c r="E531" s="196">
        <v>3.4264999999999999</v>
      </c>
      <c r="F531" s="196">
        <v>3.4649000000000001</v>
      </c>
      <c r="G531" s="196">
        <v>3.4519000000000002</v>
      </c>
      <c r="H531" s="196">
        <v>4.3710000000000004</v>
      </c>
      <c r="I531" s="196">
        <v>4.4031000000000002</v>
      </c>
      <c r="J531" s="196">
        <v>4.7584999999999997</v>
      </c>
      <c r="K531" s="196">
        <v>4.7644000000000002</v>
      </c>
      <c r="L531" s="196">
        <v>4.7740999999999998</v>
      </c>
      <c r="M531" s="196">
        <v>5.3079000000000001</v>
      </c>
      <c r="N531" s="196">
        <v>6.9901999999999997</v>
      </c>
      <c r="O531" s="196">
        <v>7.8761999999999999</v>
      </c>
      <c r="P531" s="196">
        <v>8.8190000000000008</v>
      </c>
      <c r="Q531" s="196">
        <v>9.4296000000000006</v>
      </c>
      <c r="R531" s="196">
        <v>9.6872000000000007</v>
      </c>
      <c r="S531" s="196">
        <v>11.3</v>
      </c>
      <c r="T531" s="196">
        <v>11.3</v>
      </c>
      <c r="U531" s="196">
        <v>10.202400000000001</v>
      </c>
      <c r="V531" s="196">
        <v>10.96</v>
      </c>
      <c r="W531" s="196">
        <v>10.93</v>
      </c>
    </row>
    <row r="532" spans="1:29" s="200" customFormat="1" ht="12" customHeight="1" x14ac:dyDescent="0.15">
      <c r="A532" s="203" t="s">
        <v>31</v>
      </c>
      <c r="B532" s="196">
        <v>980</v>
      </c>
      <c r="C532" s="229">
        <v>1058</v>
      </c>
      <c r="D532" s="229">
        <v>1180</v>
      </c>
      <c r="E532" s="229">
        <v>1240</v>
      </c>
      <c r="F532" s="229">
        <v>1290</v>
      </c>
      <c r="G532" s="229">
        <v>1393</v>
      </c>
      <c r="H532" s="229">
        <v>1511</v>
      </c>
      <c r="I532" s="229">
        <v>1640</v>
      </c>
      <c r="J532" s="229">
        <v>1795</v>
      </c>
      <c r="K532" s="229">
        <v>1984</v>
      </c>
      <c r="L532" s="196">
        <v>2202.1999999999998</v>
      </c>
      <c r="M532" s="196">
        <v>2422.3989999999899</v>
      </c>
      <c r="N532" s="196">
        <v>2809.98</v>
      </c>
      <c r="O532" s="196">
        <v>3231.48</v>
      </c>
      <c r="P532" s="196">
        <v>8120.07</v>
      </c>
      <c r="Q532" s="196">
        <v>8339.5499999999993</v>
      </c>
      <c r="R532" s="196">
        <v>9507.56</v>
      </c>
      <c r="S532" s="196">
        <v>10476.92</v>
      </c>
      <c r="T532" s="196">
        <v>10837.66</v>
      </c>
      <c r="U532" s="196">
        <v>11225.46</v>
      </c>
      <c r="V532" s="196">
        <v>12338.77</v>
      </c>
      <c r="W532" s="196">
        <v>12920.48</v>
      </c>
    </row>
    <row r="533" spans="1:29" s="200" customFormat="1" ht="12" customHeight="1" x14ac:dyDescent="0.15">
      <c r="A533" s="315" t="s">
        <v>32</v>
      </c>
      <c r="B533" s="246"/>
      <c r="C533" s="250"/>
      <c r="D533" s="250"/>
      <c r="E533" s="250"/>
      <c r="F533" s="250"/>
      <c r="G533" s="250"/>
      <c r="H533" s="250"/>
      <c r="I533" s="250"/>
      <c r="J533" s="250"/>
      <c r="K533" s="250"/>
      <c r="L533" s="246"/>
      <c r="M533" s="246"/>
      <c r="N533" s="246"/>
      <c r="O533" s="246"/>
      <c r="P533" s="246"/>
      <c r="Q533" s="246"/>
      <c r="R533" s="246"/>
      <c r="S533" s="246"/>
      <c r="T533" s="246"/>
      <c r="U533" s="246"/>
      <c r="V533" s="299"/>
      <c r="W533" s="299"/>
    </row>
    <row r="534" spans="1:29" s="200" customFormat="1" ht="12" customHeight="1" x14ac:dyDescent="0.15">
      <c r="A534" s="501" t="s">
        <v>81</v>
      </c>
      <c r="B534" s="502">
        <v>1.7</v>
      </c>
      <c r="C534" s="502">
        <v>1.6</v>
      </c>
      <c r="D534" s="502">
        <v>1.7</v>
      </c>
      <c r="E534" s="502">
        <v>1.7</v>
      </c>
      <c r="F534" s="502">
        <v>1.6</v>
      </c>
      <c r="G534" s="502">
        <v>1.8</v>
      </c>
      <c r="H534" s="502">
        <v>1.9</v>
      </c>
      <c r="I534" s="502">
        <v>1.8</v>
      </c>
      <c r="J534" s="502">
        <v>1.8</v>
      </c>
      <c r="K534" s="535">
        <v>1.8</v>
      </c>
      <c r="L534" s="535">
        <v>1.9</v>
      </c>
      <c r="M534" s="535">
        <v>2</v>
      </c>
      <c r="N534" s="535">
        <v>2.1</v>
      </c>
      <c r="O534" s="535">
        <v>2.1</v>
      </c>
      <c r="P534" s="535">
        <v>2.1</v>
      </c>
      <c r="Q534" s="535">
        <v>2.1</v>
      </c>
      <c r="R534" s="535">
        <v>2.1</v>
      </c>
      <c r="S534" s="535">
        <v>2</v>
      </c>
      <c r="T534" s="535">
        <v>2.1</v>
      </c>
      <c r="U534" s="535">
        <v>2.2000000000000002</v>
      </c>
      <c r="V534" s="536">
        <v>2.2999999999999998</v>
      </c>
      <c r="W534" s="535">
        <v>2.2999999999999998</v>
      </c>
      <c r="X534" s="499" t="s">
        <v>82</v>
      </c>
      <c r="Y534" s="499"/>
      <c r="Z534" s="499"/>
      <c r="AA534" s="499"/>
      <c r="AB534" s="499"/>
      <c r="AC534" s="499"/>
    </row>
    <row r="535" spans="1:29" s="200" customFormat="1" ht="12" customHeight="1" x14ac:dyDescent="0.15">
      <c r="A535" s="504" t="s">
        <v>34</v>
      </c>
      <c r="B535" s="505">
        <v>3.3</v>
      </c>
      <c r="C535" s="505">
        <v>3.1</v>
      </c>
      <c r="D535" s="505">
        <v>3.1</v>
      </c>
      <c r="E535" s="505">
        <v>3</v>
      </c>
      <c r="F535" s="505">
        <v>2.8</v>
      </c>
      <c r="G535" s="505">
        <v>2.7</v>
      </c>
      <c r="H535" s="505">
        <v>2.7</v>
      </c>
      <c r="I535" s="505">
        <v>2.6</v>
      </c>
      <c r="J535" s="505">
        <v>2.1</v>
      </c>
      <c r="K535" s="528">
        <v>2.1</v>
      </c>
      <c r="L535" s="528">
        <v>2.4</v>
      </c>
      <c r="M535" s="528">
        <v>2.6</v>
      </c>
      <c r="N535" s="528">
        <v>3</v>
      </c>
      <c r="O535" s="528">
        <v>3.2</v>
      </c>
      <c r="P535" s="528">
        <v>3.2</v>
      </c>
      <c r="Q535" s="528">
        <v>3.4</v>
      </c>
      <c r="R535" s="528">
        <v>3.4</v>
      </c>
      <c r="S535" s="528">
        <v>3.5</v>
      </c>
      <c r="T535" s="528">
        <v>3.5</v>
      </c>
      <c r="U535" s="528">
        <v>3.5</v>
      </c>
      <c r="V535" s="537">
        <v>3.7</v>
      </c>
      <c r="W535" s="529">
        <v>4</v>
      </c>
      <c r="X535" s="499" t="s">
        <v>82</v>
      </c>
      <c r="Y535" s="499"/>
      <c r="Z535" s="499"/>
      <c r="AA535" s="499"/>
      <c r="AB535" s="499"/>
      <c r="AC535" s="499"/>
    </row>
    <row r="536" spans="1:29" s="200" customFormat="1" ht="12" customHeight="1" x14ac:dyDescent="0.15">
      <c r="A536" s="504" t="s">
        <v>35</v>
      </c>
      <c r="B536" s="505">
        <v>2.8</v>
      </c>
      <c r="C536" s="505">
        <v>2.7</v>
      </c>
      <c r="D536" s="505">
        <v>2.8</v>
      </c>
      <c r="E536" s="505">
        <v>2.7</v>
      </c>
      <c r="F536" s="505">
        <v>2.6</v>
      </c>
      <c r="G536" s="505">
        <v>2.9</v>
      </c>
      <c r="H536" s="505">
        <v>2.5</v>
      </c>
      <c r="I536" s="505">
        <v>2.2999999999999998</v>
      </c>
      <c r="J536" s="505">
        <v>2.4</v>
      </c>
      <c r="K536" s="528">
        <v>2.2999999999999998</v>
      </c>
      <c r="L536" s="528">
        <v>2.2999999999999998</v>
      </c>
      <c r="M536" s="528">
        <v>2.4</v>
      </c>
      <c r="N536" s="528">
        <v>2.6</v>
      </c>
      <c r="O536" s="528">
        <v>2.6</v>
      </c>
      <c r="P536" s="528">
        <v>2.5</v>
      </c>
      <c r="Q536" s="528">
        <v>2.6</v>
      </c>
      <c r="R536" s="528">
        <v>2.6</v>
      </c>
      <c r="S536" s="528">
        <v>2.5</v>
      </c>
      <c r="T536" s="528">
        <v>2.6</v>
      </c>
      <c r="U536" s="528">
        <v>2.7</v>
      </c>
      <c r="V536" s="537">
        <v>2.7</v>
      </c>
      <c r="W536" s="528">
        <v>2.8</v>
      </c>
      <c r="X536" s="499" t="s">
        <v>82</v>
      </c>
      <c r="Y536" s="499"/>
      <c r="Z536" s="499"/>
      <c r="AA536" s="499"/>
      <c r="AB536" s="499"/>
      <c r="AC536" s="499"/>
    </row>
    <row r="537" spans="1:29" s="200" customFormat="1" ht="12" customHeight="1" x14ac:dyDescent="0.15">
      <c r="A537" s="504" t="s">
        <v>37</v>
      </c>
      <c r="B537" s="531">
        <v>2.1458922520015999</v>
      </c>
      <c r="C537" s="531">
        <v>1.9715627931326101</v>
      </c>
      <c r="D537" s="531">
        <v>1.9430362169364801</v>
      </c>
      <c r="E537" s="531">
        <v>2.0258807949091402</v>
      </c>
      <c r="F537" s="531">
        <v>1.97093365696189</v>
      </c>
      <c r="G537" s="531">
        <v>1.9424442568685301</v>
      </c>
      <c r="H537" s="531">
        <v>2.0344936132287899</v>
      </c>
      <c r="I537" s="531">
        <v>1.9059878423835299</v>
      </c>
      <c r="J537" s="531">
        <v>1.7289507097783201</v>
      </c>
      <c r="K537" s="529">
        <v>1.7195070158616499</v>
      </c>
      <c r="L537" s="529">
        <v>1.77371311869907</v>
      </c>
      <c r="M537" s="529">
        <v>1.8467736845354601</v>
      </c>
      <c r="N537" s="529">
        <v>2.1057632574496701</v>
      </c>
      <c r="O537" s="529">
        <v>2.2156611042252798</v>
      </c>
      <c r="P537" s="529">
        <v>2.2059726971783999</v>
      </c>
      <c r="Q537" s="529">
        <v>2.2365714759422302</v>
      </c>
      <c r="R537" s="529">
        <v>2.28948563032632</v>
      </c>
      <c r="S537" s="529">
        <v>2.2995615078788898</v>
      </c>
      <c r="T537" s="529">
        <v>2.2649596005005499</v>
      </c>
      <c r="U537" s="529">
        <v>2.3279298273164399</v>
      </c>
      <c r="V537" s="529">
        <v>2.36369881809753</v>
      </c>
      <c r="W537" s="529">
        <v>2.3730415740836901</v>
      </c>
      <c r="X537" s="499" t="s">
        <v>82</v>
      </c>
      <c r="Y537" s="499"/>
      <c r="Z537" s="499"/>
      <c r="AA537" s="499"/>
      <c r="AB537" s="499"/>
      <c r="AC537" s="499"/>
    </row>
    <row r="538" spans="1:29" s="200" customFormat="1" ht="12" customHeight="1" x14ac:dyDescent="0.15">
      <c r="A538" s="504" t="s">
        <v>57</v>
      </c>
      <c r="B538" s="510" t="s">
        <v>6</v>
      </c>
      <c r="C538" s="510" t="s">
        <v>6</v>
      </c>
      <c r="D538" s="510" t="s">
        <v>6</v>
      </c>
      <c r="E538" s="510" t="s">
        <v>6</v>
      </c>
      <c r="F538" s="510" t="s">
        <v>6</v>
      </c>
      <c r="G538" s="510" t="s">
        <v>6</v>
      </c>
      <c r="H538" s="510" t="s">
        <v>6</v>
      </c>
      <c r="I538" s="510" t="s">
        <v>6</v>
      </c>
      <c r="J538" s="510" t="s">
        <v>6</v>
      </c>
      <c r="K538" s="538" t="s">
        <v>6</v>
      </c>
      <c r="L538" s="538" t="s">
        <v>6</v>
      </c>
      <c r="M538" s="538" t="s">
        <v>6</v>
      </c>
      <c r="N538" s="538" t="s">
        <v>6</v>
      </c>
      <c r="O538" s="528">
        <v>8.1999999999999993</v>
      </c>
      <c r="P538" s="528">
        <v>7.9</v>
      </c>
      <c r="Q538" s="528">
        <v>8.1</v>
      </c>
      <c r="R538" s="528">
        <v>8.1999999999999993</v>
      </c>
      <c r="S538" s="528">
        <v>8</v>
      </c>
      <c r="T538" s="528">
        <v>8.1</v>
      </c>
      <c r="U538" s="528">
        <v>8.3000000000000007</v>
      </c>
      <c r="V538" s="528">
        <v>8.4</v>
      </c>
      <c r="W538" s="528">
        <v>8.5</v>
      </c>
      <c r="X538" s="499" t="s">
        <v>82</v>
      </c>
      <c r="Y538" s="499"/>
      <c r="Z538" s="499"/>
      <c r="AA538" s="499"/>
      <c r="AB538" s="499"/>
      <c r="AC538" s="499"/>
    </row>
    <row r="539" spans="1:29" s="200" customFormat="1" ht="12" customHeight="1" x14ac:dyDescent="0.15">
      <c r="A539" s="273"/>
      <c r="B539" s="274"/>
      <c r="C539" s="274"/>
      <c r="D539" s="274"/>
      <c r="E539" s="274"/>
      <c r="F539" s="274"/>
      <c r="G539" s="274"/>
      <c r="H539" s="274"/>
      <c r="I539" s="274"/>
      <c r="J539" s="274"/>
      <c r="K539" s="274"/>
      <c r="L539" s="274"/>
      <c r="M539" s="274"/>
      <c r="N539" s="274"/>
      <c r="O539" s="274"/>
      <c r="P539" s="274"/>
      <c r="Q539" s="274"/>
      <c r="R539" s="274"/>
      <c r="S539" s="274"/>
      <c r="T539" s="274"/>
      <c r="U539" s="274"/>
      <c r="V539" s="397"/>
      <c r="W539" s="397"/>
    </row>
    <row r="540" spans="1:29" s="26" customFormat="1" ht="12" customHeight="1" x14ac:dyDescent="0.15">
      <c r="A540" s="272" t="s">
        <v>83</v>
      </c>
      <c r="B540" s="175"/>
      <c r="C540" s="175"/>
      <c r="D540" s="175"/>
      <c r="E540" s="175"/>
      <c r="F540" s="175"/>
      <c r="G540" s="175"/>
      <c r="H540" s="175"/>
      <c r="I540" s="175"/>
      <c r="J540" s="175"/>
      <c r="K540" s="175"/>
      <c r="L540" s="175"/>
      <c r="M540" s="175"/>
      <c r="N540" s="175"/>
      <c r="O540" s="175"/>
      <c r="P540" s="175"/>
      <c r="Q540" s="175"/>
      <c r="R540" s="175"/>
      <c r="S540" s="175"/>
      <c r="T540" s="175"/>
      <c r="U540" s="175"/>
      <c r="V540" s="397"/>
      <c r="W540" s="401"/>
    </row>
    <row r="541" spans="1:29" s="7" customFormat="1" ht="12" customHeight="1" x14ac:dyDescent="0.15">
      <c r="A541" s="24"/>
      <c r="B541" s="16">
        <v>2003</v>
      </c>
      <c r="C541" s="16">
        <v>2004</v>
      </c>
      <c r="D541" s="16">
        <v>2005</v>
      </c>
      <c r="E541" s="16">
        <v>2006</v>
      </c>
      <c r="F541" s="16">
        <v>2007</v>
      </c>
      <c r="G541" s="16">
        <v>2008</v>
      </c>
      <c r="H541" s="16">
        <v>2009</v>
      </c>
      <c r="I541" s="16">
        <v>2010</v>
      </c>
      <c r="J541" s="16">
        <v>2011</v>
      </c>
      <c r="K541" s="16">
        <v>2012</v>
      </c>
      <c r="L541" s="16">
        <v>2013</v>
      </c>
      <c r="M541" s="16">
        <v>2014</v>
      </c>
      <c r="N541" s="16">
        <v>2015</v>
      </c>
      <c r="O541" s="16">
        <v>2016</v>
      </c>
      <c r="P541" s="16">
        <v>2017</v>
      </c>
      <c r="Q541" s="16">
        <v>2018</v>
      </c>
      <c r="R541" s="16">
        <v>2019</v>
      </c>
      <c r="S541" s="16">
        <v>2020</v>
      </c>
      <c r="T541" s="16">
        <v>2021</v>
      </c>
      <c r="U541" s="16">
        <v>2022</v>
      </c>
      <c r="V541" s="16">
        <v>2023</v>
      </c>
      <c r="W541" s="16">
        <v>2024</v>
      </c>
    </row>
    <row r="542" spans="1:29" s="26" customFormat="1" ht="12" customHeight="1" x14ac:dyDescent="0.15">
      <c r="A542" s="110" t="s">
        <v>4</v>
      </c>
      <c r="B542" s="111"/>
      <c r="C542" s="111"/>
      <c r="D542" s="111"/>
      <c r="E542" s="111"/>
      <c r="F542" s="111"/>
      <c r="G542" s="111"/>
      <c r="H542" s="111"/>
      <c r="I542" s="111"/>
      <c r="J542" s="111"/>
      <c r="K542" s="111"/>
      <c r="L542" s="111"/>
      <c r="M542" s="111"/>
      <c r="N542" s="111"/>
      <c r="O542" s="111"/>
      <c r="P542" s="111"/>
      <c r="Q542" s="111"/>
      <c r="R542" s="111"/>
      <c r="S542" s="111"/>
      <c r="T542" s="111"/>
      <c r="U542" s="111"/>
      <c r="V542" s="112"/>
      <c r="W542" s="112"/>
    </row>
    <row r="543" spans="1:29" s="26" customFormat="1" ht="12" customHeight="1" x14ac:dyDescent="0.15">
      <c r="A543" s="21" t="s">
        <v>84</v>
      </c>
      <c r="B543" s="280">
        <v>11424.185670000001</v>
      </c>
      <c r="C543" s="280">
        <v>13305.817569999999</v>
      </c>
      <c r="D543" s="280">
        <v>15864.066870000001</v>
      </c>
      <c r="E543" s="280">
        <v>18225.8</v>
      </c>
      <c r="F543" s="280">
        <v>18458.5</v>
      </c>
      <c r="G543" s="280">
        <v>20397.900000000001</v>
      </c>
      <c r="H543" s="280">
        <v>15611.3</v>
      </c>
      <c r="I543" s="280">
        <v>18689.782889999999</v>
      </c>
      <c r="J543" s="280">
        <v>23302.575509999999</v>
      </c>
      <c r="K543" s="280">
        <v>23802.306199999999</v>
      </c>
      <c r="L543" s="280">
        <v>22638.782899999998</v>
      </c>
      <c r="M543" s="280">
        <v>21663.59318</v>
      </c>
      <c r="N543" s="280">
        <v>17778.007379999999</v>
      </c>
      <c r="O543" s="280">
        <v>15747.723309999999</v>
      </c>
      <c r="P543" s="280">
        <v>16747.678100000001</v>
      </c>
      <c r="Q543" s="280">
        <v>18300.660510000002</v>
      </c>
      <c r="R543" s="280">
        <v>18374.986779999999</v>
      </c>
      <c r="S543" s="280">
        <v>16564.437809999999</v>
      </c>
      <c r="T543" s="280">
        <v>18768.79999</v>
      </c>
      <c r="U543" s="280">
        <v>23003.1</v>
      </c>
      <c r="V543" s="280">
        <v>20321</v>
      </c>
      <c r="W543" s="280">
        <v>20943.269214023701</v>
      </c>
    </row>
    <row r="544" spans="1:29" s="26" customFormat="1" ht="12" customHeight="1" x14ac:dyDescent="0.15">
      <c r="A544" s="21" t="s">
        <v>85</v>
      </c>
      <c r="B544" s="280">
        <v>18535.164489999999</v>
      </c>
      <c r="C544" s="280">
        <v>21438.339670000001</v>
      </c>
      <c r="D544" s="280">
        <v>25754.291420000001</v>
      </c>
      <c r="E544" s="280">
        <v>29849.484830000001</v>
      </c>
      <c r="F544" s="280">
        <v>35042.180740000003</v>
      </c>
      <c r="G544" s="280">
        <v>41968.385399999999</v>
      </c>
      <c r="H544" s="280">
        <v>43056.731749999999</v>
      </c>
      <c r="I544" s="280">
        <v>47047.985229999998</v>
      </c>
      <c r="J544" s="280">
        <v>52068.692719999999</v>
      </c>
      <c r="K544" s="280">
        <v>56681.569479999998</v>
      </c>
      <c r="L544" s="280">
        <v>61326.928350000002</v>
      </c>
      <c r="M544" s="280">
        <v>67436.791280000005</v>
      </c>
      <c r="N544" s="280">
        <v>73422.701560000001</v>
      </c>
      <c r="O544" s="280">
        <v>81241.866020000001</v>
      </c>
      <c r="P544" s="280">
        <v>89830.524850000002</v>
      </c>
      <c r="Q544" s="280">
        <v>99544.274789999996</v>
      </c>
      <c r="R544" s="280">
        <v>110014.0482</v>
      </c>
      <c r="S544" s="280">
        <v>105891.753</v>
      </c>
      <c r="T544" s="280">
        <v>110505.91590000001</v>
      </c>
      <c r="U544" s="280">
        <v>121030</v>
      </c>
      <c r="V544" s="280">
        <v>131387.17000000001</v>
      </c>
      <c r="W544" s="280">
        <v>186777.991226646</v>
      </c>
    </row>
    <row r="545" spans="1:23" s="7" customFormat="1" ht="12" customHeight="1" x14ac:dyDescent="0.15">
      <c r="A545" s="21" t="s">
        <v>86</v>
      </c>
      <c r="B545" s="280">
        <v>2013.6746000000001</v>
      </c>
      <c r="C545" s="280">
        <v>2295.8262</v>
      </c>
      <c r="D545" s="280">
        <v>2774.2811000000002</v>
      </c>
      <c r="E545" s="280">
        <v>3339.2168000000001</v>
      </c>
      <c r="F545" s="280">
        <v>3950.8932</v>
      </c>
      <c r="G545" s="280">
        <v>4948.6884</v>
      </c>
      <c r="H545" s="280">
        <v>5606.2030000000004</v>
      </c>
      <c r="I545" s="280">
        <v>6864.1331</v>
      </c>
      <c r="J545" s="280">
        <v>7831.7259999999997</v>
      </c>
      <c r="K545" s="280">
        <v>8615.7044999999998</v>
      </c>
      <c r="L545" s="280">
        <v>9546.134</v>
      </c>
      <c r="M545" s="280">
        <v>10569.7053</v>
      </c>
      <c r="N545" s="280">
        <v>11526.3328</v>
      </c>
      <c r="O545" s="280">
        <v>12401.728499999999</v>
      </c>
      <c r="P545" s="280">
        <v>13589.825699999999</v>
      </c>
      <c r="Q545" s="280">
        <v>14838.755999999999</v>
      </c>
      <c r="R545" s="280">
        <v>15832.6572</v>
      </c>
      <c r="S545" s="280">
        <v>15438.0175</v>
      </c>
      <c r="T545" s="280">
        <v>16970.789199999999</v>
      </c>
      <c r="U545" s="280">
        <v>19588.445599999999</v>
      </c>
      <c r="V545" s="280">
        <v>21292.731380000001</v>
      </c>
      <c r="W545" s="280">
        <v>22567.002186962502</v>
      </c>
    </row>
    <row r="546" spans="1:23" s="7" customFormat="1" ht="12" customHeight="1" x14ac:dyDescent="0.15">
      <c r="A546" s="21" t="s">
        <v>87</v>
      </c>
      <c r="B546" s="280">
        <v>21286.992999999999</v>
      </c>
      <c r="C546" s="280">
        <v>25151.511999999999</v>
      </c>
      <c r="D546" s="280">
        <v>28947.784</v>
      </c>
      <c r="E546" s="280">
        <v>35980.923999999999</v>
      </c>
      <c r="F546" s="280">
        <v>40467.082000000002</v>
      </c>
      <c r="G546" s="280">
        <v>46214.712</v>
      </c>
      <c r="H546" s="280">
        <v>49946.201000000001</v>
      </c>
      <c r="I546" s="280">
        <v>55694.002</v>
      </c>
      <c r="J546" s="280">
        <v>64727.06</v>
      </c>
      <c r="K546" s="280">
        <v>81609.860360000006</v>
      </c>
      <c r="L546" s="280">
        <v>93867.573850000001</v>
      </c>
      <c r="M546" s="280">
        <v>106797.2936</v>
      </c>
      <c r="N546" s="280">
        <v>117251.58409999999</v>
      </c>
      <c r="O546" s="280">
        <v>129279.1195</v>
      </c>
      <c r="P546" s="280">
        <v>140748.80621000001</v>
      </c>
      <c r="Q546" s="280">
        <v>152414.19620000001</v>
      </c>
      <c r="R546" s="280">
        <v>162657.27739</v>
      </c>
      <c r="S546" s="280">
        <v>172611.9</v>
      </c>
      <c r="T546" s="280">
        <v>184980.94521999999</v>
      </c>
      <c r="U546" s="280">
        <v>215609</v>
      </c>
      <c r="V546" s="280">
        <v>265215.63</v>
      </c>
      <c r="W546" s="280">
        <v>330900.31201077497</v>
      </c>
    </row>
    <row r="547" spans="1:23" s="7" customFormat="1" ht="12" customHeight="1" x14ac:dyDescent="0.15">
      <c r="A547" s="21" t="s">
        <v>88</v>
      </c>
      <c r="B547" s="280">
        <v>418769</v>
      </c>
      <c r="C547" s="280">
        <v>474048</v>
      </c>
      <c r="D547" s="280">
        <v>543578</v>
      </c>
      <c r="E547" s="280">
        <v>596784</v>
      </c>
      <c r="F547" s="280">
        <v>665340</v>
      </c>
      <c r="G547" s="280">
        <v>769949</v>
      </c>
      <c r="H547" s="280">
        <v>712857</v>
      </c>
      <c r="I547" s="280">
        <v>821434</v>
      </c>
      <c r="J547" s="280">
        <v>911733</v>
      </c>
      <c r="K547" s="280">
        <v>971252</v>
      </c>
      <c r="L547" s="280">
        <v>1018614</v>
      </c>
      <c r="M547" s="280">
        <v>1106443</v>
      </c>
      <c r="N547" s="280">
        <v>1176941.1869999999</v>
      </c>
      <c r="O547" s="280">
        <v>1249697.6939999999</v>
      </c>
      <c r="P547" s="280">
        <v>1372309.8319999999</v>
      </c>
      <c r="Q547" s="280">
        <v>1447759.635</v>
      </c>
      <c r="R547" s="280">
        <v>1513157.402</v>
      </c>
      <c r="S547" s="280">
        <v>1416604.821</v>
      </c>
      <c r="T547" s="280">
        <v>1544213.54</v>
      </c>
      <c r="U547" s="280">
        <v>1788183</v>
      </c>
      <c r="V547" s="280">
        <v>1908870</v>
      </c>
      <c r="W547" s="280">
        <v>1886215.29707346</v>
      </c>
    </row>
    <row r="548" spans="1:23" s="7" customFormat="1" ht="12" customHeight="1" x14ac:dyDescent="0.15">
      <c r="A548" s="21" t="s">
        <v>89</v>
      </c>
      <c r="B548" s="280">
        <v>4717.8089399999999</v>
      </c>
      <c r="C548" s="280">
        <v>5323.9041770000003</v>
      </c>
      <c r="D548" s="280">
        <v>5917.2823010000002</v>
      </c>
      <c r="E548" s="280">
        <v>6550.4171130000004</v>
      </c>
      <c r="F548" s="280">
        <v>7198.2448880000002</v>
      </c>
      <c r="G548" s="280">
        <v>8050.200621</v>
      </c>
      <c r="H548" s="280">
        <v>8390.421456</v>
      </c>
      <c r="I548" s="280">
        <v>9399.4507580000009</v>
      </c>
      <c r="J548" s="280">
        <v>10144.661330000001</v>
      </c>
      <c r="K548" s="280">
        <v>11060.588830000001</v>
      </c>
      <c r="L548" s="280">
        <v>12050.591979999999</v>
      </c>
      <c r="M548" s="280">
        <v>13206.82825</v>
      </c>
      <c r="N548" s="280">
        <v>13944.157450000001</v>
      </c>
      <c r="O548" s="280">
        <v>15132.38147</v>
      </c>
      <c r="P548" s="280">
        <v>16556.65108</v>
      </c>
      <c r="Q548" s="280">
        <v>18265.190259999999</v>
      </c>
      <c r="R548" s="280">
        <v>19517.863170000001</v>
      </c>
      <c r="S548" s="280">
        <v>17951.57357</v>
      </c>
      <c r="T548" s="280">
        <v>19410.568060000001</v>
      </c>
      <c r="U548" s="280">
        <v>22024.514999999999</v>
      </c>
      <c r="V548" s="280">
        <v>24270.240000000002</v>
      </c>
      <c r="W548" s="280">
        <v>26780.2782125138</v>
      </c>
    </row>
    <row r="549" spans="1:23" ht="12" customHeight="1" x14ac:dyDescent="0.15">
      <c r="A549" s="21" t="s">
        <v>90</v>
      </c>
      <c r="B549" s="280">
        <v>170117.9</v>
      </c>
      <c r="C549" s="280">
        <v>194433</v>
      </c>
      <c r="D549" s="280">
        <v>212723</v>
      </c>
      <c r="E549" s="280">
        <v>236158.8</v>
      </c>
      <c r="F549" s="280">
        <v>272697.59999999998</v>
      </c>
      <c r="G549" s="280">
        <v>273941.59999999998</v>
      </c>
      <c r="H549" s="280">
        <v>282394.5</v>
      </c>
      <c r="I549" s="280">
        <v>326980.09999999998</v>
      </c>
      <c r="J549" s="280">
        <v>351367.9</v>
      </c>
      <c r="K549" s="280">
        <v>368770.5</v>
      </c>
      <c r="L549" s="280">
        <v>384870.3</v>
      </c>
      <c r="M549" s="280">
        <v>398947.9</v>
      </c>
      <c r="N549" s="280">
        <v>423444.1</v>
      </c>
      <c r="O549" s="280">
        <v>440467</v>
      </c>
      <c r="P549" s="280">
        <v>473915.7</v>
      </c>
      <c r="Q549" s="280">
        <v>508495.1</v>
      </c>
      <c r="R549" s="280">
        <v>512219.9</v>
      </c>
      <c r="S549" s="280">
        <v>476404.8</v>
      </c>
      <c r="T549" s="280">
        <v>533351.9</v>
      </c>
      <c r="U549" s="280">
        <v>643545.80000000005</v>
      </c>
      <c r="V549" s="280">
        <v>673300</v>
      </c>
      <c r="W549" s="280">
        <v>744610.05440668401</v>
      </c>
    </row>
    <row r="550" spans="1:23" ht="12" customHeight="1" x14ac:dyDescent="0.15">
      <c r="A550" s="21" t="s">
        <v>91</v>
      </c>
      <c r="B550" s="280">
        <v>6317.3029999999999</v>
      </c>
      <c r="C550" s="280">
        <v>6954.2809999999999</v>
      </c>
      <c r="D550" s="280">
        <v>7614.4129999999996</v>
      </c>
      <c r="E550" s="280">
        <v>8400.6470000000008</v>
      </c>
      <c r="F550" s="280">
        <v>9076.3029999999999</v>
      </c>
      <c r="G550" s="280">
        <v>9706.9290000000001</v>
      </c>
      <c r="H550" s="280">
        <v>9658.6640000000007</v>
      </c>
      <c r="I550" s="280">
        <v>10808.142</v>
      </c>
      <c r="J550" s="280">
        <v>11306.906999999999</v>
      </c>
      <c r="K550" s="280">
        <v>12357.343999999999</v>
      </c>
      <c r="L550" s="280">
        <v>12915.159</v>
      </c>
      <c r="M550" s="280">
        <v>13230.306</v>
      </c>
      <c r="N550" s="280">
        <v>13743.477999999999</v>
      </c>
      <c r="O550" s="280">
        <v>14590.337</v>
      </c>
      <c r="P550" s="280">
        <v>15488.664000000001</v>
      </c>
      <c r="Q550" s="280">
        <v>16373.34</v>
      </c>
      <c r="R550" s="280">
        <v>16892.41</v>
      </c>
      <c r="S550" s="280">
        <v>15636.891</v>
      </c>
      <c r="T550" s="280">
        <v>16179.825999999999</v>
      </c>
      <c r="U550" s="280">
        <v>16979.267</v>
      </c>
      <c r="V550" s="280">
        <v>17604.2</v>
      </c>
      <c r="W550" s="280">
        <v>17891.6134482294</v>
      </c>
    </row>
    <row r="551" spans="1:23" ht="12" customHeight="1" x14ac:dyDescent="0.15">
      <c r="A551" s="21" t="s">
        <v>92</v>
      </c>
      <c r="B551" s="280">
        <v>613443</v>
      </c>
      <c r="C551" s="280">
        <v>715307</v>
      </c>
      <c r="D551" s="280">
        <v>914000.83849999995</v>
      </c>
      <c r="E551" s="280">
        <v>1061564.5190000001</v>
      </c>
      <c r="F551" s="280">
        <v>1246769.2890000001</v>
      </c>
      <c r="G551" s="280">
        <v>1616047.129</v>
      </c>
      <c r="H551" s="280">
        <v>1809148.95</v>
      </c>
      <c r="I551" s="280">
        <v>2157828</v>
      </c>
      <c r="J551" s="280">
        <v>2779880</v>
      </c>
      <c r="K551" s="280">
        <v>3245419</v>
      </c>
      <c r="L551" s="280">
        <v>3584262</v>
      </c>
      <c r="M551" s="280">
        <v>3937856</v>
      </c>
      <c r="N551" s="280">
        <v>4192862</v>
      </c>
      <c r="O551" s="280">
        <v>4502732.9890000001</v>
      </c>
      <c r="P551" s="280">
        <v>5005975.4869999997</v>
      </c>
      <c r="Q551" s="280">
        <v>5542331.8700000001</v>
      </c>
      <c r="R551" s="280">
        <v>6037347.6310000001</v>
      </c>
      <c r="S551" s="280">
        <v>6293144.8959999997</v>
      </c>
      <c r="T551" s="280">
        <v>8398606.2200000007</v>
      </c>
      <c r="U551" s="280">
        <v>9513327.0337999985</v>
      </c>
      <c r="V551" s="280">
        <v>10341617.83</v>
      </c>
      <c r="W551" s="280">
        <v>11592907.5845252</v>
      </c>
    </row>
    <row r="552" spans="1:23" ht="12" customHeight="1" x14ac:dyDescent="0.15">
      <c r="A552" s="110" t="s">
        <v>18</v>
      </c>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row>
    <row r="553" spans="1:23" ht="12" customHeight="1" x14ac:dyDescent="0.15">
      <c r="A553" s="21" t="s">
        <v>93</v>
      </c>
      <c r="B553" s="280">
        <v>3005.8</v>
      </c>
      <c r="C553" s="280">
        <v>3329.6</v>
      </c>
      <c r="D553" s="280">
        <v>3707</v>
      </c>
      <c r="E553" s="280">
        <v>4823.3696600000003</v>
      </c>
      <c r="F553" s="280">
        <v>5497.9974899999997</v>
      </c>
      <c r="G553" s="280">
        <v>6286.8217400000003</v>
      </c>
      <c r="H553" s="280">
        <v>7050.7181</v>
      </c>
      <c r="I553" s="280">
        <v>7975.3874299999998</v>
      </c>
      <c r="J553" s="280">
        <v>9158.2884699999995</v>
      </c>
      <c r="K553" s="280">
        <v>10552.04011</v>
      </c>
      <c r="L553" s="280">
        <v>11989.231820000001</v>
      </c>
      <c r="M553" s="280">
        <v>13436.744000000001</v>
      </c>
      <c r="N553" s="280">
        <v>15158.022000000001</v>
      </c>
      <c r="O553" s="280">
        <v>20758.212</v>
      </c>
      <c r="P553" s="280">
        <v>23243.073</v>
      </c>
      <c r="Q553" s="280">
        <v>26392.478999999999</v>
      </c>
      <c r="R553" s="280">
        <v>29514.288</v>
      </c>
      <c r="S553" s="280">
        <v>31704.694</v>
      </c>
      <c r="T553" s="280">
        <v>35301.84751</v>
      </c>
      <c r="U553" s="280">
        <v>39717.163999999997</v>
      </c>
      <c r="V553" s="280">
        <v>44392.73</v>
      </c>
      <c r="W553" s="280">
        <v>54014.330954686797</v>
      </c>
    </row>
    <row r="554" spans="1:23" ht="12" customHeight="1" x14ac:dyDescent="0.15">
      <c r="A554" s="21" t="s">
        <v>94</v>
      </c>
      <c r="B554" s="280">
        <v>27925.30141</v>
      </c>
      <c r="C554" s="280">
        <v>31863.319240000001</v>
      </c>
      <c r="D554" s="280">
        <v>36321.246610000002</v>
      </c>
      <c r="E554" s="280">
        <v>42546.289839999998</v>
      </c>
      <c r="F554" s="280">
        <v>48986.620589999999</v>
      </c>
      <c r="G554" s="280">
        <v>55141.523849999998</v>
      </c>
      <c r="H554" s="280">
        <v>63664.065419999999</v>
      </c>
      <c r="I554" s="280">
        <v>76344.721040000004</v>
      </c>
      <c r="J554" s="280">
        <v>87363.29</v>
      </c>
      <c r="K554" s="280">
        <v>99440.13</v>
      </c>
      <c r="L554" s="280">
        <v>112335.22</v>
      </c>
      <c r="M554" s="280">
        <v>124679.59</v>
      </c>
      <c r="N554" s="280">
        <v>137718.74</v>
      </c>
      <c r="O554" s="280">
        <v>153916.69</v>
      </c>
      <c r="P554" s="280">
        <v>170900.42360000001</v>
      </c>
      <c r="Q554" s="280">
        <v>188996.6844</v>
      </c>
      <c r="R554" s="280">
        <v>200748.55790000001</v>
      </c>
      <c r="S554" s="280">
        <v>198009.13819999999</v>
      </c>
      <c r="T554" s="280">
        <v>236646.36989999999</v>
      </c>
      <c r="U554" s="280">
        <v>265637.59999999998</v>
      </c>
      <c r="V554" s="280">
        <v>301054.69</v>
      </c>
      <c r="W554" s="280">
        <v>335016.71034974803</v>
      </c>
    </row>
    <row r="555" spans="1:23" ht="12" customHeight="1" x14ac:dyDescent="0.15">
      <c r="A555" s="21" t="s">
        <v>95</v>
      </c>
      <c r="B555" s="280">
        <v>492230.77909999999</v>
      </c>
      <c r="C555" s="280">
        <v>536749.05489999999</v>
      </c>
      <c r="D555" s="280">
        <v>589411.67319999996</v>
      </c>
      <c r="E555" s="280">
        <v>654084.12840000005</v>
      </c>
      <c r="F555" s="280">
        <v>727826.96660000004</v>
      </c>
      <c r="G555" s="280">
        <v>815658.201</v>
      </c>
      <c r="H555" s="280">
        <v>988271.52690000006</v>
      </c>
      <c r="I555" s="280">
        <v>1192773.574</v>
      </c>
      <c r="J555" s="280">
        <v>1562680.9820000001</v>
      </c>
      <c r="K555" s="280">
        <v>1758379.1780000001</v>
      </c>
      <c r="L555" s="280">
        <v>1949294.8189999999</v>
      </c>
      <c r="M555" s="280">
        <v>2232525.284</v>
      </c>
      <c r="N555" s="280">
        <v>2423638.483</v>
      </c>
      <c r="O555" s="280">
        <v>2608184.4380000001</v>
      </c>
      <c r="P555" s="280">
        <v>3077144.9190000002</v>
      </c>
      <c r="Q555" s="280">
        <v>3455949.29</v>
      </c>
      <c r="R555" s="280">
        <v>3858930.4019999998</v>
      </c>
      <c r="S555" s="280">
        <v>3914701.068</v>
      </c>
      <c r="T555" s="280">
        <v>4266321</v>
      </c>
      <c r="U555" s="280">
        <v>4851625</v>
      </c>
      <c r="V555" s="280">
        <v>5361720</v>
      </c>
      <c r="W555" s="280">
        <v>5822178.7784972899</v>
      </c>
    </row>
    <row r="556" spans="1:23" ht="12" customHeight="1" x14ac:dyDescent="0.15">
      <c r="A556" s="21" t="s">
        <v>96</v>
      </c>
      <c r="B556" s="280">
        <v>5374.4151680000004</v>
      </c>
      <c r="C556" s="280">
        <v>6203.7248200000004</v>
      </c>
      <c r="D556" s="280">
        <v>7126.1944309999999</v>
      </c>
      <c r="E556" s="280">
        <v>8216.16</v>
      </c>
      <c r="F556" s="280">
        <v>9239.7860000000001</v>
      </c>
      <c r="G556" s="280">
        <v>10637.772000000001</v>
      </c>
      <c r="H556" s="280">
        <v>13199.707</v>
      </c>
      <c r="I556" s="280">
        <v>14866.995999999999</v>
      </c>
      <c r="J556" s="280">
        <v>18276.439999999999</v>
      </c>
      <c r="K556" s="280">
        <v>20046.5</v>
      </c>
      <c r="L556" s="280">
        <v>22385.656999999999</v>
      </c>
      <c r="M556" s="280">
        <v>25168.805</v>
      </c>
      <c r="N556" s="280">
        <v>27443.022000000001</v>
      </c>
      <c r="O556" s="280">
        <v>32725.048999999999</v>
      </c>
      <c r="P556" s="280">
        <v>35552.819000000003</v>
      </c>
      <c r="Q556" s="280">
        <v>39189.81</v>
      </c>
      <c r="R556" s="280">
        <v>43798.400999999998</v>
      </c>
      <c r="S556" s="280">
        <v>47540.409</v>
      </c>
      <c r="T556" s="280">
        <v>55795.514999999999</v>
      </c>
      <c r="U556" s="280">
        <v>66949.907000000007</v>
      </c>
      <c r="V556" s="280">
        <v>84068.754790000006</v>
      </c>
      <c r="W556" s="280">
        <v>105142.730462564</v>
      </c>
    </row>
    <row r="557" spans="1:23" ht="12" customHeight="1" x14ac:dyDescent="0.15">
      <c r="A557" s="21" t="s">
        <v>97</v>
      </c>
      <c r="B557" s="280">
        <v>1822467</v>
      </c>
      <c r="C557" s="280">
        <v>2090841</v>
      </c>
      <c r="D557" s="280">
        <v>2452782</v>
      </c>
      <c r="E557" s="280">
        <v>2938680</v>
      </c>
      <c r="F557" s="280">
        <v>3578688.4339999999</v>
      </c>
      <c r="G557" s="280">
        <v>4410682.4029999999</v>
      </c>
      <c r="H557" s="280">
        <v>4835292.7390000001</v>
      </c>
      <c r="I557" s="280">
        <v>6629667.0619999999</v>
      </c>
      <c r="J557" s="280">
        <v>7491155.943</v>
      </c>
      <c r="K557" s="280">
        <v>8989301.1549999993</v>
      </c>
      <c r="L557" s="280">
        <v>9938390.0099999998</v>
      </c>
      <c r="M557" s="280">
        <v>10775312.27</v>
      </c>
      <c r="N557" s="280">
        <v>11566987.369999999</v>
      </c>
      <c r="O557" s="280">
        <v>12812974.76</v>
      </c>
      <c r="P557" s="280">
        <v>14387319.02</v>
      </c>
      <c r="Q557" s="280">
        <v>15351933.460000001</v>
      </c>
      <c r="R557" s="280">
        <v>15910975.630000001</v>
      </c>
      <c r="S557" s="280">
        <v>15840163.640000001</v>
      </c>
      <c r="T557" s="280">
        <v>17685854.210000001</v>
      </c>
      <c r="U557" s="280">
        <v>24147726.16</v>
      </c>
      <c r="V557" s="280">
        <v>27629665.09</v>
      </c>
      <c r="W557" s="280">
        <v>29898564.294511199</v>
      </c>
    </row>
    <row r="558" spans="1:23" ht="12" customHeight="1" x14ac:dyDescent="0.15">
      <c r="A558" s="110" t="s">
        <v>24</v>
      </c>
      <c r="B558" s="111"/>
      <c r="C558" s="111"/>
      <c r="D558" s="111"/>
      <c r="E558" s="111"/>
      <c r="F558" s="111"/>
      <c r="G558" s="111"/>
      <c r="H558" s="111"/>
      <c r="I558" s="111"/>
      <c r="J558" s="111"/>
      <c r="K558" s="111"/>
      <c r="L558" s="111"/>
      <c r="M558" s="111"/>
      <c r="N558" s="111"/>
      <c r="O558" s="111"/>
      <c r="P558" s="111"/>
      <c r="Q558" s="111"/>
      <c r="R558" s="111"/>
      <c r="S558" s="111"/>
      <c r="T558" s="111"/>
      <c r="U558" s="111"/>
      <c r="V558" s="112"/>
      <c r="W558" s="112"/>
    </row>
    <row r="559" spans="1:23" ht="12" customHeight="1" x14ac:dyDescent="0.15">
      <c r="A559" s="21" t="s">
        <v>98</v>
      </c>
      <c r="B559" s="170">
        <v>1624.6424999999999</v>
      </c>
      <c r="C559" s="170">
        <v>1907.9452000000001</v>
      </c>
      <c r="D559" s="170">
        <v>2242.8811999999998</v>
      </c>
      <c r="E559" s="170">
        <v>2656.1894000000002</v>
      </c>
      <c r="F559" s="170">
        <v>3149.2260999999999</v>
      </c>
      <c r="G559" s="170">
        <v>3568.2276000000002</v>
      </c>
      <c r="H559" s="170">
        <v>3141.6509999999998</v>
      </c>
      <c r="I559" s="170">
        <v>3460.2026999999998</v>
      </c>
      <c r="J559" s="170">
        <v>3777.9456</v>
      </c>
      <c r="K559" s="170">
        <v>4266.4605000000001</v>
      </c>
      <c r="L559" s="170">
        <v>4555.6382000000003</v>
      </c>
      <c r="M559" s="170">
        <v>4828.6262999999999</v>
      </c>
      <c r="N559" s="170">
        <v>5043.6332000000002</v>
      </c>
      <c r="O559" s="170">
        <v>5067.2934999999998</v>
      </c>
      <c r="P559" s="170">
        <v>5564.4933000000001</v>
      </c>
      <c r="Q559" s="170">
        <v>6017.0352000000003</v>
      </c>
      <c r="R559" s="170">
        <v>6543.3217999999997</v>
      </c>
      <c r="S559" s="170">
        <v>6181.9026000000003</v>
      </c>
      <c r="T559" s="170">
        <v>6982.9624999999996</v>
      </c>
      <c r="U559" s="170">
        <v>8501.4354999999996</v>
      </c>
      <c r="V559" s="170">
        <v>9505.2216000000008</v>
      </c>
      <c r="W559" s="170">
        <v>10193.415300000001</v>
      </c>
    </row>
    <row r="560" spans="1:23" ht="12" customHeight="1" x14ac:dyDescent="0.15">
      <c r="A560" s="21" t="s">
        <v>99</v>
      </c>
      <c r="B560" s="170">
        <v>7146.5</v>
      </c>
      <c r="C560" s="170">
        <v>8530.2000000000007</v>
      </c>
      <c r="D560" s="170">
        <v>12522.5</v>
      </c>
      <c r="E560" s="170">
        <v>18746.2</v>
      </c>
      <c r="F560" s="170">
        <v>28360.5</v>
      </c>
      <c r="G560" s="170">
        <v>40137.199999999997</v>
      </c>
      <c r="H560" s="170">
        <v>35601.5</v>
      </c>
      <c r="I560" s="170">
        <v>42465</v>
      </c>
      <c r="J560" s="170">
        <v>52082</v>
      </c>
      <c r="K560" s="170">
        <v>54743.7</v>
      </c>
      <c r="L560" s="170">
        <v>58182</v>
      </c>
      <c r="M560" s="170">
        <v>59014.1</v>
      </c>
      <c r="N560" s="170">
        <v>54380</v>
      </c>
      <c r="O560" s="170">
        <v>60425.2</v>
      </c>
      <c r="P560" s="170">
        <v>70337.8</v>
      </c>
      <c r="Q560" s="170">
        <v>80092</v>
      </c>
      <c r="R560" s="170">
        <v>81896.2</v>
      </c>
      <c r="S560" s="170">
        <v>72578</v>
      </c>
      <c r="T560" s="170">
        <v>92858</v>
      </c>
      <c r="U560" s="170">
        <v>133825.79999999999</v>
      </c>
      <c r="V560" s="170">
        <v>123005.5</v>
      </c>
      <c r="W560" s="524">
        <v>126337</v>
      </c>
    </row>
    <row r="561" spans="1:29" ht="12" customHeight="1" x14ac:dyDescent="0.15">
      <c r="A561" s="21" t="s">
        <v>100</v>
      </c>
      <c r="B561" s="170">
        <v>8564.0927800000009</v>
      </c>
      <c r="C561" s="170">
        <v>9824.2954800000007</v>
      </c>
      <c r="D561" s="170">
        <v>11620.942440000001</v>
      </c>
      <c r="E561" s="170">
        <v>13789.91322</v>
      </c>
      <c r="F561" s="170">
        <v>16993.77879</v>
      </c>
      <c r="G561" s="170">
        <v>19074.852299999999</v>
      </c>
      <c r="H561" s="170">
        <v>17985.954600000001</v>
      </c>
      <c r="I561" s="170">
        <v>21821.569220000001</v>
      </c>
      <c r="J561" s="170">
        <v>25478.724429999998</v>
      </c>
      <c r="K561" s="170">
        <v>27227.32806</v>
      </c>
      <c r="L561" s="170">
        <v>28593.048839999999</v>
      </c>
      <c r="M561" s="170">
        <v>31124.095150000001</v>
      </c>
      <c r="N561" s="170">
        <v>33935.015579999999</v>
      </c>
      <c r="O561" s="170">
        <v>35836.018089999998</v>
      </c>
      <c r="P561" s="170">
        <v>40761.663460000003</v>
      </c>
      <c r="Q561" s="170">
        <v>44599.342779999999</v>
      </c>
      <c r="R561" s="170">
        <v>49252.653850000002</v>
      </c>
      <c r="S561" s="170">
        <v>49266.736190000003</v>
      </c>
      <c r="T561" s="170">
        <v>60231.607490000002</v>
      </c>
      <c r="U561" s="170">
        <v>71754.2</v>
      </c>
      <c r="V561" s="170">
        <v>80246.080000000002</v>
      </c>
      <c r="W561" s="524">
        <v>91891.775157240001</v>
      </c>
    </row>
    <row r="562" spans="1:29" ht="12" customHeight="1" x14ac:dyDescent="0.15">
      <c r="A562" s="21" t="s">
        <v>101</v>
      </c>
      <c r="B562" s="170">
        <v>4611.9753000000001</v>
      </c>
      <c r="C562" s="170">
        <v>5870.1342999999997</v>
      </c>
      <c r="D562" s="170">
        <v>7590.5934999999999</v>
      </c>
      <c r="E562" s="170">
        <v>10213.7312</v>
      </c>
      <c r="F562" s="170">
        <v>12849.794</v>
      </c>
      <c r="G562" s="170">
        <v>16052.9192</v>
      </c>
      <c r="H562" s="170">
        <v>17007.647000000001</v>
      </c>
      <c r="I562" s="170">
        <v>21815.517</v>
      </c>
      <c r="J562" s="170">
        <v>28243.0527</v>
      </c>
      <c r="K562" s="170">
        <v>31015.186600000001</v>
      </c>
      <c r="L562" s="170">
        <v>35999.025099999999</v>
      </c>
      <c r="M562" s="170">
        <v>39675.832900000001</v>
      </c>
      <c r="N562" s="170">
        <v>40884.133600000001</v>
      </c>
      <c r="O562" s="170">
        <v>46971.15</v>
      </c>
      <c r="P562" s="170">
        <v>54378.857799999998</v>
      </c>
      <c r="Q562" s="170">
        <v>61819.536399999997</v>
      </c>
      <c r="R562" s="170">
        <v>69532.626499999998</v>
      </c>
      <c r="S562" s="170">
        <v>70649.033200000005</v>
      </c>
      <c r="T562" s="170">
        <v>82207.959700000007</v>
      </c>
      <c r="U562" s="170">
        <v>103883.14475000001</v>
      </c>
      <c r="V562" s="170">
        <v>119251.171</v>
      </c>
      <c r="W562" s="524">
        <v>134251.90479999999</v>
      </c>
    </row>
    <row r="563" spans="1:29" ht="12" customHeight="1" x14ac:dyDescent="0.15">
      <c r="A563" s="21" t="s">
        <v>102</v>
      </c>
      <c r="B563" s="170">
        <v>83871.600000000006</v>
      </c>
      <c r="C563" s="170">
        <v>94350.7</v>
      </c>
      <c r="D563" s="170">
        <v>100899.2</v>
      </c>
      <c r="E563" s="170">
        <v>113800.1</v>
      </c>
      <c r="F563" s="170">
        <v>141897.70000000001</v>
      </c>
      <c r="G563" s="170">
        <v>187991.9</v>
      </c>
      <c r="H563" s="170">
        <v>201222.9</v>
      </c>
      <c r="I563" s="170">
        <v>220369.3</v>
      </c>
      <c r="J563" s="170">
        <v>285989.09999999998</v>
      </c>
      <c r="K563" s="170">
        <v>310471.3</v>
      </c>
      <c r="L563" s="170">
        <v>355294.8</v>
      </c>
      <c r="M563" s="170">
        <v>400694</v>
      </c>
      <c r="N563" s="170">
        <v>430489.4</v>
      </c>
      <c r="O563" s="170">
        <v>476331.2</v>
      </c>
      <c r="P563" s="170">
        <v>530475.69999999995</v>
      </c>
      <c r="Q563" s="170">
        <v>569385.6</v>
      </c>
      <c r="R563" s="170">
        <v>619102.69999999995</v>
      </c>
      <c r="S563" s="170">
        <v>601820.30000000005</v>
      </c>
      <c r="T563" s="170">
        <v>723122.2</v>
      </c>
      <c r="U563" s="170">
        <v>919444.6</v>
      </c>
      <c r="V563" s="170">
        <v>1129250.8700000001</v>
      </c>
      <c r="W563" s="524">
        <v>1523235.8</v>
      </c>
    </row>
    <row r="564" spans="1:29" ht="12" customHeight="1" x14ac:dyDescent="0.15">
      <c r="A564" s="21" t="s">
        <v>103</v>
      </c>
      <c r="B564" s="170">
        <v>4761.3999999999996</v>
      </c>
      <c r="C564" s="170">
        <v>6167.2</v>
      </c>
      <c r="D564" s="170">
        <v>7206.6</v>
      </c>
      <c r="E564" s="170">
        <v>9335.2000000000007</v>
      </c>
      <c r="F564" s="170">
        <v>12804.4</v>
      </c>
      <c r="G564" s="170">
        <v>17706.900000000001</v>
      </c>
      <c r="H564" s="170">
        <v>20628.5</v>
      </c>
      <c r="I564" s="170">
        <v>24707.1</v>
      </c>
      <c r="J564" s="170">
        <v>30071.1</v>
      </c>
      <c r="K564" s="170">
        <v>36163.1</v>
      </c>
      <c r="L564" s="170">
        <v>40525.5</v>
      </c>
      <c r="M564" s="170">
        <v>45606.6</v>
      </c>
      <c r="N564" s="170">
        <v>50977.8</v>
      </c>
      <c r="O564" s="170">
        <v>54790.3</v>
      </c>
      <c r="P564" s="170">
        <v>64434.3</v>
      </c>
      <c r="Q564" s="170">
        <v>71059.199999999997</v>
      </c>
      <c r="R564" s="170">
        <v>79109.8</v>
      </c>
      <c r="S564" s="170">
        <v>83958.3</v>
      </c>
      <c r="T564" s="170">
        <v>98910.7</v>
      </c>
      <c r="U564" s="170">
        <v>115739.4</v>
      </c>
      <c r="V564" s="524">
        <v>128984</v>
      </c>
      <c r="W564" s="524">
        <v>153400</v>
      </c>
    </row>
    <row r="565" spans="1:29" ht="12" customHeight="1" x14ac:dyDescent="0.15">
      <c r="A565" s="21" t="s">
        <v>104</v>
      </c>
      <c r="B565" s="170">
        <v>9844</v>
      </c>
      <c r="C565" s="170">
        <v>12261</v>
      </c>
      <c r="D565" s="170">
        <v>15923.4</v>
      </c>
      <c r="E565" s="170">
        <v>21124.9</v>
      </c>
      <c r="F565" s="170">
        <v>28190</v>
      </c>
      <c r="G565" s="170">
        <v>38969.800000000003</v>
      </c>
      <c r="H565" s="170">
        <v>49375.6</v>
      </c>
      <c r="I565" s="170">
        <v>78936.618900000001</v>
      </c>
      <c r="J565" s="170">
        <v>103232.58</v>
      </c>
      <c r="K565" s="170">
        <v>127590.2355</v>
      </c>
      <c r="L565" s="170">
        <v>153311.33530000001</v>
      </c>
      <c r="M565" s="170">
        <v>186829.49549999999</v>
      </c>
      <c r="N565" s="170">
        <v>221350.9057</v>
      </c>
      <c r="O565" s="170">
        <v>255421.86180000001</v>
      </c>
      <c r="P565" s="170">
        <v>317476.36930000002</v>
      </c>
      <c r="Q565" s="170">
        <v>424728.74359999999</v>
      </c>
      <c r="R565" s="170">
        <v>594659.6</v>
      </c>
      <c r="S565" s="170">
        <v>668038</v>
      </c>
      <c r="T565" s="170">
        <v>820536.6</v>
      </c>
      <c r="U565" s="170">
        <v>995573.1</v>
      </c>
      <c r="V565" s="461">
        <v>1204485.3999999999</v>
      </c>
      <c r="W565" s="524">
        <v>1454573.9</v>
      </c>
    </row>
    <row r="566" spans="1:29" s="200" customFormat="1" ht="12" customHeight="1" x14ac:dyDescent="0.15">
      <c r="A566" s="316" t="s">
        <v>32</v>
      </c>
      <c r="B566" s="246"/>
      <c r="C566" s="250"/>
      <c r="D566" s="250"/>
      <c r="E566" s="250"/>
      <c r="F566" s="250"/>
      <c r="G566" s="250"/>
      <c r="H566" s="250"/>
      <c r="I566" s="250"/>
      <c r="J566" s="250"/>
      <c r="K566" s="250"/>
      <c r="L566" s="246"/>
      <c r="M566" s="246"/>
      <c r="N566" s="246"/>
      <c r="O566" s="246"/>
      <c r="P566" s="246"/>
      <c r="Q566" s="246"/>
      <c r="R566" s="246"/>
      <c r="S566" s="111"/>
      <c r="T566" s="111"/>
      <c r="U566" s="111"/>
      <c r="V566" s="111"/>
      <c r="W566" s="111"/>
    </row>
    <row r="567" spans="1:29" s="200" customFormat="1" ht="12" customHeight="1" x14ac:dyDescent="0.15">
      <c r="A567" s="501" t="s">
        <v>105</v>
      </c>
      <c r="B567" s="503">
        <v>2300.4924653227599</v>
      </c>
      <c r="C567" s="503">
        <v>2708.0784766301199</v>
      </c>
      <c r="D567" s="503">
        <v>5040</v>
      </c>
      <c r="E567" s="503">
        <v>5326</v>
      </c>
      <c r="F567" s="503">
        <v>5440</v>
      </c>
      <c r="G567" s="503">
        <v>5615</v>
      </c>
      <c r="H567" s="503">
        <v>5614</v>
      </c>
      <c r="I567" s="503">
        <v>6024</v>
      </c>
      <c r="J567" s="503">
        <v>6769</v>
      </c>
      <c r="K567" s="503">
        <v>7110</v>
      </c>
      <c r="L567" s="503">
        <v>7716</v>
      </c>
      <c r="M567" s="503">
        <v>9167</v>
      </c>
      <c r="N567" s="503">
        <v>9822</v>
      </c>
      <c r="O567" s="534">
        <v>10327</v>
      </c>
      <c r="P567" s="534">
        <v>11065</v>
      </c>
      <c r="Q567" s="534">
        <v>11651</v>
      </c>
      <c r="R567" s="534">
        <v>11843</v>
      </c>
      <c r="S567" s="534">
        <v>9710</v>
      </c>
      <c r="T567" s="534">
        <v>8896</v>
      </c>
      <c r="U567" s="534">
        <v>11099</v>
      </c>
      <c r="V567" s="534">
        <v>12310</v>
      </c>
      <c r="W567" s="534">
        <v>13490</v>
      </c>
      <c r="X567" s="499" t="s">
        <v>82</v>
      </c>
      <c r="Y567" s="499"/>
      <c r="Z567" s="499"/>
      <c r="AA567" s="499"/>
      <c r="AB567" s="499"/>
      <c r="AC567" s="499"/>
    </row>
    <row r="568" spans="1:29" s="200" customFormat="1" ht="12" customHeight="1" x14ac:dyDescent="0.15">
      <c r="A568" s="504" t="s">
        <v>106</v>
      </c>
      <c r="B568" s="506">
        <v>13242</v>
      </c>
      <c r="C568" s="506">
        <v>13459</v>
      </c>
      <c r="D568" s="506">
        <v>15095</v>
      </c>
      <c r="E568" s="506">
        <v>25539</v>
      </c>
      <c r="F568" s="506">
        <v>28304</v>
      </c>
      <c r="G568" s="506">
        <v>31512</v>
      </c>
      <c r="H568" s="506">
        <v>32013</v>
      </c>
      <c r="I568" s="506">
        <v>38752</v>
      </c>
      <c r="J568" s="506">
        <v>42642</v>
      </c>
      <c r="K568" s="506">
        <v>44372</v>
      </c>
      <c r="L568" s="506">
        <v>47721</v>
      </c>
      <c r="M568" s="506">
        <v>57131</v>
      </c>
      <c r="N568" s="506">
        <v>60139</v>
      </c>
      <c r="O568" s="523">
        <v>65038</v>
      </c>
      <c r="P568" s="523">
        <v>72522</v>
      </c>
      <c r="Q568" s="523">
        <v>79405</v>
      </c>
      <c r="R568" s="523">
        <v>83845</v>
      </c>
      <c r="S568" s="523">
        <v>85348</v>
      </c>
      <c r="T568" s="523">
        <v>93314</v>
      </c>
      <c r="U568" s="523">
        <v>107807</v>
      </c>
      <c r="V568" s="523">
        <v>110620</v>
      </c>
      <c r="W568" s="523">
        <v>122260</v>
      </c>
      <c r="X568" s="499" t="s">
        <v>82</v>
      </c>
      <c r="Y568" s="499"/>
      <c r="Z568" s="499"/>
      <c r="AA568" s="499"/>
      <c r="AB568" s="499"/>
      <c r="AC568" s="499"/>
    </row>
    <row r="569" spans="1:29" s="200" customFormat="1" ht="12" customHeight="1" x14ac:dyDescent="0.15">
      <c r="A569" s="504" t="s">
        <v>107</v>
      </c>
      <c r="B569" s="505">
        <v>956</v>
      </c>
      <c r="C569" s="506">
        <v>1070</v>
      </c>
      <c r="D569" s="506">
        <v>1177</v>
      </c>
      <c r="E569" s="506">
        <v>1252</v>
      </c>
      <c r="F569" s="506">
        <v>1732</v>
      </c>
      <c r="G569" s="506">
        <v>1785</v>
      </c>
      <c r="H569" s="506">
        <v>1709</v>
      </c>
      <c r="I569" s="506">
        <v>1736</v>
      </c>
      <c r="J569" s="506">
        <v>1805</v>
      </c>
      <c r="K569" s="506">
        <v>1776</v>
      </c>
      <c r="L569" s="506">
        <v>1845</v>
      </c>
      <c r="M569" s="506">
        <v>1907</v>
      </c>
      <c r="N569" s="506">
        <v>2114</v>
      </c>
      <c r="O569" s="523">
        <v>2232</v>
      </c>
      <c r="P569" s="523">
        <v>2252</v>
      </c>
      <c r="Q569" s="523">
        <v>2313</v>
      </c>
      <c r="R569" s="523">
        <v>2417</v>
      </c>
      <c r="S569" s="523">
        <v>2210</v>
      </c>
      <c r="T569" s="523">
        <v>2191</v>
      </c>
      <c r="U569" s="523">
        <v>2305</v>
      </c>
      <c r="V569" s="523">
        <v>2560</v>
      </c>
      <c r="W569" s="523">
        <v>2940</v>
      </c>
      <c r="X569" s="499" t="s">
        <v>82</v>
      </c>
      <c r="Y569" s="499"/>
      <c r="Z569" s="499"/>
      <c r="AA569" s="499"/>
      <c r="AB569" s="499"/>
      <c r="AC569" s="499"/>
    </row>
    <row r="570" spans="1:29" ht="12" customHeight="1" x14ac:dyDescent="0.15">
      <c r="A570" s="504" t="s">
        <v>108</v>
      </c>
      <c r="B570" s="532">
        <v>202.24659121550201</v>
      </c>
      <c r="C570" s="506">
        <v>230.67801142199002</v>
      </c>
      <c r="D570" s="506">
        <v>261.82380543323802</v>
      </c>
      <c r="E570" s="506">
        <v>292.23270330676797</v>
      </c>
      <c r="F570" s="506">
        <v>298.51962334208503</v>
      </c>
      <c r="G570" s="506">
        <v>344.43884433351803</v>
      </c>
      <c r="H570" s="506">
        <v>312.41502844611301</v>
      </c>
      <c r="I570" s="506">
        <v>366.88737498969601</v>
      </c>
      <c r="J570" s="506">
        <v>414.14382849441898</v>
      </c>
      <c r="K570" s="506">
        <v>471.122971305043</v>
      </c>
      <c r="L570" s="506">
        <v>451.78849826361397</v>
      </c>
      <c r="M570" s="506">
        <v>440.99773492872299</v>
      </c>
      <c r="N570" s="506">
        <v>437.52553890301903</v>
      </c>
      <c r="O570" s="523">
        <v>930</v>
      </c>
      <c r="P570" s="523">
        <v>1020</v>
      </c>
      <c r="Q570" s="523">
        <v>1070</v>
      </c>
      <c r="R570" s="523">
        <v>1120</v>
      </c>
      <c r="S570" s="523">
        <v>1150</v>
      </c>
      <c r="T570" s="523">
        <v>1180</v>
      </c>
      <c r="U570" s="523">
        <v>1180</v>
      </c>
      <c r="V570" s="523">
        <v>1200</v>
      </c>
      <c r="W570" s="523">
        <v>1260</v>
      </c>
      <c r="X570" s="499"/>
      <c r="Y570" s="499"/>
      <c r="Z570" s="499"/>
      <c r="AA570" s="499"/>
      <c r="AB570" s="499"/>
      <c r="AC570" s="499"/>
    </row>
    <row r="571" spans="1:29" ht="12" customHeight="1" x14ac:dyDescent="0.15">
      <c r="A571" s="504" t="s">
        <v>109</v>
      </c>
      <c r="B571" s="510" t="s">
        <v>6</v>
      </c>
      <c r="C571" s="510" t="s">
        <v>6</v>
      </c>
      <c r="D571" s="510" t="s">
        <v>6</v>
      </c>
      <c r="E571" s="510" t="s">
        <v>6</v>
      </c>
      <c r="F571" s="510" t="s">
        <v>6</v>
      </c>
      <c r="G571" s="510" t="s">
        <v>6</v>
      </c>
      <c r="H571" s="510" t="s">
        <v>6</v>
      </c>
      <c r="I571" s="510" t="s">
        <v>6</v>
      </c>
      <c r="J571" s="510" t="s">
        <v>6</v>
      </c>
      <c r="K571" s="510" t="s">
        <v>6</v>
      </c>
      <c r="L571" s="510" t="s">
        <v>6</v>
      </c>
      <c r="M571" s="510" t="s">
        <v>6</v>
      </c>
      <c r="N571" s="510" t="s">
        <v>6</v>
      </c>
      <c r="O571" s="523">
        <v>10960</v>
      </c>
      <c r="P571" s="523">
        <v>11590</v>
      </c>
      <c r="Q571" s="523">
        <v>12850</v>
      </c>
      <c r="R571" s="523">
        <v>13230</v>
      </c>
      <c r="S571" s="523">
        <v>12620</v>
      </c>
      <c r="T571" s="523">
        <v>12230</v>
      </c>
      <c r="U571" s="523">
        <v>12780</v>
      </c>
      <c r="V571" s="523">
        <v>13910</v>
      </c>
      <c r="W571" s="523">
        <v>14890</v>
      </c>
      <c r="X571" s="499"/>
      <c r="Y571" s="499"/>
      <c r="Z571" s="499"/>
      <c r="AA571" s="499"/>
      <c r="AB571" s="499"/>
      <c r="AC571" s="499"/>
    </row>
    <row r="572" spans="1:29" x14ac:dyDescent="0.15">
      <c r="V572" s="1"/>
    </row>
    <row r="573" spans="1:29" x14ac:dyDescent="0.15">
      <c r="V573" s="386"/>
    </row>
  </sheetData>
  <mergeCells count="9">
    <mergeCell ref="A38:W38"/>
    <mergeCell ref="A182:W182"/>
    <mergeCell ref="A503:W503"/>
    <mergeCell ref="A296:K296"/>
    <mergeCell ref="A410:V410"/>
    <mergeCell ref="A362:W362"/>
    <mergeCell ref="A363:W363"/>
    <mergeCell ref="A456:W456"/>
    <mergeCell ref="A409:W409"/>
  </mergeCells>
  <phoneticPr fontId="24" type="noConversion"/>
  <pageMargins left="0.25" right="0.25" top="0.75" bottom="0.75" header="0.3" footer="0.3"/>
  <pageSetup paperSize="3" scale="53" fitToHeight="0" orientation="landscape"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MSME Landscape</vt:lpstr>
      <vt:lpstr>Access to Finance (Banking)</vt:lpstr>
      <vt:lpstr>Access to Finance (Nonbanking)</vt:lpstr>
      <vt:lpstr>'MSME Landscape'!Область_печати</vt:lpstr>
    </vt:vector>
  </TitlesOfParts>
  <Manager/>
  <Company>Asian Development Bank</Company>
  <LinksUpToDate>false</LinksUpToDate>
  <SharedDoc>false</SharedDoc>
  <HyperlinkBase>https://data.adb.org/dataset/asia-small-and-medium-sized-enterprise-monitor-2021-volume-1-country-and-regional-reviews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ADB SME Monitor - Asia Region</dc:title>
  <dc:subject>ADB MSME, Micro Small and Medium Enterprises in Asia</dc:subject>
  <dc:creator>Asian Development Bank</dc:creator>
  <cp:keywords>ADB SME Monitor, Banking</cp:keywords>
  <dc:description/>
  <cp:lastModifiedBy>Berik S. Tankimov</cp:lastModifiedBy>
  <cp:revision/>
  <dcterms:created xsi:type="dcterms:W3CDTF">2020-03-11T00:33:58Z</dcterms:created>
  <dcterms:modified xsi:type="dcterms:W3CDTF">2025-11-06T03:15:18Z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2025-08-07T03:05:58Z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8bab994f-beb7-49ca-9ec5-606915781511</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