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04360A5B-8B8F-4D83-A92F-D4F81042153F}" xr6:coauthVersionLast="47" xr6:coauthVersionMax="47" xr10:uidLastSave="{00000000-0000-0000-0000-000000000000}"/>
  <bookViews>
    <workbookView xWindow="-120" yWindow="-120" windowWidth="20730" windowHeight="11040" xr2:uid="{00000000-000D-0000-FFFF-FFFF00000000}"/>
  </bookViews>
  <sheets>
    <sheet name="Table 24" sheetId="2" r:id="rId1"/>
  </sheets>
  <definedNames>
    <definedName name="_xlnm.Print_Area" localSheetId="0">'Table 24'!$A$1:$I$129</definedName>
    <definedName name="_xlnm.Print_Titles" localSheetId="0">'Table 24'!$11:$12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01" i="2" l="1"/>
  <c r="E101" i="2"/>
  <c r="C101" i="2"/>
  <c r="G77" i="2"/>
  <c r="E77" i="2"/>
  <c r="C77" i="2"/>
  <c r="G35" i="2"/>
  <c r="E35" i="2"/>
  <c r="C35" i="2"/>
  <c r="G28" i="2"/>
  <c r="E28" i="2"/>
  <c r="C28" i="2"/>
  <c r="G13" i="2"/>
  <c r="E13" i="2"/>
  <c r="C13" i="2"/>
</calcChain>
</file>

<file path=xl/sharedStrings.xml><?xml version="1.0" encoding="utf-8"?>
<sst xmlns="http://schemas.openxmlformats.org/spreadsheetml/2006/main" count="171" uniqueCount="123">
  <si>
    <t>ADB</t>
  </si>
  <si>
    <t xml:space="preserve">Source of Cofinancing </t>
  </si>
  <si>
    <t>CENTRAL AND WEST ASIA</t>
  </si>
  <si>
    <t>EAST ASIA</t>
  </si>
  <si>
    <t>SOUTH ASIA</t>
  </si>
  <si>
    <t>SOUTHEAST ASIA</t>
  </si>
  <si>
    <t>($ million)</t>
  </si>
  <si>
    <t>PACIFIC</t>
  </si>
  <si>
    <t xml:space="preserve"> TOTAL</t>
  </si>
  <si>
    <t>Sovereign Cofinancing</t>
  </si>
  <si>
    <t>Grant</t>
  </si>
  <si>
    <t>Loan</t>
  </si>
  <si>
    <t>AIIB</t>
  </si>
  <si>
    <t>Note: Numbers may not sum precisely because of rounding.</t>
  </si>
  <si>
    <t>France</t>
  </si>
  <si>
    <t>JFPR</t>
  </si>
  <si>
    <t>Australia</t>
  </si>
  <si>
    <t>New Zealand</t>
  </si>
  <si>
    <t>BCCDR</t>
  </si>
  <si>
    <t>Republic of Korea</t>
  </si>
  <si>
    <t>Germany</t>
  </si>
  <si>
    <t>Region / Country / Project Name</t>
  </si>
  <si>
    <t>World Bank</t>
  </si>
  <si>
    <t>EU</t>
  </si>
  <si>
    <t>Projects Involving Sovereign Cofinancing, 2024</t>
  </si>
  <si>
    <t>Armenia</t>
  </si>
  <si>
    <t>Seismic Safety Enhancement</t>
  </si>
  <si>
    <t>Kazakhstan</t>
  </si>
  <si>
    <t>Tajikistan</t>
  </si>
  <si>
    <t>Uzbekistan</t>
  </si>
  <si>
    <t>Mongolia</t>
  </si>
  <si>
    <t>EIB</t>
  </si>
  <si>
    <t>GCF</t>
  </si>
  <si>
    <t xml:space="preserve">Climate-Resilient Energy and Water Sector </t>
  </si>
  <si>
    <t>The Pacific Community</t>
  </si>
  <si>
    <t>Fiji</t>
  </si>
  <si>
    <t>Kiribati</t>
  </si>
  <si>
    <t>South Tarawa Renewable Energy—Phase 2</t>
  </si>
  <si>
    <t>Marshall Islands</t>
  </si>
  <si>
    <t xml:space="preserve">Energy Transition </t>
  </si>
  <si>
    <t>GEF</t>
  </si>
  <si>
    <t>Nauru</t>
  </si>
  <si>
    <t>Palau</t>
  </si>
  <si>
    <t>Papua New Guinea</t>
  </si>
  <si>
    <t>Samoa</t>
  </si>
  <si>
    <t>Alaoa Multipurpose Dam</t>
  </si>
  <si>
    <t xml:space="preserve">World Bank </t>
  </si>
  <si>
    <t>Solomon Islands</t>
  </si>
  <si>
    <t>Renewable Energy Development</t>
  </si>
  <si>
    <t>SFD</t>
  </si>
  <si>
    <t>Tonga</t>
  </si>
  <si>
    <t xml:space="preserve">Clean Energy Fund </t>
  </si>
  <si>
    <t>Tuvalu</t>
  </si>
  <si>
    <t>Funafuti Water Supply and Sanitation</t>
  </si>
  <si>
    <t>Vanuatu</t>
  </si>
  <si>
    <t>Supporting the Delivery of Skills Development</t>
  </si>
  <si>
    <t>Bangladesh</t>
  </si>
  <si>
    <t>Bhutan</t>
  </si>
  <si>
    <t>India</t>
  </si>
  <si>
    <t xml:space="preserve">Nagpur Metro Urban Mobility </t>
  </si>
  <si>
    <t>CIF-CTF</t>
  </si>
  <si>
    <t>Uttarakhand Livability Improvement</t>
  </si>
  <si>
    <t>Maldives</t>
  </si>
  <si>
    <t>Nepal</t>
  </si>
  <si>
    <t>Climate-Resilient Landscapes and Livelihoods</t>
  </si>
  <si>
    <t>CRFPF-CRPPTF</t>
  </si>
  <si>
    <t>Irrigation Modernization Enhancement</t>
  </si>
  <si>
    <t>Norway</t>
  </si>
  <si>
    <t>OPEC Fund for International Development</t>
  </si>
  <si>
    <t>Strategic Climate Fund</t>
  </si>
  <si>
    <t>Cambodia</t>
  </si>
  <si>
    <t xml:space="preserve">Integrated Water Resources Management </t>
  </si>
  <si>
    <t>Indonesia</t>
  </si>
  <si>
    <t>Lao People's Democratic Republic</t>
  </si>
  <si>
    <t>High-Level Technology Fund</t>
  </si>
  <si>
    <t>Philippines</t>
  </si>
  <si>
    <t xml:space="preserve">Laguna Lakeshore Road Network—Tranche 1 </t>
  </si>
  <si>
    <t>Timor-Leste</t>
  </si>
  <si>
    <t>Climate-Adaptive Food Security 
   Enhancement</t>
  </si>
  <si>
    <t>Central Asia Regional Economic Cooperation 
   Corridors 1, 2, and 6 Connector Road 
   (Kyzylorda–Zhezkazgan) Reconstruction</t>
  </si>
  <si>
    <t>European Bank for Reconstruction and 
   Development</t>
  </si>
  <si>
    <t>Central Asia Regional Economic Cooperation 
   Corridors 2, 3, and 5 (Obigarm–Nurobod) 
   Road</t>
  </si>
  <si>
    <t>Accelerating the Climate Transition for Green, 
   Inclusive, and Resilient Economic Growth 
   Program—Subprogram 1</t>
  </si>
  <si>
    <t>Precision Agriculture for Resilient 
   Commercial Horticulture Sector</t>
  </si>
  <si>
    <t>Power Sector Reform Program—
   Subprogram 2</t>
  </si>
  <si>
    <t>Hunan South Dongting Lake Wetland 
   Ecological Restoration and Sustainable 
   Development</t>
  </si>
  <si>
    <t>Japan Fund for the Joint Crediting 
   Mechanism</t>
  </si>
  <si>
    <r>
      <t>Increasing Access to Renewable Energy—
   Additional Financing</t>
    </r>
    <r>
      <rPr>
        <vertAlign val="superscript"/>
        <sz val="10"/>
        <rFont val="Arial"/>
        <family val="2"/>
      </rPr>
      <t>a</t>
    </r>
  </si>
  <si>
    <r>
      <t>Climate-Resilient Inclusive Development 
   Program—Subprogram 1</t>
    </r>
    <r>
      <rPr>
        <vertAlign val="superscript"/>
        <sz val="10"/>
        <rFont val="Arial"/>
        <family val="2"/>
      </rPr>
      <t>a</t>
    </r>
  </si>
  <si>
    <t xml:space="preserve">Piloting Inclusive Services for Vulnerable 
   Groups </t>
  </si>
  <si>
    <t>Amaravati Inclusive and Sustainable 
   Capital City Development Program</t>
  </si>
  <si>
    <t>Solar Rooftop Investment Program—
  Tranche 2</t>
  </si>
  <si>
    <t>Solar Rooftop Investment Program—
   Tranche 3</t>
  </si>
  <si>
    <t xml:space="preserve">Ocean Resilience and Coastal Adaptation 
   Trust Fund </t>
  </si>
  <si>
    <t>South Asia Subregional Economic 
   Cooperation Electricity Transmission 
   and Distribution Strengthening</t>
  </si>
  <si>
    <t>Strengthening Country Systems for Prevention 
   and Response to Gender-Based Violence</t>
  </si>
  <si>
    <t>Affordable and Sustainable Energy Transition 
   Program—Subprogram 1</t>
  </si>
  <si>
    <t>Reducing Marine Debris Program—
   Subprogram 1</t>
  </si>
  <si>
    <t>Building Resilience and Reducing Rural 
   Poverty</t>
  </si>
  <si>
    <t>Green Climate Fund for the Community 
   Resilience Partnership Program 
   Investment Fund</t>
  </si>
  <si>
    <r>
      <t>a</t>
    </r>
    <r>
      <rPr>
        <sz val="8"/>
        <color rgb="FF000000"/>
        <rFont val="Arial"/>
        <family val="2"/>
      </rPr>
      <t xml:space="preserve">  Anchor project was approved in prior year(s) with cofinancing committed in 2024.</t>
    </r>
  </si>
  <si>
    <t>Fiscal Sustainability and Financial Markets 
   Development Program—Subprogram 2</t>
  </si>
  <si>
    <t>Fiscal Governance and Financial Sector 
   Reforms Program—Subprogram 1</t>
  </si>
  <si>
    <t>Aimags and Soums Green Regional 
   Development Investment Program—
   Tranche 1</t>
  </si>
  <si>
    <t>Improving Fiscal Sustainability Program—
   Subprogram 1</t>
  </si>
  <si>
    <t xml:space="preserve">Sustainable Highlands Region Core Road 
   Network </t>
  </si>
  <si>
    <t>Strengthening Macroeconomic Resilience 
   Program—Subprogram 2</t>
  </si>
  <si>
    <t>Supporting Fiscal and Economic Recovery 
   Program—Subprogram 2</t>
  </si>
  <si>
    <t>Grid Enhancement for Sustainable Energy 
   Transition</t>
  </si>
  <si>
    <t>Improving Economic Management Program—
   Subprogram 1</t>
  </si>
  <si>
    <t>Second Strengthening Social Resilience 
   Program—Subprogram 1</t>
  </si>
  <si>
    <t>Enhancing Climate Resilience and 
   Food Security</t>
  </si>
  <si>
    <t>Kathmandu Valley Water Supply 
   Improvement—Phase 2</t>
  </si>
  <si>
    <t>Trade and Competitiveness Program—
   Subprogram 2</t>
  </si>
  <si>
    <t>Flood and Drought Mitigation and 
   Management Sector</t>
  </si>
  <si>
    <t>Climate Change Action Program—
   Subprogram 2</t>
  </si>
  <si>
    <t xml:space="preserve">Rural Resilience and Livelihood Improvement 
   Sector </t>
  </si>
  <si>
    <t>China, People's Republic of</t>
  </si>
  <si>
    <t>Micronesia, Federated States of</t>
  </si>
  <si>
    <r>
      <t>Disaster-Resilient Clean Energy Financing—
   Additional Financing</t>
    </r>
    <r>
      <rPr>
        <vertAlign val="superscript"/>
        <sz val="10"/>
        <rFont val="Arial"/>
        <family val="2"/>
      </rPr>
      <t>a</t>
    </r>
  </si>
  <si>
    <t>ADB = Asian Development Bank, AIIB = Asian Infrastructure Investment Bank, BCCDR = Ireland Trust Fund for Building Climate Change and Disaster Resilience in Small Island Developing States, CIF-CTF = Clean Technology Fund under the Climate Investment Funds, CRFPF-CRPPTF = Community Resilience Partnership Program Trust Fund under the Community Resilience Financing Partnership Facility, EIB = European Investment Bank, EU = European Union, GCF = Green Climate Fund, GEF = Global Environment Facility, 
JFPR = Japan Fund for Prosperous and Resilient Asia and the Pacific, OPEC = Organization of Petroleum Exporting Countries, SFD = Saudi Fund for Development.</t>
  </si>
  <si>
    <t>Rural Water Supply, Sanitation, and 
   Hygiene Improvement Sector Development 
   Program</t>
  </si>
  <si>
    <t>Sustainable and Resilient Growth Program—
   Subprogram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</si>
</sst>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00;&quot; &quot;"/>
    <numFmt numFmtId="166" formatCode="#,##0.00;\-#,##0.00;&quot;  &quot;"/>
  </numFmts>
  <fonts count="23" x14ac:knownFonts="1">
    <font>
      <sz val="11"/>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9"/>
      <color rgb="FF000000"/>
      <name val="Arial"/>
      <family val="2"/>
    </font>
    <font>
      <b/>
      <sz val="9"/>
      <color theme="1"/>
      <name val="Arial"/>
      <family val="2"/>
    </font>
    <font>
      <sz val="9"/>
      <color theme="1"/>
      <name val="Arial"/>
      <family val="2"/>
    </font>
    <font>
      <b/>
      <sz val="9"/>
      <name val="Arial"/>
      <family val="2"/>
    </font>
    <font>
      <sz val="9"/>
      <color rgb="FFFF0000"/>
      <name val="Arial"/>
      <family val="2"/>
    </font>
    <font>
      <b/>
      <sz val="9"/>
      <color rgb="FF007DB7"/>
      <name val="Arial"/>
      <family val="2"/>
    </font>
    <font>
      <sz val="9"/>
      <color rgb="FF007DB7"/>
      <name val="Arial"/>
      <family val="2"/>
    </font>
    <font>
      <sz val="9"/>
      <name val="Arial"/>
      <family val="2"/>
    </font>
    <font>
      <sz val="8"/>
      <color theme="1"/>
      <name val="Arial"/>
      <family val="2"/>
    </font>
    <font>
      <sz val="8"/>
      <color rgb="FF000000"/>
      <name val="Arial"/>
      <family val="2"/>
    </font>
    <font>
      <vertAlign val="superscript"/>
      <sz val="8"/>
      <color rgb="FF000000"/>
      <name val="Arial"/>
      <family val="2"/>
    </font>
    <font>
      <b/>
      <sz val="10"/>
      <color rgb="FF000000"/>
      <name val="Arial"/>
      <family val="2"/>
    </font>
    <font>
      <sz val="10"/>
      <color rgb="FF000000"/>
      <name val="Arial"/>
      <family val="2"/>
    </font>
    <font>
      <b/>
      <sz val="10"/>
      <name val="Arial"/>
      <family val="2"/>
    </font>
    <font>
      <sz val="10"/>
      <color theme="1"/>
      <name val="Arial"/>
      <family val="2"/>
    </font>
    <font>
      <sz val="10"/>
      <name val="Arial"/>
      <family val="2"/>
    </font>
    <font>
      <vertAlign val="superscript"/>
      <sz val="10"/>
      <name val="Arial"/>
      <family val="2"/>
    </font>
    <font>
      <sz val="11"/>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33">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cellStyleXfs>
  <cellXfs count="70">
    <xf numFmtId="0" fontId="0" fillId="0" borderId="0" xfId="0"/>
    <xf numFmtId="0" fontId="5" fillId="0" borderId="0" xfId="0" applyFont="1"/>
    <xf numFmtId="0" fontId="7" fillId="0" borderId="0" xfId="0" applyFont="1" applyAlignment="1">
      <alignment wrapText="1"/>
    </xf>
    <xf numFmtId="0" fontId="7" fillId="0" borderId="0" xfId="0" applyFont="1"/>
    <xf numFmtId="4" fontId="5" fillId="2" borderId="0" xfId="0" applyNumberFormat="1" applyFont="1" applyFill="1" applyAlignment="1">
      <alignment horizontal="right" vertical="top" wrapText="1"/>
    </xf>
    <xf numFmtId="0" fontId="5" fillId="2" borderId="0" xfId="0" applyFont="1" applyFill="1" applyAlignment="1">
      <alignment horizontal="left" vertical="top" wrapText="1"/>
    </xf>
    <xf numFmtId="49" fontId="7" fillId="0" borderId="0" xfId="0" applyNumberFormat="1" applyFont="1" applyAlignment="1">
      <alignment vertical="top" wrapText="1"/>
    </xf>
    <xf numFmtId="0" fontId="5" fillId="0" borderId="0" xfId="0" applyFont="1" applyAlignment="1">
      <alignment vertical="top"/>
    </xf>
    <xf numFmtId="49" fontId="5" fillId="2" borderId="0" xfId="0" applyNumberFormat="1" applyFont="1" applyFill="1" applyAlignment="1">
      <alignment horizontal="left" vertical="top" wrapText="1"/>
    </xf>
    <xf numFmtId="49" fontId="5" fillId="2" borderId="2" xfId="0" applyNumberFormat="1"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Alignment="1">
      <alignment horizontal="right" wrapText="1"/>
    </xf>
    <xf numFmtId="164" fontId="8" fillId="0" borderId="0" xfId="0" applyNumberFormat="1" applyFont="1" applyAlignment="1">
      <alignment vertical="top"/>
    </xf>
    <xf numFmtId="164" fontId="8" fillId="2" borderId="2" xfId="1" applyFont="1" applyFill="1" applyBorder="1" applyAlignment="1">
      <alignment horizontal="center" vertical="top" wrapText="1"/>
    </xf>
    <xf numFmtId="0" fontId="13" fillId="0" borderId="0" xfId="0" applyFont="1" applyAlignment="1">
      <alignment vertical="center"/>
    </xf>
    <xf numFmtId="0" fontId="13" fillId="0" borderId="0" xfId="0" applyFont="1" applyAlignment="1">
      <alignment wrapText="1"/>
    </xf>
    <xf numFmtId="0" fontId="13" fillId="0" borderId="0" xfId="0" applyFont="1"/>
    <xf numFmtId="49" fontId="18" fillId="2" borderId="0" xfId="0" applyNumberFormat="1" applyFont="1" applyFill="1" applyAlignment="1">
      <alignment vertical="top" wrapText="1"/>
    </xf>
    <xf numFmtId="49" fontId="20" fillId="2" borderId="0" xfId="0" applyNumberFormat="1" applyFont="1" applyFill="1" applyAlignment="1">
      <alignment horizontal="left" vertical="top" wrapText="1"/>
    </xf>
    <xf numFmtId="49" fontId="16" fillId="2" borderId="2" xfId="0" applyNumberFormat="1" applyFont="1" applyFill="1" applyBorder="1" applyAlignment="1">
      <alignment horizontal="left" vertical="top" wrapText="1"/>
    </xf>
    <xf numFmtId="164" fontId="18" fillId="2" borderId="2" xfId="1" applyFont="1" applyFill="1" applyBorder="1" applyAlignment="1">
      <alignment horizontal="center" vertical="top" wrapText="1"/>
    </xf>
    <xf numFmtId="0" fontId="17" fillId="0" borderId="3" xfId="0" applyFont="1" applyBorder="1"/>
    <xf numFmtId="0" fontId="19" fillId="0" borderId="0" xfId="0" applyFont="1"/>
    <xf numFmtId="0" fontId="19" fillId="0" borderId="0" xfId="0" applyFont="1" applyAlignment="1">
      <alignment vertical="top"/>
    </xf>
    <xf numFmtId="0" fontId="16" fillId="0" borderId="1" xfId="0" applyFont="1" applyBorder="1" applyAlignment="1">
      <alignment horizontal="center"/>
    </xf>
    <xf numFmtId="0" fontId="16" fillId="0" borderId="2" xfId="0" applyFont="1" applyBorder="1" applyAlignment="1">
      <alignment horizontal="center"/>
    </xf>
    <xf numFmtId="0" fontId="16" fillId="0" borderId="0" xfId="0" applyFont="1" applyAlignment="1">
      <alignment vertical="top"/>
    </xf>
    <xf numFmtId="49" fontId="19" fillId="0" borderId="0" xfId="0" applyNumberFormat="1" applyFont="1" applyAlignment="1">
      <alignment vertical="top" wrapText="1"/>
    </xf>
    <xf numFmtId="164" fontId="18" fillId="2" borderId="2" xfId="1" applyFont="1" applyFill="1" applyBorder="1" applyAlignment="1">
      <alignment horizontal="left" vertical="top" wrapText="1" indent="1"/>
    </xf>
    <xf numFmtId="164" fontId="18" fillId="2" borderId="0" xfId="32" applyFont="1" applyFill="1" applyAlignment="1">
      <alignment horizontal="center" vertical="top" wrapText="1"/>
    </xf>
    <xf numFmtId="0" fontId="18" fillId="2" borderId="0" xfId="0" applyFont="1" applyFill="1" applyAlignment="1">
      <alignment horizontal="left" vertical="top" wrapText="1"/>
    </xf>
    <xf numFmtId="0" fontId="12" fillId="2" borderId="0" xfId="0" applyFont="1" applyFill="1" applyAlignment="1">
      <alignment vertical="top"/>
    </xf>
    <xf numFmtId="164" fontId="20" fillId="2" borderId="0" xfId="32" applyFont="1" applyFill="1" applyAlignment="1">
      <alignment horizontal="center" vertical="top" wrapText="1"/>
    </xf>
    <xf numFmtId="49" fontId="20" fillId="2" borderId="0" xfId="0" applyNumberFormat="1" applyFont="1" applyFill="1" applyAlignment="1">
      <alignment vertical="top" wrapText="1"/>
    </xf>
    <xf numFmtId="0" fontId="20" fillId="2" borderId="0" xfId="0" applyFont="1" applyFill="1" applyAlignment="1">
      <alignment horizontal="left" vertical="top" wrapText="1"/>
    </xf>
    <xf numFmtId="164" fontId="20" fillId="2" borderId="0" xfId="32" applyFont="1" applyFill="1" applyAlignment="1">
      <alignment horizontal="center" vertical="top"/>
    </xf>
    <xf numFmtId="0" fontId="20" fillId="2" borderId="0" xfId="0" applyFont="1" applyFill="1" applyAlignment="1">
      <alignment horizontal="left" vertical="top"/>
    </xf>
    <xf numFmtId="165" fontId="12" fillId="2" borderId="0" xfId="0" applyNumberFormat="1" applyFont="1" applyFill="1" applyAlignment="1">
      <alignment vertical="top"/>
    </xf>
    <xf numFmtId="0" fontId="20" fillId="2" borderId="0" xfId="0" applyFont="1" applyFill="1" applyAlignment="1">
      <alignment vertical="top"/>
    </xf>
    <xf numFmtId="164" fontId="12" fillId="2" borderId="0" xfId="0" applyNumberFormat="1" applyFont="1" applyFill="1" applyAlignment="1">
      <alignment horizontal="center" vertical="top"/>
    </xf>
    <xf numFmtId="164" fontId="12" fillId="2" borderId="0" xfId="0" applyNumberFormat="1" applyFont="1" applyFill="1" applyAlignment="1">
      <alignment vertical="top"/>
    </xf>
    <xf numFmtId="49" fontId="18" fillId="2" borderId="0" xfId="0" applyNumberFormat="1" applyFont="1" applyFill="1" applyAlignment="1">
      <alignment horizontal="left" vertical="top" wrapText="1"/>
    </xf>
    <xf numFmtId="0" fontId="22" fillId="2" borderId="0" xfId="0" applyFont="1" applyFill="1" applyAlignment="1">
      <alignment vertical="top"/>
    </xf>
    <xf numFmtId="166" fontId="22" fillId="2" borderId="0" xfId="0" applyNumberFormat="1" applyFont="1" applyFill="1" applyAlignment="1">
      <alignment vertical="top"/>
    </xf>
    <xf numFmtId="0" fontId="18" fillId="2" borderId="0" xfId="0" applyFont="1" applyFill="1" applyAlignment="1">
      <alignment vertical="top"/>
    </xf>
    <xf numFmtId="164" fontId="22" fillId="2" borderId="0" xfId="0" applyNumberFormat="1" applyFont="1" applyFill="1" applyAlignment="1">
      <alignment horizontal="center" vertical="top"/>
    </xf>
    <xf numFmtId="164" fontId="22" fillId="2" borderId="0" xfId="0" applyNumberFormat="1" applyFont="1" applyFill="1" applyAlignment="1">
      <alignment vertical="top"/>
    </xf>
    <xf numFmtId="164" fontId="20" fillId="2" borderId="0" xfId="0" applyNumberFormat="1" applyFont="1" applyFill="1" applyAlignment="1">
      <alignment vertical="top"/>
    </xf>
    <xf numFmtId="164" fontId="20" fillId="2" borderId="0" xfId="0" applyNumberFormat="1" applyFont="1" applyFill="1" applyAlignment="1">
      <alignment horizontal="center" vertical="top"/>
    </xf>
    <xf numFmtId="0" fontId="20" fillId="2" borderId="0" xfId="0" applyFont="1" applyFill="1" applyAlignment="1">
      <alignment vertical="top" wrapText="1"/>
    </xf>
    <xf numFmtId="49" fontId="18" fillId="2" borderId="0" xfId="0" applyNumberFormat="1" applyFont="1" applyFill="1" applyAlignment="1">
      <alignment horizontal="left" vertical="top" wrapText="1" indent="1"/>
    </xf>
    <xf numFmtId="49" fontId="20" fillId="2" borderId="0" xfId="0" applyNumberFormat="1" applyFont="1" applyFill="1" applyAlignment="1">
      <alignment horizontal="left" vertical="top" wrapText="1" indent="1"/>
    </xf>
    <xf numFmtId="49" fontId="20" fillId="2" borderId="0" xfId="0" applyNumberFormat="1" applyFont="1" applyFill="1" applyAlignment="1">
      <alignment horizontal="left" vertical="top" wrapText="1" indent="2"/>
    </xf>
    <xf numFmtId="0" fontId="20" fillId="2" borderId="0" xfId="0" applyFont="1" applyFill="1" applyAlignment="1">
      <alignment horizontal="left" vertical="top" wrapText="1" indent="2"/>
    </xf>
    <xf numFmtId="0" fontId="10" fillId="0" borderId="0" xfId="0" applyFont="1" applyAlignment="1">
      <alignment wrapText="1"/>
    </xf>
    <xf numFmtId="0" fontId="11" fillId="0" borderId="0" xfId="0" applyFont="1" applyAlignment="1">
      <alignment wrapText="1"/>
    </xf>
    <xf numFmtId="0" fontId="6" fillId="0" borderId="0" xfId="0" applyFont="1" applyAlignment="1">
      <alignment wrapText="1"/>
    </xf>
    <xf numFmtId="0" fontId="7" fillId="2" borderId="0" xfId="0" applyFont="1" applyFill="1" applyAlignment="1">
      <alignment vertical="top" wrapText="1"/>
    </xf>
    <xf numFmtId="0" fontId="18" fillId="2" borderId="0" xfId="0" applyFont="1" applyFill="1" applyAlignment="1">
      <alignment horizontal="left" vertical="top" wrapText="1" indent="1"/>
    </xf>
    <xf numFmtId="49" fontId="20" fillId="2" borderId="0" xfId="0" applyNumberFormat="1" applyFont="1" applyFill="1" applyAlignment="1">
      <alignment vertical="top"/>
    </xf>
    <xf numFmtId="0" fontId="16" fillId="0" borderId="3" xfId="0" applyFont="1" applyBorder="1" applyAlignment="1">
      <alignment horizontal="center" wrapText="1"/>
    </xf>
    <xf numFmtId="0" fontId="16" fillId="0" borderId="1" xfId="0" applyFont="1" applyBorder="1" applyAlignment="1">
      <alignment horizontal="center" wrapText="1"/>
    </xf>
    <xf numFmtId="49" fontId="20" fillId="2" borderId="0" xfId="0" applyNumberFormat="1" applyFont="1" applyFill="1" applyAlignment="1">
      <alignment horizontal="left" vertical="top" wrapText="1" indent="2"/>
    </xf>
    <xf numFmtId="0" fontId="16" fillId="0" borderId="3" xfId="0" applyFont="1" applyBorder="1" applyAlignment="1">
      <alignment horizontal="center"/>
    </xf>
    <xf numFmtId="0" fontId="15" fillId="0" borderId="0" xfId="0" applyFont="1" applyAlignment="1">
      <alignment horizontal="left" vertical="center" wrapText="1"/>
    </xf>
    <xf numFmtId="0" fontId="13" fillId="0" borderId="0" xfId="0" applyFont="1" applyAlignment="1">
      <alignment horizontal="left" vertical="top" wrapText="1"/>
    </xf>
    <xf numFmtId="0" fontId="16" fillId="0" borderId="2" xfId="0" applyFont="1" applyBorder="1" applyAlignment="1">
      <alignment horizontal="center"/>
    </xf>
    <xf numFmtId="0" fontId="13" fillId="0" borderId="0" xfId="0" applyFont="1" applyAlignment="1">
      <alignment horizontal="left" vertical="center" wrapText="1"/>
    </xf>
    <xf numFmtId="0" fontId="16" fillId="0" borderId="3" xfId="0" applyFont="1" applyBorder="1" applyAlignment="1">
      <alignment horizontal="left" wrapText="1"/>
    </xf>
    <xf numFmtId="0" fontId="16" fillId="0" borderId="1" xfId="0" applyFont="1" applyBorder="1" applyAlignment="1">
      <alignment horizontal="left" wrapText="1"/>
    </xf>
  </cellXfs>
  <cellStyles count="33">
    <cellStyle name="Comma" xfId="1" builtinId="3"/>
    <cellStyle name="Comma 2" xfId="32" xr:uid="{00000000-0005-0000-0000-000001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516448</xdr:colOff>
      <xdr:row>0</xdr:row>
      <xdr:rowOff>41415</xdr:rowOff>
    </xdr:from>
    <xdr:to>
      <xdr:col>4</xdr:col>
      <xdr:colOff>311598</xdr:colOff>
      <xdr:row>4</xdr:row>
      <xdr:rowOff>115958</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516448" y="41415"/>
          <a:ext cx="3027081" cy="678888"/>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eaLnBrk="1" fontAlgn="auto" latinLnBrk="0" hangingPunct="1"/>
          <a:r>
            <a:rPr lang="en-US" sz="900" b="0" i="0">
              <a:effectLst/>
              <a:latin typeface="Arial" panose="020B0604020202020204" pitchFamily="34" charset="0"/>
              <a:ea typeface="+mn-ea"/>
              <a:cs typeface="Arial" panose="020B0604020202020204" pitchFamily="34" charset="0"/>
            </a:rPr>
            <a:t>https://www.adb.org/documents/adb-annual-report-2024</a:t>
          </a:r>
          <a:endParaRPr lang="en-US" sz="900">
            <a:effectLst/>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cofinancing, official cofinancing, private sector, nonsovereign</a:t>
          </a:r>
        </a:p>
      </xdr:txBody>
    </xdr:sp>
    <xdr:clientData/>
  </xdr:twoCellAnchor>
  <xdr:twoCellAnchor editAs="oneCell">
    <xdr:from>
      <xdr:col>0</xdr:col>
      <xdr:colOff>38021</xdr:colOff>
      <xdr:row>0</xdr:row>
      <xdr:rowOff>64181</xdr:rowOff>
    </xdr:from>
    <xdr:to>
      <xdr:col>0</xdr:col>
      <xdr:colOff>442653</xdr:colOff>
      <xdr:row>3</xdr:row>
      <xdr:rowOff>120231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21" y="64181"/>
          <a:ext cx="404632" cy="52364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O131"/>
  <sheetViews>
    <sheetView tabSelected="1" zoomScaleNormal="100" zoomScalePageLayoutView="87" workbookViewId="0">
      <selection activeCell="A6" sqref="A6"/>
    </sheetView>
  </sheetViews>
  <sheetFormatPr defaultColWidth="8.85546875" defaultRowHeight="12" x14ac:dyDescent="0.2"/>
  <cols>
    <col min="1" max="1" width="42.28515625" style="2" customWidth="1"/>
    <col min="2" max="2" width="1.140625" style="2" customWidth="1"/>
    <col min="3" max="3" width="10.42578125" style="3" customWidth="1"/>
    <col min="4" max="4" width="4.42578125" style="3" customWidth="1"/>
    <col min="5" max="5" width="9.85546875" style="3" customWidth="1"/>
    <col min="6" max="6" width="1.28515625" style="3" customWidth="1"/>
    <col min="7" max="7" width="10.42578125" style="3" customWidth="1"/>
    <col min="8" max="8" width="1.28515625" style="3" customWidth="1"/>
    <col min="9" max="9" width="38.7109375" style="2" customWidth="1"/>
    <col min="10" max="13" width="8.85546875" style="3"/>
    <col min="14" max="14" width="3.42578125" style="3" customWidth="1"/>
    <col min="15" max="15" width="8.85546875" style="3"/>
    <col min="16" max="16" width="3.28515625" style="3" customWidth="1"/>
    <col min="17" max="16384" width="8.85546875" style="3"/>
  </cols>
  <sheetData>
    <row r="8" spans="1:15" x14ac:dyDescent="0.2">
      <c r="A8" s="54" t="s">
        <v>24</v>
      </c>
      <c r="I8" s="11"/>
    </row>
    <row r="9" spans="1:15" x14ac:dyDescent="0.2">
      <c r="A9" s="55" t="s">
        <v>6</v>
      </c>
      <c r="I9" s="11"/>
    </row>
    <row r="10" spans="1:15" x14ac:dyDescent="0.2">
      <c r="A10" s="56"/>
      <c r="L10" s="1"/>
      <c r="M10" s="1"/>
      <c r="N10" s="1"/>
      <c r="O10" s="2"/>
    </row>
    <row r="11" spans="1:15" s="22" customFormat="1" ht="12.75" x14ac:dyDescent="0.2">
      <c r="A11" s="68" t="s">
        <v>21</v>
      </c>
      <c r="B11" s="68"/>
      <c r="C11" s="21"/>
      <c r="D11" s="21"/>
      <c r="E11" s="63" t="s">
        <v>9</v>
      </c>
      <c r="F11" s="63"/>
      <c r="G11" s="63"/>
      <c r="H11" s="63"/>
      <c r="I11" s="60" t="s">
        <v>1</v>
      </c>
      <c r="L11" s="23"/>
    </row>
    <row r="12" spans="1:15" s="22" customFormat="1" ht="12.75" x14ac:dyDescent="0.2">
      <c r="A12" s="69"/>
      <c r="B12" s="69"/>
      <c r="C12" s="24" t="s">
        <v>0</v>
      </c>
      <c r="D12" s="24"/>
      <c r="E12" s="66" t="s">
        <v>10</v>
      </c>
      <c r="F12" s="66"/>
      <c r="G12" s="25" t="s">
        <v>11</v>
      </c>
      <c r="H12" s="25"/>
      <c r="I12" s="61"/>
      <c r="L12" s="26"/>
      <c r="M12" s="26"/>
      <c r="N12" s="26"/>
      <c r="O12" s="27"/>
    </row>
    <row r="13" spans="1:15" s="31" customFormat="1" ht="13.35" customHeight="1" x14ac:dyDescent="0.25">
      <c r="A13" s="17" t="s">
        <v>2</v>
      </c>
      <c r="B13" s="17"/>
      <c r="C13" s="29">
        <f>SUM(C14:C27)</f>
        <v>1401.49</v>
      </c>
      <c r="D13" s="29"/>
      <c r="E13" s="29">
        <f>SUM(E14:E27)</f>
        <v>9</v>
      </c>
      <c r="F13" s="29"/>
      <c r="G13" s="29">
        <f>SUM(G14:G27)</f>
        <v>1106.1500000000001</v>
      </c>
      <c r="H13" s="29"/>
      <c r="I13" s="30"/>
    </row>
    <row r="14" spans="1:15" s="31" customFormat="1" ht="13.35" customHeight="1" x14ac:dyDescent="0.25">
      <c r="A14" s="50" t="s">
        <v>25</v>
      </c>
      <c r="B14" s="17"/>
      <c r="C14" s="32"/>
      <c r="D14" s="32"/>
      <c r="E14" s="32"/>
      <c r="F14" s="29"/>
      <c r="G14" s="29"/>
      <c r="H14" s="29"/>
      <c r="I14" s="30"/>
    </row>
    <row r="15" spans="1:15" s="31" customFormat="1" ht="25.5" x14ac:dyDescent="0.25">
      <c r="A15" s="52" t="s">
        <v>78</v>
      </c>
      <c r="B15" s="33"/>
      <c r="C15" s="32"/>
      <c r="D15" s="32"/>
      <c r="E15" s="32">
        <v>3</v>
      </c>
      <c r="F15" s="29"/>
      <c r="G15" s="29"/>
      <c r="H15" s="29"/>
      <c r="I15" s="34" t="s">
        <v>15</v>
      </c>
    </row>
    <row r="16" spans="1:15" s="31" customFormat="1" ht="25.5" x14ac:dyDescent="0.25">
      <c r="A16" s="52" t="s">
        <v>101</v>
      </c>
      <c r="B16" s="33"/>
      <c r="C16" s="32">
        <v>100</v>
      </c>
      <c r="D16" s="32"/>
      <c r="E16" s="32"/>
      <c r="F16" s="29"/>
      <c r="G16" s="32">
        <v>82.65</v>
      </c>
      <c r="H16" s="29"/>
      <c r="I16" s="34" t="s">
        <v>14</v>
      </c>
    </row>
    <row r="17" spans="1:11" s="31" customFormat="1" ht="12.75" x14ac:dyDescent="0.25">
      <c r="A17" s="52" t="s">
        <v>26</v>
      </c>
      <c r="B17" s="33"/>
      <c r="C17" s="32"/>
      <c r="D17" s="32"/>
      <c r="E17" s="32">
        <v>3</v>
      </c>
      <c r="F17" s="29"/>
      <c r="G17" s="29"/>
      <c r="H17" s="29"/>
      <c r="I17" s="33" t="s">
        <v>15</v>
      </c>
    </row>
    <row r="18" spans="1:11" s="31" customFormat="1" ht="13.35" customHeight="1" x14ac:dyDescent="0.25">
      <c r="A18" s="50" t="s">
        <v>27</v>
      </c>
      <c r="B18" s="17"/>
      <c r="C18" s="32"/>
      <c r="D18" s="32"/>
      <c r="E18" s="32"/>
      <c r="F18" s="29"/>
      <c r="G18" s="29"/>
      <c r="H18" s="29"/>
      <c r="I18" s="33"/>
    </row>
    <row r="19" spans="1:11" s="31" customFormat="1" ht="38.25" x14ac:dyDescent="0.25">
      <c r="A19" s="52" t="s">
        <v>79</v>
      </c>
      <c r="B19" s="33"/>
      <c r="C19" s="32">
        <v>291.49</v>
      </c>
      <c r="D19" s="32"/>
      <c r="E19" s="32"/>
      <c r="F19" s="29"/>
      <c r="G19" s="32">
        <v>240</v>
      </c>
      <c r="H19" s="29"/>
      <c r="I19" s="33" t="s">
        <v>80</v>
      </c>
    </row>
    <row r="20" spans="1:11" s="31" customFormat="1" ht="25.5" x14ac:dyDescent="0.25">
      <c r="A20" s="52" t="s">
        <v>102</v>
      </c>
      <c r="B20" s="33"/>
      <c r="C20" s="32">
        <v>350</v>
      </c>
      <c r="D20" s="32"/>
      <c r="E20" s="32"/>
      <c r="F20" s="29"/>
      <c r="G20" s="32">
        <v>350</v>
      </c>
      <c r="H20" s="29"/>
      <c r="I20" s="18" t="s">
        <v>12</v>
      </c>
    </row>
    <row r="21" spans="1:11" s="31" customFormat="1" ht="13.35" customHeight="1" x14ac:dyDescent="0.25">
      <c r="A21" s="50" t="s">
        <v>28</v>
      </c>
      <c r="B21" s="17"/>
      <c r="C21" s="35"/>
      <c r="D21" s="35"/>
      <c r="E21" s="35"/>
      <c r="F21" s="35"/>
      <c r="G21" s="35"/>
      <c r="H21" s="35"/>
      <c r="I21" s="36"/>
      <c r="K21" s="37"/>
    </row>
    <row r="22" spans="1:11" s="31" customFormat="1" ht="38.25" x14ac:dyDescent="0.25">
      <c r="A22" s="52" t="s">
        <v>81</v>
      </c>
      <c r="B22" s="33"/>
      <c r="C22" s="32">
        <v>110</v>
      </c>
      <c r="D22" s="32"/>
      <c r="E22" s="32"/>
      <c r="F22" s="32"/>
      <c r="G22" s="32">
        <v>75.5</v>
      </c>
      <c r="H22" s="32"/>
      <c r="I22" s="18" t="s">
        <v>12</v>
      </c>
    </row>
    <row r="23" spans="1:11" s="31" customFormat="1" ht="13.35" customHeight="1" x14ac:dyDescent="0.25">
      <c r="A23" s="50" t="s">
        <v>29</v>
      </c>
      <c r="B23" s="17"/>
      <c r="C23" s="35"/>
      <c r="D23" s="35"/>
      <c r="E23" s="35"/>
      <c r="F23" s="35"/>
      <c r="G23" s="35"/>
      <c r="H23" s="35"/>
      <c r="I23" s="36"/>
      <c r="K23" s="37"/>
    </row>
    <row r="24" spans="1:11" s="31" customFormat="1" ht="38.25" customHeight="1" x14ac:dyDescent="0.25">
      <c r="A24" s="52" t="s">
        <v>82</v>
      </c>
      <c r="B24" s="33"/>
      <c r="C24" s="32">
        <v>250</v>
      </c>
      <c r="D24" s="32"/>
      <c r="E24" s="32"/>
      <c r="F24" s="32"/>
      <c r="G24" s="32">
        <v>250</v>
      </c>
      <c r="H24" s="32"/>
      <c r="I24" s="18" t="s">
        <v>12</v>
      </c>
    </row>
    <row r="25" spans="1:11" s="31" customFormat="1" ht="25.5" x14ac:dyDescent="0.25">
      <c r="A25" s="52" t="s">
        <v>84</v>
      </c>
      <c r="B25" s="33"/>
      <c r="C25" s="32">
        <v>300</v>
      </c>
      <c r="D25" s="32"/>
      <c r="E25" s="32"/>
      <c r="F25" s="32"/>
      <c r="G25" s="32">
        <v>108</v>
      </c>
      <c r="H25" s="32"/>
      <c r="I25" s="34" t="s">
        <v>14</v>
      </c>
    </row>
    <row r="26" spans="1:11" s="31" customFormat="1" ht="25.5" x14ac:dyDescent="0.25">
      <c r="A26" s="53" t="s">
        <v>83</v>
      </c>
      <c r="B26" s="38"/>
      <c r="C26" s="39"/>
      <c r="D26" s="40"/>
      <c r="E26" s="32">
        <v>3</v>
      </c>
      <c r="F26" s="40"/>
      <c r="G26" s="39"/>
      <c r="I26" s="38" t="s">
        <v>15</v>
      </c>
    </row>
    <row r="27" spans="1:11" s="31" customFormat="1" ht="13.35" customHeight="1" x14ac:dyDescent="0.25">
      <c r="A27" s="33"/>
      <c r="B27" s="33"/>
      <c r="C27" s="32"/>
      <c r="D27" s="32"/>
      <c r="E27" s="32"/>
      <c r="F27" s="32"/>
      <c r="G27" s="32"/>
      <c r="H27" s="32"/>
      <c r="I27" s="33"/>
    </row>
    <row r="28" spans="1:11" s="31" customFormat="1" ht="13.35" customHeight="1" x14ac:dyDescent="0.25">
      <c r="A28" s="17" t="s">
        <v>3</v>
      </c>
      <c r="B28" s="17"/>
      <c r="C28" s="29">
        <f>SUM(C29:C34)</f>
        <v>243</v>
      </c>
      <c r="D28" s="29"/>
      <c r="E28" s="29">
        <f>SUM(E29:E34)</f>
        <v>35.5</v>
      </c>
      <c r="F28" s="29"/>
      <c r="G28" s="29">
        <f>SUM(G29:G34)</f>
        <v>168.10000000000002</v>
      </c>
      <c r="H28" s="29"/>
      <c r="I28" s="30"/>
    </row>
    <row r="29" spans="1:11" s="31" customFormat="1" ht="13.35" customHeight="1" x14ac:dyDescent="0.25">
      <c r="A29" s="50" t="s">
        <v>117</v>
      </c>
      <c r="B29" s="17"/>
      <c r="C29" s="29"/>
      <c r="D29" s="29"/>
      <c r="E29" s="32"/>
      <c r="F29" s="32"/>
      <c r="G29" s="32"/>
      <c r="H29" s="29"/>
      <c r="I29" s="34"/>
    </row>
    <row r="30" spans="1:11" s="31" customFormat="1" ht="38.25" x14ac:dyDescent="0.25">
      <c r="A30" s="52" t="s">
        <v>85</v>
      </c>
      <c r="B30" s="33"/>
      <c r="C30" s="32">
        <v>150</v>
      </c>
      <c r="D30" s="32"/>
      <c r="E30" s="32"/>
      <c r="F30" s="32"/>
      <c r="G30" s="32">
        <v>65</v>
      </c>
      <c r="H30" s="32"/>
      <c r="I30" s="34" t="s">
        <v>14</v>
      </c>
    </row>
    <row r="31" spans="1:11" s="31" customFormat="1" ht="13.35" customHeight="1" x14ac:dyDescent="0.25">
      <c r="A31" s="50" t="s">
        <v>30</v>
      </c>
      <c r="B31" s="17"/>
      <c r="C31" s="29"/>
      <c r="D31" s="29"/>
      <c r="E31" s="29"/>
      <c r="F31" s="29"/>
      <c r="G31" s="29"/>
      <c r="H31" s="29"/>
      <c r="I31" s="30"/>
    </row>
    <row r="32" spans="1:11" s="31" customFormat="1" ht="12.75" x14ac:dyDescent="0.25">
      <c r="A32" s="62" t="s">
        <v>103</v>
      </c>
      <c r="B32" s="33"/>
      <c r="C32" s="32">
        <v>93</v>
      </c>
      <c r="D32" s="29"/>
      <c r="E32" s="32">
        <v>10.5</v>
      </c>
      <c r="F32" s="32"/>
      <c r="G32" s="32">
        <v>52.9</v>
      </c>
      <c r="H32" s="29"/>
      <c r="I32" s="34" t="s">
        <v>31</v>
      </c>
    </row>
    <row r="33" spans="1:12" s="31" customFormat="1" ht="25.5" customHeight="1" x14ac:dyDescent="0.25">
      <c r="A33" s="62"/>
      <c r="B33" s="17"/>
      <c r="C33" s="29"/>
      <c r="D33" s="29"/>
      <c r="E33" s="32">
        <v>25</v>
      </c>
      <c r="F33" s="32"/>
      <c r="G33" s="32">
        <v>50.2</v>
      </c>
      <c r="H33" s="29"/>
      <c r="I33" s="34" t="s">
        <v>32</v>
      </c>
    </row>
    <row r="34" spans="1:12" s="31" customFormat="1" ht="13.35" customHeight="1" x14ac:dyDescent="0.25">
      <c r="A34" s="17"/>
      <c r="B34" s="17"/>
      <c r="C34" s="29"/>
      <c r="D34" s="29"/>
      <c r="E34" s="32"/>
      <c r="F34" s="32"/>
      <c r="G34" s="32"/>
      <c r="H34" s="29"/>
      <c r="I34" s="34"/>
    </row>
    <row r="35" spans="1:12" s="42" customFormat="1" ht="13.35" customHeight="1" x14ac:dyDescent="0.25">
      <c r="A35" s="17" t="s">
        <v>7</v>
      </c>
      <c r="B35" s="17"/>
      <c r="C35" s="29">
        <f>SUM(C36:C76)</f>
        <v>595.63</v>
      </c>
      <c r="D35" s="29"/>
      <c r="E35" s="29">
        <f>SUM(E36:E76)</f>
        <v>142.797</v>
      </c>
      <c r="F35" s="29"/>
      <c r="G35" s="29">
        <f>SUM(G36:G76)</f>
        <v>135</v>
      </c>
      <c r="H35" s="29"/>
      <c r="I35" s="41"/>
      <c r="L35" s="43"/>
    </row>
    <row r="36" spans="1:12" s="42" customFormat="1" ht="13.35" customHeight="1" x14ac:dyDescent="0.25">
      <c r="A36" s="50" t="s">
        <v>35</v>
      </c>
      <c r="B36" s="41"/>
      <c r="C36" s="32"/>
      <c r="D36" s="32"/>
      <c r="E36" s="32"/>
      <c r="F36" s="32"/>
      <c r="G36" s="32"/>
      <c r="H36" s="32"/>
      <c r="I36" s="38"/>
    </row>
    <row r="37" spans="1:12" s="42" customFormat="1" ht="13.35" customHeight="1" x14ac:dyDescent="0.25">
      <c r="A37" s="62" t="s">
        <v>122</v>
      </c>
      <c r="B37" s="18"/>
      <c r="C37" s="32">
        <v>70</v>
      </c>
      <c r="D37" s="32"/>
      <c r="E37" s="32">
        <v>38.5</v>
      </c>
      <c r="F37" s="32"/>
      <c r="G37" s="32"/>
      <c r="H37" s="32"/>
      <c r="I37" s="49" t="s">
        <v>16</v>
      </c>
    </row>
    <row r="38" spans="1:12" s="42" customFormat="1" ht="13.35" customHeight="1" x14ac:dyDescent="0.25">
      <c r="A38" s="62"/>
      <c r="B38" s="18"/>
      <c r="C38" s="32"/>
      <c r="D38" s="32"/>
      <c r="E38" s="32">
        <v>2.5</v>
      </c>
      <c r="F38" s="32"/>
      <c r="G38" s="32"/>
      <c r="H38" s="32"/>
      <c r="I38" s="49" t="s">
        <v>17</v>
      </c>
    </row>
    <row r="39" spans="1:12" s="42" customFormat="1" ht="13.35" customHeight="1" x14ac:dyDescent="0.25">
      <c r="A39" s="18"/>
      <c r="B39" s="18"/>
      <c r="C39" s="32"/>
      <c r="D39" s="32"/>
      <c r="E39" s="32"/>
      <c r="F39" s="32"/>
      <c r="G39" s="32">
        <v>125</v>
      </c>
      <c r="H39" s="32"/>
      <c r="I39" s="49" t="s">
        <v>22</v>
      </c>
    </row>
    <row r="40" spans="1:12" s="42" customFormat="1" ht="13.35" customHeight="1" x14ac:dyDescent="0.25">
      <c r="A40" s="50" t="s">
        <v>36</v>
      </c>
      <c r="B40" s="41"/>
      <c r="C40" s="32"/>
      <c r="D40" s="32"/>
      <c r="E40" s="32"/>
      <c r="F40" s="32"/>
      <c r="G40" s="32"/>
      <c r="H40" s="32"/>
      <c r="I40" s="49"/>
    </row>
    <row r="41" spans="1:12" s="42" customFormat="1" ht="13.35" customHeight="1" x14ac:dyDescent="0.25">
      <c r="A41" s="52" t="s">
        <v>37</v>
      </c>
      <c r="B41" s="18"/>
      <c r="C41" s="32">
        <v>24.9</v>
      </c>
      <c r="D41" s="32"/>
      <c r="E41" s="32">
        <v>0.5</v>
      </c>
      <c r="F41" s="32"/>
      <c r="G41" s="32"/>
      <c r="H41" s="32"/>
      <c r="I41" s="49" t="s">
        <v>18</v>
      </c>
    </row>
    <row r="42" spans="1:12" s="42" customFormat="1" ht="13.35" customHeight="1" x14ac:dyDescent="0.25">
      <c r="A42" s="50" t="s">
        <v>38</v>
      </c>
      <c r="B42" s="41"/>
      <c r="C42" s="32"/>
      <c r="D42" s="32"/>
      <c r="E42" s="32"/>
      <c r="F42" s="32"/>
      <c r="G42" s="32"/>
      <c r="H42" s="32"/>
      <c r="I42" s="49"/>
    </row>
    <row r="43" spans="1:12" s="42" customFormat="1" ht="13.35" customHeight="1" x14ac:dyDescent="0.25">
      <c r="A43" s="52" t="s">
        <v>39</v>
      </c>
      <c r="B43" s="18"/>
      <c r="C43" s="32">
        <v>19</v>
      </c>
      <c r="D43" s="32"/>
      <c r="E43" s="32">
        <v>0.7</v>
      </c>
      <c r="F43" s="32"/>
      <c r="G43" s="32"/>
      <c r="H43" s="32"/>
      <c r="I43" s="49" t="s">
        <v>40</v>
      </c>
    </row>
    <row r="44" spans="1:12" s="42" customFormat="1" ht="13.35" customHeight="1" x14ac:dyDescent="0.25">
      <c r="A44" s="58" t="s">
        <v>118</v>
      </c>
      <c r="B44" s="44"/>
      <c r="C44" s="45"/>
      <c r="D44" s="46"/>
      <c r="E44" s="45"/>
      <c r="F44" s="46"/>
      <c r="G44" s="45"/>
    </row>
    <row r="45" spans="1:12" s="42" customFormat="1" ht="12.75" customHeight="1" x14ac:dyDescent="0.25">
      <c r="A45" s="53" t="s">
        <v>33</v>
      </c>
      <c r="B45" s="38"/>
      <c r="C45" s="32">
        <v>15</v>
      </c>
      <c r="D45" s="47"/>
      <c r="E45" s="48">
        <v>0.75</v>
      </c>
      <c r="F45" s="47"/>
      <c r="G45" s="48"/>
      <c r="H45" s="38"/>
      <c r="I45" s="38" t="s">
        <v>18</v>
      </c>
    </row>
    <row r="46" spans="1:12" s="42" customFormat="1" ht="13.35" customHeight="1" x14ac:dyDescent="0.25">
      <c r="A46" s="49"/>
      <c r="B46" s="38"/>
      <c r="C46" s="32"/>
      <c r="D46" s="47"/>
      <c r="E46" s="48">
        <v>8.1999999999999993</v>
      </c>
      <c r="F46" s="47"/>
      <c r="G46" s="48"/>
      <c r="H46" s="38"/>
      <c r="I46" s="38" t="s">
        <v>34</v>
      </c>
    </row>
    <row r="47" spans="1:12" s="42" customFormat="1" ht="13.35" customHeight="1" x14ac:dyDescent="0.25">
      <c r="A47" s="50" t="s">
        <v>41</v>
      </c>
      <c r="B47" s="41"/>
      <c r="C47" s="32"/>
      <c r="D47" s="32"/>
      <c r="E47" s="32"/>
      <c r="F47" s="32"/>
      <c r="G47" s="32"/>
      <c r="H47" s="32"/>
      <c r="I47" s="49"/>
    </row>
    <row r="48" spans="1:12" s="42" customFormat="1" ht="25.5" x14ac:dyDescent="0.25">
      <c r="A48" s="52" t="s">
        <v>104</v>
      </c>
      <c r="B48" s="18"/>
      <c r="C48" s="32">
        <v>5</v>
      </c>
      <c r="D48" s="32"/>
      <c r="E48" s="32">
        <v>0.67</v>
      </c>
      <c r="F48" s="32"/>
      <c r="G48" s="32"/>
      <c r="H48" s="32"/>
      <c r="I48" s="49" t="s">
        <v>17</v>
      </c>
    </row>
    <row r="49" spans="1:9" s="42" customFormat="1" ht="13.35" customHeight="1" x14ac:dyDescent="0.25">
      <c r="A49" s="50" t="s">
        <v>42</v>
      </c>
      <c r="B49" s="41"/>
      <c r="C49" s="32"/>
      <c r="D49" s="32"/>
      <c r="E49" s="32"/>
      <c r="F49" s="32"/>
      <c r="G49" s="32"/>
      <c r="H49" s="32"/>
      <c r="I49" s="49"/>
    </row>
    <row r="50" spans="1:9" s="42" customFormat="1" ht="27.75" customHeight="1" x14ac:dyDescent="0.25">
      <c r="A50" s="52" t="s">
        <v>119</v>
      </c>
      <c r="B50" s="18"/>
      <c r="C50" s="32"/>
      <c r="D50" s="32"/>
      <c r="E50" s="32">
        <v>5</v>
      </c>
      <c r="F50" s="32"/>
      <c r="G50" s="32"/>
      <c r="H50" s="32"/>
      <c r="I50" s="49" t="s">
        <v>86</v>
      </c>
    </row>
    <row r="51" spans="1:9" s="42" customFormat="1" ht="13.35" customHeight="1" x14ac:dyDescent="0.25">
      <c r="A51" s="50" t="s">
        <v>43</v>
      </c>
      <c r="B51" s="41"/>
      <c r="C51" s="32"/>
      <c r="D51" s="32"/>
      <c r="E51" s="32"/>
      <c r="F51" s="32"/>
      <c r="G51" s="32"/>
      <c r="H51" s="32"/>
      <c r="I51" s="49"/>
    </row>
    <row r="52" spans="1:9" s="42" customFormat="1" ht="25.5" x14ac:dyDescent="0.25">
      <c r="A52" s="52" t="s">
        <v>105</v>
      </c>
      <c r="B52" s="18"/>
      <c r="C52" s="32">
        <v>265.39999999999998</v>
      </c>
      <c r="D52" s="32"/>
      <c r="E52" s="32">
        <v>0.7</v>
      </c>
      <c r="F52" s="32"/>
      <c r="G52" s="32"/>
      <c r="H52" s="32"/>
      <c r="I52" s="49" t="s">
        <v>18</v>
      </c>
    </row>
    <row r="53" spans="1:9" s="42" customFormat="1" ht="13.35" customHeight="1" x14ac:dyDescent="0.25">
      <c r="A53" s="50" t="s">
        <v>44</v>
      </c>
      <c r="B53" s="41"/>
      <c r="C53" s="32"/>
      <c r="D53" s="32"/>
      <c r="E53" s="32"/>
      <c r="F53" s="32"/>
      <c r="G53" s="32"/>
      <c r="H53" s="32"/>
      <c r="I53" s="49"/>
    </row>
    <row r="54" spans="1:9" s="42" customFormat="1" ht="13.35" customHeight="1" x14ac:dyDescent="0.25">
      <c r="A54" s="52" t="s">
        <v>45</v>
      </c>
      <c r="B54" s="18"/>
      <c r="C54" s="32">
        <v>99.7</v>
      </c>
      <c r="D54" s="32"/>
      <c r="E54" s="32">
        <v>0.4</v>
      </c>
      <c r="F54" s="32"/>
      <c r="G54" s="32"/>
      <c r="H54" s="32"/>
      <c r="I54" s="49" t="s">
        <v>18</v>
      </c>
    </row>
    <row r="55" spans="1:9" s="42" customFormat="1" ht="14.25" x14ac:dyDescent="0.25">
      <c r="A55" s="62" t="s">
        <v>106</v>
      </c>
      <c r="B55" s="18"/>
      <c r="C55" s="32">
        <v>7.85</v>
      </c>
      <c r="D55" s="32"/>
      <c r="E55" s="32">
        <v>4.05</v>
      </c>
      <c r="F55" s="32"/>
      <c r="G55" s="32"/>
      <c r="H55" s="32"/>
      <c r="I55" s="49" t="s">
        <v>16</v>
      </c>
    </row>
    <row r="56" spans="1:9" s="42" customFormat="1" ht="13.35" customHeight="1" x14ac:dyDescent="0.25">
      <c r="A56" s="62"/>
      <c r="B56" s="18"/>
      <c r="C56" s="32"/>
      <c r="D56" s="32"/>
      <c r="E56" s="32">
        <v>4.2</v>
      </c>
      <c r="F56" s="32"/>
      <c r="G56" s="32"/>
      <c r="H56" s="32"/>
      <c r="I56" s="49" t="s">
        <v>17</v>
      </c>
    </row>
    <row r="57" spans="1:9" s="42" customFormat="1" ht="13.35" customHeight="1" x14ac:dyDescent="0.25">
      <c r="A57" s="51"/>
      <c r="B57" s="18"/>
      <c r="C57" s="32"/>
      <c r="D57" s="32"/>
      <c r="E57" s="32">
        <v>10</v>
      </c>
      <c r="F57" s="32"/>
      <c r="G57" s="32"/>
      <c r="H57" s="32"/>
      <c r="I57" s="49" t="s">
        <v>46</v>
      </c>
    </row>
    <row r="58" spans="1:9" s="42" customFormat="1" ht="13.35" customHeight="1" x14ac:dyDescent="0.25">
      <c r="A58" s="50" t="s">
        <v>47</v>
      </c>
      <c r="B58" s="41"/>
      <c r="C58" s="32"/>
      <c r="D58" s="32"/>
      <c r="E58" s="32"/>
      <c r="F58" s="32"/>
      <c r="G58" s="32"/>
      <c r="H58" s="32"/>
      <c r="I58" s="49"/>
    </row>
    <row r="59" spans="1:9" s="42" customFormat="1" ht="13.35" customHeight="1" x14ac:dyDescent="0.25">
      <c r="A59" s="52" t="s">
        <v>48</v>
      </c>
      <c r="B59" s="18"/>
      <c r="C59" s="32">
        <v>15</v>
      </c>
      <c r="D59" s="32"/>
      <c r="E59" s="32"/>
      <c r="F59" s="32"/>
      <c r="G59" s="32">
        <v>10</v>
      </c>
      <c r="H59" s="32"/>
      <c r="I59" s="49" t="s">
        <v>49</v>
      </c>
    </row>
    <row r="60" spans="1:9" s="42" customFormat="1" ht="14.25" x14ac:dyDescent="0.25">
      <c r="A60" s="62" t="s">
        <v>107</v>
      </c>
      <c r="B60" s="18"/>
      <c r="C60" s="32">
        <v>30</v>
      </c>
      <c r="D60" s="32"/>
      <c r="E60" s="32">
        <v>6.6</v>
      </c>
      <c r="F60" s="32"/>
      <c r="G60" s="32"/>
      <c r="H60" s="32"/>
      <c r="I60" s="49" t="s">
        <v>16</v>
      </c>
    </row>
    <row r="61" spans="1:9" s="42" customFormat="1" ht="13.35" customHeight="1" x14ac:dyDescent="0.25">
      <c r="A61" s="62"/>
      <c r="B61" s="18"/>
      <c r="C61" s="32"/>
      <c r="D61" s="32"/>
      <c r="E61" s="32">
        <v>5.4</v>
      </c>
      <c r="F61" s="32"/>
      <c r="G61" s="32"/>
      <c r="H61" s="32"/>
      <c r="I61" s="49" t="s">
        <v>23</v>
      </c>
    </row>
    <row r="62" spans="1:9" s="42" customFormat="1" ht="13.35" customHeight="1" x14ac:dyDescent="0.25">
      <c r="A62" s="51"/>
      <c r="B62" s="18"/>
      <c r="C62" s="32"/>
      <c r="D62" s="32"/>
      <c r="E62" s="32">
        <v>4.5</v>
      </c>
      <c r="F62" s="32"/>
      <c r="G62" s="32"/>
      <c r="H62" s="32"/>
      <c r="I62" s="49" t="s">
        <v>17</v>
      </c>
    </row>
    <row r="63" spans="1:9" s="42" customFormat="1" ht="13.35" customHeight="1" x14ac:dyDescent="0.25">
      <c r="A63" s="51"/>
      <c r="B63" s="18"/>
      <c r="C63" s="32"/>
      <c r="D63" s="32"/>
      <c r="E63" s="32">
        <v>20</v>
      </c>
      <c r="F63" s="32"/>
      <c r="G63" s="32"/>
      <c r="H63" s="32"/>
      <c r="I63" s="49" t="s">
        <v>22</v>
      </c>
    </row>
    <row r="64" spans="1:9" s="42" customFormat="1" ht="13.35" customHeight="1" x14ac:dyDescent="0.25">
      <c r="A64" s="50" t="s">
        <v>50</v>
      </c>
      <c r="B64" s="41"/>
      <c r="C64" s="32"/>
      <c r="D64" s="32"/>
      <c r="E64" s="32"/>
      <c r="F64" s="32"/>
      <c r="G64" s="32"/>
      <c r="H64" s="32"/>
      <c r="I64" s="49"/>
    </row>
    <row r="65" spans="1:10" s="42" customFormat="1" ht="14.25" x14ac:dyDescent="0.25">
      <c r="A65" s="62" t="s">
        <v>108</v>
      </c>
      <c r="B65" s="18"/>
      <c r="C65" s="32">
        <v>1</v>
      </c>
      <c r="D65" s="32"/>
      <c r="E65" s="32">
        <v>1.5</v>
      </c>
      <c r="F65" s="32"/>
      <c r="G65" s="32"/>
      <c r="H65" s="32"/>
      <c r="I65" s="49" t="s">
        <v>51</v>
      </c>
    </row>
    <row r="66" spans="1:10" s="42" customFormat="1" ht="13.35" customHeight="1" x14ac:dyDescent="0.25">
      <c r="A66" s="62"/>
      <c r="B66" s="18"/>
      <c r="C66" s="32"/>
      <c r="D66" s="32"/>
      <c r="E66" s="32">
        <v>2.1</v>
      </c>
      <c r="F66" s="32"/>
      <c r="G66" s="32"/>
      <c r="H66" s="32"/>
      <c r="I66" s="49" t="s">
        <v>23</v>
      </c>
    </row>
    <row r="67" spans="1:10" s="42" customFormat="1" ht="14.25" x14ac:dyDescent="0.25">
      <c r="A67" s="62" t="s">
        <v>109</v>
      </c>
      <c r="B67" s="18"/>
      <c r="C67" s="32">
        <v>10</v>
      </c>
      <c r="D67" s="32"/>
      <c r="E67" s="32">
        <v>5.7</v>
      </c>
      <c r="F67" s="32"/>
      <c r="G67" s="32"/>
      <c r="H67" s="32"/>
      <c r="I67" s="49" t="s">
        <v>16</v>
      </c>
    </row>
    <row r="68" spans="1:10" s="42" customFormat="1" ht="13.35" customHeight="1" x14ac:dyDescent="0.25">
      <c r="A68" s="62"/>
      <c r="B68" s="18"/>
      <c r="C68" s="32"/>
      <c r="D68" s="32"/>
      <c r="E68" s="32">
        <v>2.1</v>
      </c>
      <c r="F68" s="32"/>
      <c r="G68" s="32"/>
      <c r="H68" s="32"/>
      <c r="I68" s="49" t="s">
        <v>17</v>
      </c>
    </row>
    <row r="69" spans="1:10" s="42" customFormat="1" ht="13.35" customHeight="1" x14ac:dyDescent="0.25">
      <c r="A69" s="51"/>
      <c r="B69" s="18"/>
      <c r="C69" s="32"/>
      <c r="D69" s="32"/>
      <c r="E69" s="32">
        <v>5</v>
      </c>
      <c r="F69" s="32"/>
      <c r="G69" s="32"/>
      <c r="H69" s="32"/>
      <c r="I69" s="49" t="s">
        <v>22</v>
      </c>
    </row>
    <row r="70" spans="1:10" s="42" customFormat="1" ht="13.35" customHeight="1" x14ac:dyDescent="0.25">
      <c r="A70" s="50" t="s">
        <v>52</v>
      </c>
      <c r="B70" s="41"/>
      <c r="C70" s="32"/>
      <c r="D70" s="32"/>
      <c r="E70" s="32"/>
      <c r="F70" s="32"/>
      <c r="G70" s="32"/>
      <c r="H70" s="32"/>
      <c r="I70" s="49"/>
    </row>
    <row r="71" spans="1:10" s="42" customFormat="1" ht="13.35" customHeight="1" x14ac:dyDescent="0.25">
      <c r="A71" s="52" t="s">
        <v>53</v>
      </c>
      <c r="B71" s="18"/>
      <c r="C71" s="32">
        <v>7.34</v>
      </c>
      <c r="D71" s="32"/>
      <c r="E71" s="32">
        <v>4.5869999999999997</v>
      </c>
      <c r="F71" s="32"/>
      <c r="G71" s="32"/>
      <c r="H71" s="32"/>
      <c r="I71" s="49" t="s">
        <v>40</v>
      </c>
    </row>
    <row r="72" spans="1:10" s="42" customFormat="1" ht="13.35" customHeight="1" x14ac:dyDescent="0.25">
      <c r="A72" s="52"/>
      <c r="B72" s="18"/>
      <c r="C72" s="32"/>
      <c r="D72" s="32"/>
      <c r="E72" s="32">
        <v>4.3</v>
      </c>
      <c r="F72" s="32"/>
      <c r="G72" s="32"/>
      <c r="H72" s="32"/>
      <c r="I72" s="49" t="s">
        <v>17</v>
      </c>
    </row>
    <row r="73" spans="1:10" s="42" customFormat="1" ht="27.75" customHeight="1" x14ac:dyDescent="0.25">
      <c r="A73" s="52" t="s">
        <v>87</v>
      </c>
      <c r="B73" s="18"/>
      <c r="C73" s="32">
        <v>9</v>
      </c>
      <c r="D73" s="32"/>
      <c r="E73" s="32">
        <v>1.84</v>
      </c>
      <c r="F73" s="32"/>
      <c r="G73" s="32"/>
      <c r="H73" s="32"/>
      <c r="I73" s="49" t="s">
        <v>40</v>
      </c>
    </row>
    <row r="74" spans="1:10" s="42" customFormat="1" ht="13.35" customHeight="1" x14ac:dyDescent="0.25">
      <c r="A74" s="50" t="s">
        <v>54</v>
      </c>
      <c r="B74" s="41"/>
      <c r="C74" s="32"/>
      <c r="D74" s="32"/>
      <c r="E74" s="32"/>
      <c r="F74" s="32"/>
      <c r="G74" s="32"/>
      <c r="H74" s="32"/>
      <c r="I74" s="18"/>
    </row>
    <row r="75" spans="1:10" s="42" customFormat="1" ht="13.35" customHeight="1" x14ac:dyDescent="0.25">
      <c r="A75" s="52" t="s">
        <v>55</v>
      </c>
      <c r="B75" s="18"/>
      <c r="C75" s="32">
        <v>16.440000000000001</v>
      </c>
      <c r="D75" s="32"/>
      <c r="E75" s="32">
        <v>3</v>
      </c>
      <c r="F75" s="32"/>
      <c r="G75" s="32"/>
      <c r="H75" s="32"/>
      <c r="I75" s="18" t="s">
        <v>15</v>
      </c>
    </row>
    <row r="76" spans="1:10" s="42" customFormat="1" ht="13.35" customHeight="1" x14ac:dyDescent="0.25">
      <c r="A76" s="18"/>
      <c r="B76" s="18"/>
      <c r="C76" s="32"/>
      <c r="D76" s="32"/>
      <c r="E76" s="32"/>
      <c r="F76" s="32"/>
      <c r="G76" s="32"/>
      <c r="H76" s="32"/>
      <c r="I76" s="18"/>
    </row>
    <row r="77" spans="1:10" s="42" customFormat="1" ht="13.35" customHeight="1" x14ac:dyDescent="0.25">
      <c r="A77" s="17" t="s">
        <v>4</v>
      </c>
      <c r="B77" s="17"/>
      <c r="C77" s="29">
        <f>SUM(C78:C100)</f>
        <v>2181.75</v>
      </c>
      <c r="D77" s="29"/>
      <c r="E77" s="29">
        <f>SUM(E78:E100)</f>
        <v>65.16</v>
      </c>
      <c r="F77" s="29"/>
      <c r="G77" s="29">
        <f>SUM(G78:G100)</f>
        <v>1727.429981</v>
      </c>
      <c r="H77" s="29"/>
      <c r="I77" s="41"/>
      <c r="J77" s="46"/>
    </row>
    <row r="78" spans="1:10" s="42" customFormat="1" ht="13.35" customHeight="1" x14ac:dyDescent="0.25">
      <c r="A78" s="50" t="s">
        <v>56</v>
      </c>
      <c r="B78" s="17"/>
      <c r="C78" s="29"/>
      <c r="D78" s="29"/>
      <c r="E78" s="29"/>
      <c r="F78" s="29"/>
      <c r="G78" s="29"/>
      <c r="H78" s="29"/>
      <c r="I78" s="17"/>
    </row>
    <row r="79" spans="1:10" s="42" customFormat="1" ht="27.75" customHeight="1" x14ac:dyDescent="0.25">
      <c r="A79" s="52" t="s">
        <v>88</v>
      </c>
      <c r="B79" s="33"/>
      <c r="C79" s="32"/>
      <c r="D79" s="32"/>
      <c r="E79" s="32"/>
      <c r="F79" s="32"/>
      <c r="G79" s="32">
        <v>108.689981</v>
      </c>
      <c r="H79" s="32"/>
      <c r="I79" s="34" t="s">
        <v>14</v>
      </c>
    </row>
    <row r="80" spans="1:10" s="42" customFormat="1" ht="25.5" x14ac:dyDescent="0.25">
      <c r="A80" s="52" t="s">
        <v>110</v>
      </c>
      <c r="B80" s="33"/>
      <c r="C80" s="32">
        <v>250</v>
      </c>
      <c r="D80" s="32"/>
      <c r="E80" s="32"/>
      <c r="F80" s="32"/>
      <c r="G80" s="32">
        <v>100</v>
      </c>
      <c r="H80" s="32"/>
      <c r="I80" s="33" t="s">
        <v>19</v>
      </c>
    </row>
    <row r="81" spans="1:9" s="42" customFormat="1" ht="13.35" customHeight="1" x14ac:dyDescent="0.25">
      <c r="A81" s="50" t="s">
        <v>57</v>
      </c>
      <c r="B81" s="17"/>
      <c r="C81" s="32"/>
      <c r="D81" s="32"/>
      <c r="E81" s="32"/>
      <c r="F81" s="32"/>
      <c r="G81" s="32"/>
      <c r="H81" s="32"/>
      <c r="I81" s="33"/>
    </row>
    <row r="82" spans="1:9" s="42" customFormat="1" ht="25.5" x14ac:dyDescent="0.25">
      <c r="A82" s="52" t="s">
        <v>89</v>
      </c>
      <c r="B82" s="33"/>
      <c r="C82" s="32"/>
      <c r="D82" s="32"/>
      <c r="E82" s="32">
        <v>2.56</v>
      </c>
      <c r="F82" s="35"/>
      <c r="G82" s="35"/>
      <c r="H82" s="35"/>
      <c r="I82" s="18" t="s">
        <v>15</v>
      </c>
    </row>
    <row r="83" spans="1:9" s="42" customFormat="1" ht="13.35" customHeight="1" x14ac:dyDescent="0.25">
      <c r="A83" s="50" t="s">
        <v>58</v>
      </c>
      <c r="B83" s="17"/>
      <c r="C83" s="32"/>
      <c r="D83" s="32"/>
      <c r="E83" s="32"/>
      <c r="F83" s="35"/>
      <c r="G83" s="35"/>
      <c r="H83" s="35"/>
      <c r="I83" s="33"/>
    </row>
    <row r="84" spans="1:9" s="42" customFormat="1" ht="25.5" x14ac:dyDescent="0.25">
      <c r="A84" s="52" t="s">
        <v>90</v>
      </c>
      <c r="B84" s="18"/>
      <c r="C84" s="32">
        <v>788.8</v>
      </c>
      <c r="D84" s="32"/>
      <c r="E84" s="32"/>
      <c r="F84" s="32"/>
      <c r="G84" s="32">
        <v>800</v>
      </c>
      <c r="H84" s="32"/>
      <c r="I84" s="49" t="s">
        <v>22</v>
      </c>
    </row>
    <row r="85" spans="1:9" s="42" customFormat="1" ht="13.35" customHeight="1" x14ac:dyDescent="0.25">
      <c r="A85" s="52" t="s">
        <v>59</v>
      </c>
      <c r="B85" s="18"/>
      <c r="C85" s="32">
        <v>200</v>
      </c>
      <c r="D85" s="32"/>
      <c r="E85" s="32"/>
      <c r="F85" s="32"/>
      <c r="G85" s="32">
        <v>227.24</v>
      </c>
      <c r="H85" s="32"/>
      <c r="I85" s="33" t="s">
        <v>31</v>
      </c>
    </row>
    <row r="86" spans="1:9" s="42" customFormat="1" ht="25.5" x14ac:dyDescent="0.25">
      <c r="A86" s="52" t="s">
        <v>91</v>
      </c>
      <c r="B86" s="33"/>
      <c r="C86" s="32"/>
      <c r="D86" s="32"/>
      <c r="E86" s="32"/>
      <c r="F86" s="35"/>
      <c r="G86" s="32">
        <v>90.5</v>
      </c>
      <c r="H86" s="35"/>
      <c r="I86" s="33" t="s">
        <v>60</v>
      </c>
    </row>
    <row r="87" spans="1:9" s="42" customFormat="1" ht="25.5" x14ac:dyDescent="0.25">
      <c r="A87" s="52" t="s">
        <v>92</v>
      </c>
      <c r="B87" s="18"/>
      <c r="C87" s="32">
        <v>80</v>
      </c>
      <c r="D87" s="32"/>
      <c r="E87" s="32"/>
      <c r="F87" s="32"/>
      <c r="G87" s="32">
        <v>70</v>
      </c>
      <c r="H87" s="32"/>
      <c r="I87" s="33" t="s">
        <v>60</v>
      </c>
    </row>
    <row r="88" spans="1:9" s="42" customFormat="1" ht="13.35" customHeight="1" x14ac:dyDescent="0.25">
      <c r="A88" s="52" t="s">
        <v>61</v>
      </c>
      <c r="B88" s="33"/>
      <c r="C88" s="32">
        <v>200</v>
      </c>
      <c r="D88" s="32"/>
      <c r="E88" s="32"/>
      <c r="F88" s="35"/>
      <c r="G88" s="35">
        <v>191</v>
      </c>
      <c r="H88" s="35"/>
      <c r="I88" s="33" t="s">
        <v>31</v>
      </c>
    </row>
    <row r="89" spans="1:9" s="42" customFormat="1" ht="13.35" customHeight="1" x14ac:dyDescent="0.25">
      <c r="A89" s="50" t="s">
        <v>62</v>
      </c>
      <c r="B89" s="17"/>
      <c r="C89" s="32"/>
      <c r="D89" s="32"/>
      <c r="E89" s="32"/>
      <c r="F89" s="35"/>
      <c r="G89" s="35"/>
      <c r="H89" s="35"/>
      <c r="I89" s="33"/>
    </row>
    <row r="90" spans="1:9" s="42" customFormat="1" ht="14.25" x14ac:dyDescent="0.25">
      <c r="A90" s="62" t="s">
        <v>111</v>
      </c>
      <c r="B90" s="33"/>
      <c r="C90" s="32">
        <v>21.95</v>
      </c>
      <c r="D90" s="32"/>
      <c r="E90" s="32">
        <v>3</v>
      </c>
      <c r="F90" s="35"/>
      <c r="G90" s="35"/>
      <c r="H90" s="35"/>
      <c r="I90" s="18" t="s">
        <v>15</v>
      </c>
    </row>
    <row r="91" spans="1:9" s="42" customFormat="1" ht="25.5" x14ac:dyDescent="0.25">
      <c r="A91" s="62"/>
      <c r="B91" s="33"/>
      <c r="C91" s="32"/>
      <c r="D91" s="32"/>
      <c r="E91" s="32">
        <v>1</v>
      </c>
      <c r="F91" s="35"/>
      <c r="G91" s="32"/>
      <c r="H91" s="35"/>
      <c r="I91" s="33" t="s">
        <v>93</v>
      </c>
    </row>
    <row r="92" spans="1:9" s="42" customFormat="1" ht="13.35" customHeight="1" x14ac:dyDescent="0.25">
      <c r="A92" s="50" t="s">
        <v>63</v>
      </c>
      <c r="B92" s="17"/>
      <c r="C92" s="29"/>
      <c r="D92" s="29"/>
      <c r="E92" s="29"/>
      <c r="F92" s="29"/>
      <c r="G92" s="29"/>
      <c r="H92" s="29"/>
      <c r="I92" s="17"/>
    </row>
    <row r="93" spans="1:9" s="42" customFormat="1" ht="13.35" customHeight="1" x14ac:dyDescent="0.25">
      <c r="A93" s="52" t="s">
        <v>64</v>
      </c>
      <c r="B93" s="33"/>
      <c r="C93" s="32">
        <v>30</v>
      </c>
      <c r="D93" s="32"/>
      <c r="E93" s="32">
        <v>2</v>
      </c>
      <c r="F93" s="32"/>
      <c r="G93" s="32"/>
      <c r="H93" s="32"/>
      <c r="I93" s="38" t="s">
        <v>65</v>
      </c>
    </row>
    <row r="94" spans="1:9" s="42" customFormat="1" ht="12.75" customHeight="1" x14ac:dyDescent="0.25">
      <c r="A94" s="52" t="s">
        <v>66</v>
      </c>
      <c r="B94" s="33"/>
      <c r="C94" s="32">
        <v>85</v>
      </c>
      <c r="D94" s="32"/>
      <c r="E94" s="32"/>
      <c r="F94" s="32"/>
      <c r="G94" s="32">
        <v>30</v>
      </c>
      <c r="H94" s="32"/>
      <c r="I94" s="38" t="s">
        <v>49</v>
      </c>
    </row>
    <row r="95" spans="1:9" s="42" customFormat="1" ht="25.5" x14ac:dyDescent="0.25">
      <c r="A95" s="52" t="s">
        <v>112</v>
      </c>
      <c r="B95" s="33"/>
      <c r="C95" s="32">
        <v>185</v>
      </c>
      <c r="D95" s="32"/>
      <c r="E95" s="32">
        <v>3</v>
      </c>
      <c r="F95" s="32"/>
      <c r="G95" s="32"/>
      <c r="H95" s="32"/>
      <c r="I95" s="18" t="s">
        <v>15</v>
      </c>
    </row>
    <row r="96" spans="1:9" s="42" customFormat="1" ht="14.25" x14ac:dyDescent="0.25">
      <c r="A96" s="62" t="s">
        <v>94</v>
      </c>
      <c r="B96" s="33"/>
      <c r="C96" s="32">
        <v>341</v>
      </c>
      <c r="D96" s="32"/>
      <c r="E96" s="32">
        <v>22.6</v>
      </c>
      <c r="F96" s="32"/>
      <c r="G96" s="32"/>
      <c r="H96" s="32"/>
      <c r="I96" s="38" t="s">
        <v>23</v>
      </c>
    </row>
    <row r="97" spans="1:11" s="42" customFormat="1" ht="13.35" customHeight="1" x14ac:dyDescent="0.25">
      <c r="A97" s="62"/>
      <c r="B97" s="38"/>
      <c r="C97" s="48"/>
      <c r="D97" s="47"/>
      <c r="E97" s="32">
        <v>31</v>
      </c>
      <c r="F97" s="47"/>
      <c r="G97" s="48"/>
      <c r="H97" s="38"/>
      <c r="I97" s="38" t="s">
        <v>67</v>
      </c>
    </row>
    <row r="98" spans="1:11" s="42" customFormat="1" ht="13.35" customHeight="1" x14ac:dyDescent="0.25">
      <c r="A98" s="62"/>
      <c r="B98" s="38"/>
      <c r="C98" s="48"/>
      <c r="D98" s="47"/>
      <c r="E98" s="48"/>
      <c r="F98" s="47"/>
      <c r="G98" s="32">
        <v>100</v>
      </c>
      <c r="H98" s="38"/>
      <c r="I98" s="38" t="s">
        <v>68</v>
      </c>
    </row>
    <row r="99" spans="1:11" s="42" customFormat="1" ht="13.35" customHeight="1" x14ac:dyDescent="0.25">
      <c r="A99" s="49"/>
      <c r="B99" s="38"/>
      <c r="C99" s="48"/>
      <c r="D99" s="47"/>
      <c r="E99" s="48"/>
      <c r="F99" s="47"/>
      <c r="G99" s="32">
        <v>10</v>
      </c>
      <c r="H99" s="38"/>
      <c r="I99" s="38" t="s">
        <v>69</v>
      </c>
    </row>
    <row r="100" spans="1:11" s="42" customFormat="1" ht="13.35" customHeight="1" x14ac:dyDescent="0.25">
      <c r="A100" s="49"/>
      <c r="B100" s="38"/>
      <c r="C100" s="48"/>
      <c r="D100" s="47"/>
      <c r="E100" s="48"/>
      <c r="F100" s="47"/>
      <c r="G100" s="32"/>
      <c r="H100" s="38"/>
      <c r="I100" s="38"/>
    </row>
    <row r="101" spans="1:11" s="42" customFormat="1" ht="13.35" customHeight="1" x14ac:dyDescent="0.25">
      <c r="A101" s="17" t="s">
        <v>5</v>
      </c>
      <c r="B101" s="17"/>
      <c r="C101" s="29">
        <f>SUM(C102:C124)</f>
        <v>2990.2371840000001</v>
      </c>
      <c r="D101" s="29"/>
      <c r="E101" s="29">
        <f>SUM(E102:E124)</f>
        <v>46.117674999999998</v>
      </c>
      <c r="F101" s="29"/>
      <c r="G101" s="29">
        <f>SUM(G102:G124)</f>
        <v>2531.945444</v>
      </c>
      <c r="H101" s="29"/>
      <c r="I101" s="41"/>
      <c r="J101" s="46"/>
    </row>
    <row r="102" spans="1:11" s="42" customFormat="1" ht="13.35" customHeight="1" x14ac:dyDescent="0.25">
      <c r="A102" s="50" t="s">
        <v>70</v>
      </c>
      <c r="B102" s="17"/>
      <c r="C102" s="29"/>
      <c r="D102" s="29"/>
      <c r="E102" s="29"/>
      <c r="F102" s="29"/>
      <c r="G102" s="29"/>
      <c r="H102" s="29"/>
      <c r="I102" s="41"/>
    </row>
    <row r="103" spans="1:11" s="42" customFormat="1" ht="13.35" customHeight="1" x14ac:dyDescent="0.25">
      <c r="A103" s="52" t="s">
        <v>71</v>
      </c>
      <c r="B103" s="33"/>
      <c r="C103" s="32">
        <v>87.989000000000004</v>
      </c>
      <c r="D103" s="32"/>
      <c r="E103" s="32">
        <v>3.5496750000000001</v>
      </c>
      <c r="F103" s="32"/>
      <c r="G103" s="32">
        <v>80</v>
      </c>
      <c r="H103" s="32"/>
      <c r="I103" s="38" t="s">
        <v>12</v>
      </c>
    </row>
    <row r="104" spans="1:11" s="42" customFormat="1" ht="38.25" x14ac:dyDescent="0.25">
      <c r="A104" s="52" t="s">
        <v>121</v>
      </c>
      <c r="B104" s="33"/>
      <c r="C104" s="32">
        <v>90</v>
      </c>
      <c r="D104" s="32"/>
      <c r="E104" s="32">
        <v>3</v>
      </c>
      <c r="F104" s="32"/>
      <c r="G104" s="32"/>
      <c r="H104" s="32"/>
      <c r="I104" s="18" t="s">
        <v>15</v>
      </c>
    </row>
    <row r="105" spans="1:11" s="42" customFormat="1" ht="25.5" customHeight="1" x14ac:dyDescent="0.25">
      <c r="A105" s="52" t="s">
        <v>95</v>
      </c>
      <c r="B105" s="33"/>
      <c r="C105" s="32">
        <v>10</v>
      </c>
      <c r="D105" s="32"/>
      <c r="E105" s="32">
        <v>9</v>
      </c>
      <c r="F105" s="32"/>
      <c r="G105" s="32"/>
      <c r="H105" s="32"/>
      <c r="I105" s="38" t="s">
        <v>16</v>
      </c>
    </row>
    <row r="106" spans="1:11" s="42" customFormat="1" ht="25.5" x14ac:dyDescent="0.25">
      <c r="A106" s="52" t="s">
        <v>113</v>
      </c>
      <c r="B106" s="33"/>
      <c r="C106" s="32">
        <v>50</v>
      </c>
      <c r="D106" s="32"/>
      <c r="E106" s="32"/>
      <c r="F106" s="32"/>
      <c r="G106" s="32">
        <v>50</v>
      </c>
      <c r="H106" s="32"/>
      <c r="I106" s="33" t="s">
        <v>19</v>
      </c>
    </row>
    <row r="107" spans="1:11" s="42" customFormat="1" ht="13.35" customHeight="1" x14ac:dyDescent="0.25">
      <c r="A107" s="50" t="s">
        <v>72</v>
      </c>
      <c r="B107" s="17"/>
      <c r="C107" s="32"/>
      <c r="D107" s="32"/>
      <c r="E107" s="32"/>
      <c r="F107" s="32"/>
      <c r="G107" s="32"/>
      <c r="H107" s="32"/>
      <c r="I107" s="38"/>
      <c r="K107" s="59"/>
    </row>
    <row r="108" spans="1:11" s="42" customFormat="1" ht="14.25" x14ac:dyDescent="0.25">
      <c r="A108" s="62" t="s">
        <v>96</v>
      </c>
      <c r="B108" s="33"/>
      <c r="C108" s="32">
        <v>500</v>
      </c>
      <c r="D108" s="32"/>
      <c r="E108" s="32"/>
      <c r="F108" s="32"/>
      <c r="G108" s="32">
        <v>163.22999999999999</v>
      </c>
      <c r="H108" s="32"/>
      <c r="I108" s="34" t="s">
        <v>14</v>
      </c>
      <c r="K108" s="59"/>
    </row>
    <row r="109" spans="1:11" s="42" customFormat="1" ht="14.25" x14ac:dyDescent="0.25">
      <c r="A109" s="62"/>
      <c r="C109" s="32"/>
      <c r="D109" s="32"/>
      <c r="E109" s="32"/>
      <c r="F109" s="32"/>
      <c r="G109" s="32">
        <v>217.64</v>
      </c>
      <c r="H109" s="32"/>
      <c r="I109" s="33" t="s">
        <v>20</v>
      </c>
    </row>
    <row r="110" spans="1:11" s="42" customFormat="1" ht="14.25" x14ac:dyDescent="0.25">
      <c r="A110" s="62" t="s">
        <v>97</v>
      </c>
      <c r="B110" s="33"/>
      <c r="C110" s="32">
        <v>500</v>
      </c>
      <c r="D110" s="32"/>
      <c r="E110" s="32"/>
      <c r="F110" s="32"/>
      <c r="G110" s="32">
        <v>216.73990699999999</v>
      </c>
      <c r="H110" s="32"/>
      <c r="I110" s="34" t="s">
        <v>14</v>
      </c>
    </row>
    <row r="111" spans="1:11" s="42" customFormat="1" ht="13.35" customHeight="1" x14ac:dyDescent="0.25">
      <c r="A111" s="62"/>
      <c r="B111" s="33"/>
      <c r="C111" s="32"/>
      <c r="D111" s="32"/>
      <c r="E111" s="32"/>
      <c r="F111" s="32"/>
      <c r="G111" s="32">
        <v>433.47981299999998</v>
      </c>
      <c r="H111" s="32"/>
      <c r="I111" s="33" t="s">
        <v>20</v>
      </c>
    </row>
    <row r="112" spans="1:11" s="42" customFormat="1" ht="13.35" customHeight="1" x14ac:dyDescent="0.25">
      <c r="A112" s="50" t="s">
        <v>73</v>
      </c>
      <c r="B112" s="17"/>
      <c r="C112" s="32"/>
      <c r="D112" s="32"/>
      <c r="E112" s="32"/>
      <c r="F112" s="32"/>
      <c r="G112" s="32"/>
      <c r="H112" s="32"/>
      <c r="I112" s="38"/>
    </row>
    <row r="113" spans="1:15" s="42" customFormat="1" ht="38.25" x14ac:dyDescent="0.25">
      <c r="A113" s="52" t="s">
        <v>98</v>
      </c>
      <c r="B113" s="33"/>
      <c r="C113" s="32">
        <v>26</v>
      </c>
      <c r="D113" s="32"/>
      <c r="E113" s="32">
        <v>6</v>
      </c>
      <c r="F113" s="32"/>
      <c r="G113" s="32"/>
      <c r="H113" s="32"/>
      <c r="I113" s="49" t="s">
        <v>99</v>
      </c>
    </row>
    <row r="114" spans="1:15" s="42" customFormat="1" ht="25.5" customHeight="1" x14ac:dyDescent="0.25">
      <c r="A114" s="52" t="s">
        <v>114</v>
      </c>
      <c r="B114" s="33"/>
      <c r="C114" s="32">
        <v>31.5</v>
      </c>
      <c r="D114" s="32"/>
      <c r="E114" s="32">
        <v>0.5</v>
      </c>
      <c r="F114" s="32"/>
      <c r="G114" s="32"/>
      <c r="H114" s="32"/>
      <c r="I114" s="38" t="s">
        <v>74</v>
      </c>
    </row>
    <row r="115" spans="1:15" s="42" customFormat="1" ht="13.35" customHeight="1" x14ac:dyDescent="0.25">
      <c r="A115" s="50" t="s">
        <v>75</v>
      </c>
      <c r="B115" s="17"/>
      <c r="C115" s="32"/>
      <c r="D115" s="32"/>
      <c r="E115" s="48"/>
      <c r="F115" s="47"/>
      <c r="G115" s="48"/>
      <c r="H115" s="38"/>
      <c r="I115" s="38"/>
    </row>
    <row r="116" spans="1:15" s="42" customFormat="1" ht="25.5" x14ac:dyDescent="0.25">
      <c r="A116" s="52" t="s">
        <v>115</v>
      </c>
      <c r="B116" s="33"/>
      <c r="C116" s="32">
        <v>500</v>
      </c>
      <c r="D116" s="32"/>
      <c r="E116" s="32"/>
      <c r="F116" s="32"/>
      <c r="G116" s="32">
        <v>278.32499999999999</v>
      </c>
      <c r="H116" s="32"/>
      <c r="I116" s="34" t="s">
        <v>14</v>
      </c>
    </row>
    <row r="117" spans="1:15" s="42" customFormat="1" ht="13.35" customHeight="1" x14ac:dyDescent="0.25">
      <c r="A117" s="52" t="s">
        <v>76</v>
      </c>
      <c r="B117" s="33"/>
      <c r="C117" s="32">
        <v>1188.748184</v>
      </c>
      <c r="D117" s="32"/>
      <c r="E117" s="32"/>
      <c r="F117" s="32"/>
      <c r="G117" s="32">
        <v>188.18</v>
      </c>
      <c r="H117" s="32"/>
      <c r="I117" s="38" t="s">
        <v>12</v>
      </c>
    </row>
    <row r="118" spans="1:15" s="42" customFormat="1" ht="13.35" customHeight="1" x14ac:dyDescent="0.25">
      <c r="A118" s="51"/>
      <c r="B118" s="33"/>
      <c r="C118" s="32"/>
      <c r="D118" s="32"/>
      <c r="E118" s="32"/>
      <c r="F118" s="32"/>
      <c r="G118" s="32">
        <v>904.35072400000001</v>
      </c>
      <c r="H118" s="32"/>
      <c r="I118" s="33" t="s">
        <v>19</v>
      </c>
    </row>
    <row r="119" spans="1:15" s="42" customFormat="1" ht="13.35" customHeight="1" x14ac:dyDescent="0.25">
      <c r="A119" s="50" t="s">
        <v>77</v>
      </c>
      <c r="B119" s="17"/>
      <c r="C119" s="32"/>
      <c r="D119" s="32"/>
      <c r="E119" s="32"/>
      <c r="F119" s="32"/>
      <c r="G119" s="32"/>
      <c r="H119" s="32"/>
      <c r="I119" s="38"/>
    </row>
    <row r="120" spans="1:15" s="42" customFormat="1" ht="14.25" x14ac:dyDescent="0.25">
      <c r="A120" s="62" t="s">
        <v>116</v>
      </c>
      <c r="B120" s="33"/>
      <c r="C120" s="32">
        <v>6</v>
      </c>
      <c r="D120" s="32"/>
      <c r="E120" s="32">
        <v>13.48</v>
      </c>
      <c r="F120" s="32"/>
      <c r="G120" s="32"/>
      <c r="H120" s="32"/>
      <c r="I120" s="38" t="s">
        <v>16</v>
      </c>
    </row>
    <row r="121" spans="1:15" s="42" customFormat="1" ht="13.35" customHeight="1" x14ac:dyDescent="0.25">
      <c r="A121" s="62"/>
      <c r="B121" s="33"/>
      <c r="C121" s="46"/>
      <c r="D121" s="32"/>
      <c r="E121" s="32">
        <v>0.5</v>
      </c>
      <c r="F121" s="32"/>
      <c r="G121" s="32"/>
      <c r="H121" s="32"/>
      <c r="I121" s="38" t="s">
        <v>18</v>
      </c>
    </row>
    <row r="122" spans="1:15" s="42" customFormat="1" ht="13.35" customHeight="1" x14ac:dyDescent="0.25">
      <c r="A122" s="33"/>
      <c r="B122" s="33"/>
      <c r="C122" s="32"/>
      <c r="D122" s="32"/>
      <c r="E122" s="32">
        <v>2.5</v>
      </c>
      <c r="F122" s="32"/>
      <c r="G122" s="32"/>
      <c r="H122" s="32"/>
      <c r="I122" s="38" t="s">
        <v>65</v>
      </c>
    </row>
    <row r="123" spans="1:15" s="42" customFormat="1" ht="13.35" customHeight="1" x14ac:dyDescent="0.25">
      <c r="A123" s="33"/>
      <c r="B123" s="33"/>
      <c r="C123" s="32"/>
      <c r="D123" s="32"/>
      <c r="E123" s="32">
        <v>4.5880000000000001</v>
      </c>
      <c r="F123" s="32"/>
      <c r="G123" s="32"/>
      <c r="H123" s="32"/>
      <c r="I123" s="38" t="s">
        <v>40</v>
      </c>
    </row>
    <row r="124" spans="1:15" s="42" customFormat="1" ht="13.35" customHeight="1" x14ac:dyDescent="0.25">
      <c r="A124" s="33"/>
      <c r="B124" s="33"/>
      <c r="C124" s="32"/>
      <c r="D124" s="32"/>
      <c r="E124" s="32">
        <v>3</v>
      </c>
      <c r="F124" s="32"/>
      <c r="G124" s="32"/>
      <c r="H124" s="32"/>
      <c r="I124" s="38" t="s">
        <v>15</v>
      </c>
    </row>
    <row r="125" spans="1:15" ht="12.75" x14ac:dyDescent="0.2">
      <c r="A125" s="19" t="s">
        <v>8</v>
      </c>
      <c r="B125" s="9"/>
      <c r="C125" s="20">
        <v>7412.1071839999995</v>
      </c>
      <c r="D125" s="20"/>
      <c r="E125" s="28">
        <v>298.57467499999996</v>
      </c>
      <c r="F125" s="13"/>
      <c r="G125" s="20">
        <v>5668.6254250000002</v>
      </c>
      <c r="H125" s="13">
        <v>3972.6243575970002</v>
      </c>
      <c r="I125" s="10"/>
      <c r="L125" s="7"/>
      <c r="M125" s="7"/>
      <c r="N125" s="7"/>
      <c r="O125" s="6"/>
    </row>
    <row r="126" spans="1:15" ht="3" customHeight="1" x14ac:dyDescent="0.2">
      <c r="A126" s="57"/>
      <c r="B126" s="8"/>
      <c r="C126" s="4"/>
      <c r="D126" s="4"/>
      <c r="E126" s="4"/>
      <c r="F126" s="4"/>
      <c r="G126" s="4"/>
      <c r="H126" s="4"/>
      <c r="I126" s="5"/>
    </row>
    <row r="127" spans="1:15" s="14" customFormat="1" ht="42.75" customHeight="1" x14ac:dyDescent="0.25">
      <c r="A127" s="65" t="s">
        <v>120</v>
      </c>
      <c r="B127" s="65"/>
      <c r="C127" s="65"/>
      <c r="D127" s="65"/>
      <c r="E127" s="65"/>
      <c r="F127" s="65"/>
      <c r="G127" s="65"/>
      <c r="H127" s="65"/>
      <c r="I127" s="65"/>
    </row>
    <row r="128" spans="1:15" s="14" customFormat="1" ht="12" customHeight="1" x14ac:dyDescent="0.25">
      <c r="A128" s="67" t="s">
        <v>13</v>
      </c>
      <c r="B128" s="67"/>
      <c r="C128" s="67"/>
      <c r="D128" s="67"/>
      <c r="E128" s="67"/>
      <c r="F128" s="67"/>
      <c r="G128" s="67"/>
      <c r="H128" s="67"/>
      <c r="I128" s="67"/>
    </row>
    <row r="129" spans="1:9" s="14" customFormat="1" ht="12" customHeight="1" x14ac:dyDescent="0.25">
      <c r="A129" s="64" t="s">
        <v>100</v>
      </c>
      <c r="B129" s="64"/>
      <c r="C129" s="64"/>
      <c r="D129" s="64"/>
      <c r="E129" s="64"/>
      <c r="F129" s="64"/>
      <c r="G129" s="64"/>
      <c r="H129" s="64"/>
      <c r="I129" s="64"/>
    </row>
    <row r="130" spans="1:9" s="16" customFormat="1" ht="11.25" x14ac:dyDescent="0.2">
      <c r="A130" s="15"/>
      <c r="B130" s="15"/>
      <c r="I130" s="15"/>
    </row>
    <row r="131" spans="1:9" x14ac:dyDescent="0.2">
      <c r="C131" s="12"/>
      <c r="D131" s="12"/>
      <c r="E131" s="12"/>
      <c r="F131" s="12"/>
      <c r="G131" s="12"/>
    </row>
  </sheetData>
  <mergeCells count="18">
    <mergeCell ref="A110:A111"/>
    <mergeCell ref="A11:B12"/>
    <mergeCell ref="I11:I12"/>
    <mergeCell ref="A37:A38"/>
    <mergeCell ref="E11:H11"/>
    <mergeCell ref="A129:I129"/>
    <mergeCell ref="A127:I127"/>
    <mergeCell ref="E12:F12"/>
    <mergeCell ref="A128:I128"/>
    <mergeCell ref="A120:A121"/>
    <mergeCell ref="A108:A109"/>
    <mergeCell ref="A96:A98"/>
    <mergeCell ref="A90:A91"/>
    <mergeCell ref="A67:A68"/>
    <mergeCell ref="A65:A66"/>
    <mergeCell ref="A60:A61"/>
    <mergeCell ref="A55:A56"/>
    <mergeCell ref="A32:A33"/>
  </mergeCells>
  <phoneticPr fontId="2" type="noConversion"/>
  <printOptions horizontalCentered="1"/>
  <pageMargins left="0.22" right="0.22" top="0.5" bottom="0.5" header="0.3" footer="0.3"/>
  <pageSetup scale="82" fitToHeight="0" orientation="portrait" r:id="rId1"/>
  <headerFooter differentFirst="1" scaleWithDoc="0">
    <oddHeader>&amp;L&amp;"Arial,Bold"&amp;8 Projects Involving Sovereign Cofinancing  &amp;"Arial,Italic"continued</oddHeader>
    <oddFooter>&amp;C_x000D_&amp;1#&amp;"Calibri"&amp;8&amp;K000000 INTERNAL. This information is accessible to ADB Management and Staff. It may be shared outside ADB with appropriate permission.</oddFooter>
    <firstFooter>&amp;C_x000D_&amp;1#&amp;"Calibri"&amp;8&amp;K000000 INTERNAL. This information is accessible to ADB Management and Staff. It may be shared outside ADB with appropriate permission.</firstFooter>
  </headerFooter>
  <rowBreaks count="1" manualBreakCount="1">
    <brk id="52" max="16383" man="1"/>
  </rowBreaks>
  <drawing r:id="rId2"/>
  <extLst>
    <ext xmlns:mx="http://schemas.microsoft.com/office/mac/excel/2008/main" uri="{64002731-A6B0-56B0-2670-7721B7C09600}">
      <mx:PLV Mode="0" OnePage="0" WScale="88"/>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D31833-7BEC-48FE-993A-B0F82E7EF1AA}">
  <ds:schemaRefs>
    <ds:schemaRef ds:uri="2b4b9d8e-ecb2-49e1-a87e-51dfdfcaee7f"/>
    <ds:schemaRef ds:uri="c1fdd505-2570-46c2-bd04-3e0f2d874cf5"/>
    <ds:schemaRef ds:uri="b966b054-3674-4c4f-a2b0-6a3ffbe0790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DA7D65A5-5313-464E-BA92-E85BEBA7CC58}">
  <ds:schemaRefs>
    <ds:schemaRef ds:uri="http://schemas.microsoft.com/sharepoint/v3/contenttype/forms"/>
  </ds:schemaRefs>
</ds:datastoreItem>
</file>

<file path=customXml/itemProps3.xml><?xml version="1.0" encoding="utf-8"?>
<ds:datastoreItem xmlns:ds="http://schemas.openxmlformats.org/officeDocument/2006/customXml" ds:itemID="{4FAF47D8-CCE0-4C32-BCBD-570DB167D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24</vt:lpstr>
      <vt:lpstr>'Table 24'!Print_Area</vt:lpstr>
      <vt:lpstr>'Table 24'!Print_Titles</vt:lpstr>
    </vt:vector>
  </TitlesOfParts>
  <Company>Asian Development Bank</Company>
  <LinksUpToDate>false</LinksUpToDate>
  <SharedDoc>false</SharedDoc>
  <HyperlinkBase>www.adb.org/ar2012</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Projects Involving Sovereign Cofinancing, 2024 ($ million)</dc:title>
  <dc:subject>ADB Annual Report 2012</dc:subject>
  <dc:creator>Asian Development Bank</dc:creator>
  <cp:keywords>adb annual report 2024, adb annual reports, adb operations, adb operational data, sovereign cofinancing, grants, loans, central and west asia, georgia, pakistan, uzbekistan, east asia, people's republic of china, pacific countries, fiji, kiribati, papua new guinea, solomon islands, tonga, tuvalu, vanuatu, south asia, bangladesh, bhutan, india, maldives, nepal, southeast asia, cambodia, indonesia, lao pdr, myanmar, philippines, agriculture, food security, natural resources, climate change, education, energy, health, covid-19, public sector management, state-owned enterprises, tourism, transport, water supply and sanitation</cp:keywords>
  <cp:lastModifiedBy>Aldwin Thadeus S. Sutarez</cp:lastModifiedBy>
  <cp:lastPrinted>2025-04-02T03:15:07Z</cp:lastPrinted>
  <dcterms:created xsi:type="dcterms:W3CDTF">2013-01-07T02:15:48Z</dcterms:created>
  <dcterms:modified xsi:type="dcterms:W3CDTF">2025-04-14T10:41:07Z</dcterms:modified>
  <cp:category>This table presents ADB projects Involving sovereign cofinancing for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2025-04-14T10:41:07Z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d4163352-3a7e-4306-92cf-5adf83d5cc9e</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