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ldwin Sutarez\Downloads\OD Excel\"/>
    </mc:Choice>
  </mc:AlternateContent>
  <xr:revisionPtr revIDLastSave="0" documentId="13_ncr:1_{78D86BCB-E549-4D31-9D49-DA8B816F97C7}" xr6:coauthVersionLast="47" xr6:coauthVersionMax="47" xr10:uidLastSave="{00000000-0000-0000-0000-000000000000}"/>
  <bookViews>
    <workbookView xWindow="-120" yWindow="-120" windowWidth="20730" windowHeight="11040" firstSheet="15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TA Grant Commitments" sheetId="62" r:id="rId16"/>
  </sheets>
  <externalReferences>
    <externalReference r:id="rId17"/>
  </externalReferences>
  <definedNames>
    <definedName name="\a">#REF!</definedName>
    <definedName name="_2">#REF!</definedName>
    <definedName name="_Key1" hidden="1">#REF!</definedName>
    <definedName name="_Order1" hidden="1">255</definedName>
    <definedName name="a">#REF!</definedName>
    <definedName name="aa" hidden="1">#REF!</definedName>
    <definedName name="aaa">#REF!</definedName>
    <definedName name="aaw">#REF!</definedName>
    <definedName name="ad">#REF!</definedName>
    <definedName name="asd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>#REF!</definedName>
    <definedName name="mikeb">#REF!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 localSheetId="15">'TA Grant Commitments'!$A$1:$AQ$70</definedName>
    <definedName name="_xlnm.Print_Area">#REF!</definedName>
    <definedName name="Print_Area_MI">#REF!</definedName>
    <definedName name="_xlnm.Print_Titles" localSheetId="12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26" l="1"/>
  <c r="J33" i="26"/>
  <c r="J16" i="26"/>
  <c r="J17" i="26"/>
  <c r="J19" i="26"/>
  <c r="J20" i="26"/>
  <c r="J9" i="26"/>
  <c r="J7" i="26" s="1"/>
  <c r="J10" i="26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41" i="20"/>
  <c r="J19" i="20"/>
  <c r="J18" i="20"/>
  <c r="J17" i="20"/>
  <c r="J16" i="20"/>
  <c r="J44" i="16"/>
  <c r="J38" i="16"/>
  <c r="J32" i="16"/>
  <c r="J26" i="16"/>
  <c r="J20" i="16"/>
  <c r="J8" i="16"/>
  <c r="I35" i="26"/>
  <c r="H35" i="26"/>
  <c r="G35" i="26"/>
  <c r="G49" i="26" s="1"/>
  <c r="F35" i="26"/>
  <c r="E35" i="26"/>
  <c r="I28" i="26"/>
  <c r="H28" i="26"/>
  <c r="G28" i="26"/>
  <c r="I7" i="26"/>
  <c r="G7" i="26"/>
  <c r="H7" i="26"/>
  <c r="F33" i="19"/>
  <c r="C20" i="19"/>
  <c r="I30" i="16"/>
  <c r="H30" i="16"/>
  <c r="G30" i="16"/>
  <c r="I12" i="16"/>
  <c r="I6" i="16"/>
  <c r="F22" i="12"/>
  <c r="F21" i="12"/>
  <c r="F23" i="12" s="1"/>
  <c r="F36" i="9"/>
  <c r="F37" i="9" s="1"/>
  <c r="F35" i="9"/>
  <c r="F34" i="9"/>
  <c r="F33" i="9"/>
  <c r="F32" i="9"/>
  <c r="F29" i="9"/>
  <c r="F27" i="9"/>
  <c r="H19" i="30"/>
  <c r="G19" i="30"/>
  <c r="F19" i="30"/>
  <c r="E19" i="30"/>
  <c r="D19" i="30"/>
  <c r="H16" i="30"/>
  <c r="G16" i="30"/>
  <c r="F16" i="30"/>
  <c r="E16" i="30"/>
  <c r="D16" i="30"/>
  <c r="D23" i="30" s="1"/>
  <c r="G42" i="26"/>
  <c r="H42" i="26"/>
  <c r="I42" i="26"/>
  <c r="F14" i="26"/>
  <c r="G14" i="26"/>
  <c r="H14" i="26"/>
  <c r="I14" i="26"/>
  <c r="I49" i="26" s="1"/>
  <c r="I21" i="26"/>
  <c r="H21" i="26"/>
  <c r="G21" i="26"/>
  <c r="H28" i="20"/>
  <c r="I28" i="20"/>
  <c r="G28" i="20"/>
  <c r="G21" i="20"/>
  <c r="H21" i="20"/>
  <c r="I21" i="20"/>
  <c r="G14" i="20"/>
  <c r="H14" i="20"/>
  <c r="I14" i="20"/>
  <c r="G7" i="20"/>
  <c r="H7" i="20"/>
  <c r="I7" i="20"/>
  <c r="I43" i="20" s="1"/>
  <c r="G42" i="16"/>
  <c r="H42" i="16"/>
  <c r="I42" i="16"/>
  <c r="G36" i="16"/>
  <c r="H36" i="16"/>
  <c r="I36" i="16"/>
  <c r="G24" i="16"/>
  <c r="H24" i="16"/>
  <c r="I24" i="16"/>
  <c r="G6" i="16"/>
  <c r="G48" i="16" s="1"/>
  <c r="H6" i="16"/>
  <c r="G18" i="16"/>
  <c r="H18" i="16"/>
  <c r="I18" i="16"/>
  <c r="G12" i="16"/>
  <c r="H12" i="16"/>
  <c r="I18" i="13"/>
  <c r="I30" i="13" s="1"/>
  <c r="G18" i="13"/>
  <c r="G30" i="13" s="1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K43" i="10" s="1"/>
  <c r="I19" i="10"/>
  <c r="I15" i="10"/>
  <c r="K11" i="10"/>
  <c r="I11" i="10"/>
  <c r="K7" i="10"/>
  <c r="I7" i="10"/>
  <c r="I43" i="10" s="1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F30" i="13" s="1"/>
  <c r="H27" i="10"/>
  <c r="G23" i="10"/>
  <c r="C15" i="25"/>
  <c r="C13" i="24"/>
  <c r="C9" i="12"/>
  <c r="C17" i="9"/>
  <c r="D17" i="9"/>
  <c r="H13" i="34"/>
  <c r="H12" i="34"/>
  <c r="G11" i="34"/>
  <c r="G15" i="34" s="1"/>
  <c r="F11" i="34"/>
  <c r="E11" i="34"/>
  <c r="D11" i="34"/>
  <c r="C11" i="34"/>
  <c r="H9" i="34"/>
  <c r="H8" i="34" s="1"/>
  <c r="G8" i="34"/>
  <c r="F8" i="34"/>
  <c r="F15" i="34" s="1"/>
  <c r="E8" i="34"/>
  <c r="E15" i="34" s="1"/>
  <c r="D8" i="34"/>
  <c r="C8" i="34"/>
  <c r="J45" i="26"/>
  <c r="J44" i="26"/>
  <c r="F42" i="26"/>
  <c r="E42" i="26"/>
  <c r="J35" i="26"/>
  <c r="F28" i="26"/>
  <c r="E28" i="26"/>
  <c r="J26" i="26"/>
  <c r="F21" i="26"/>
  <c r="E21" i="26"/>
  <c r="E14" i="26"/>
  <c r="F7" i="26"/>
  <c r="E7" i="26"/>
  <c r="E49" i="26" s="1"/>
  <c r="H9" i="33"/>
  <c r="H8" i="33" s="1"/>
  <c r="H11" i="33" s="1"/>
  <c r="G8" i="33"/>
  <c r="G11" i="33" s="1"/>
  <c r="F8" i="33"/>
  <c r="F11" i="33"/>
  <c r="E8" i="33"/>
  <c r="E11" i="33" s="1"/>
  <c r="D8" i="33"/>
  <c r="D11" i="33" s="1"/>
  <c r="C8" i="33"/>
  <c r="C11" i="33" s="1"/>
  <c r="J34" i="20"/>
  <c r="J33" i="20"/>
  <c r="J28" i="20" s="1"/>
  <c r="J31" i="20"/>
  <c r="J30" i="20"/>
  <c r="F28" i="20"/>
  <c r="E28" i="20"/>
  <c r="J27" i="20"/>
  <c r="J26" i="20"/>
  <c r="J24" i="20"/>
  <c r="J23" i="20"/>
  <c r="J21" i="20" s="1"/>
  <c r="F21" i="20"/>
  <c r="E21" i="20"/>
  <c r="F14" i="20"/>
  <c r="E14" i="20"/>
  <c r="J13" i="20"/>
  <c r="J12" i="20"/>
  <c r="J11" i="20"/>
  <c r="J10" i="20"/>
  <c r="J7" i="20" s="1"/>
  <c r="J9" i="20"/>
  <c r="F7" i="20"/>
  <c r="E7" i="20"/>
  <c r="C8" i="31"/>
  <c r="C17" i="31" s="1"/>
  <c r="D8" i="31"/>
  <c r="D17" i="31"/>
  <c r="E8" i="31"/>
  <c r="E17" i="31"/>
  <c r="F8" i="31"/>
  <c r="F17" i="31" s="1"/>
  <c r="G8" i="31"/>
  <c r="G17" i="31" s="1"/>
  <c r="H8" i="31"/>
  <c r="H17" i="31" s="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F24" i="16"/>
  <c r="E24" i="16"/>
  <c r="J22" i="16"/>
  <c r="J18" i="16" s="1"/>
  <c r="F18" i="16"/>
  <c r="E18" i="16"/>
  <c r="J16" i="16"/>
  <c r="J14" i="16"/>
  <c r="F12" i="16"/>
  <c r="E12" i="16"/>
  <c r="E48" i="16" s="1"/>
  <c r="J10" i="16"/>
  <c r="J6" i="16" s="1"/>
  <c r="F6" i="16"/>
  <c r="F48" i="16" s="1"/>
  <c r="E6" i="16"/>
  <c r="J28" i="13"/>
  <c r="J27" i="13"/>
  <c r="J26" i="13"/>
  <c r="J25" i="13"/>
  <c r="J24" i="13"/>
  <c r="J23" i="13"/>
  <c r="J21" i="13"/>
  <c r="J20" i="13"/>
  <c r="E18" i="13"/>
  <c r="J16" i="13"/>
  <c r="J15" i="13"/>
  <c r="J14" i="13"/>
  <c r="J12" i="13"/>
  <c r="J11" i="13"/>
  <c r="J10" i="13"/>
  <c r="J7" i="13" s="1"/>
  <c r="J9" i="13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D13" i="30"/>
  <c r="I11" i="30"/>
  <c r="I10" i="30"/>
  <c r="H10" i="30"/>
  <c r="H7" i="30"/>
  <c r="G10" i="30"/>
  <c r="F10" i="30"/>
  <c r="E10" i="30"/>
  <c r="D10" i="30"/>
  <c r="I8" i="30"/>
  <c r="I7" i="30" s="1"/>
  <c r="G7" i="30"/>
  <c r="F7" i="30"/>
  <c r="E7" i="30"/>
  <c r="E23" i="30" s="1"/>
  <c r="D7" i="30"/>
  <c r="L41" i="10"/>
  <c r="L40" i="10"/>
  <c r="J39" i="10"/>
  <c r="H39" i="10"/>
  <c r="G39" i="10"/>
  <c r="L38" i="10"/>
  <c r="L37" i="10"/>
  <c r="L35" i="10" s="1"/>
  <c r="J35" i="10"/>
  <c r="H35" i="10"/>
  <c r="G35" i="10"/>
  <c r="L34" i="10"/>
  <c r="L33" i="10"/>
  <c r="J31" i="10"/>
  <c r="H31" i="10"/>
  <c r="G31" i="10"/>
  <c r="L30" i="10"/>
  <c r="L29" i="10"/>
  <c r="J27" i="10"/>
  <c r="G27" i="10"/>
  <c r="L25" i="10"/>
  <c r="L24" i="10"/>
  <c r="L23" i="10" s="1"/>
  <c r="H23" i="10"/>
  <c r="L21" i="10"/>
  <c r="L19" i="10" s="1"/>
  <c r="L20" i="10"/>
  <c r="J19" i="10"/>
  <c r="H19" i="10"/>
  <c r="G19" i="10"/>
  <c r="L18" i="10"/>
  <c r="L17" i="10"/>
  <c r="L15" i="10"/>
  <c r="J15" i="10"/>
  <c r="J43" i="10" s="1"/>
  <c r="H15" i="10"/>
  <c r="G15" i="10"/>
  <c r="L14" i="10"/>
  <c r="L13" i="10"/>
  <c r="L11" i="10" s="1"/>
  <c r="J11" i="10"/>
  <c r="H11" i="10"/>
  <c r="G11" i="10"/>
  <c r="G43" i="10" s="1"/>
  <c r="L10" i="10"/>
  <c r="L7" i="10" s="1"/>
  <c r="L9" i="10"/>
  <c r="J7" i="10"/>
  <c r="H7" i="10"/>
  <c r="G7" i="10"/>
  <c r="D15" i="34"/>
  <c r="F34" i="25"/>
  <c r="C15" i="34"/>
  <c r="J28" i="26"/>
  <c r="J21" i="26"/>
  <c r="J14" i="26"/>
  <c r="F49" i="26"/>
  <c r="J42" i="26"/>
  <c r="H49" i="26"/>
  <c r="F29" i="24"/>
  <c r="J14" i="20"/>
  <c r="E43" i="20"/>
  <c r="H43" i="20"/>
  <c r="G43" i="20"/>
  <c r="F43" i="20"/>
  <c r="F45" i="19"/>
  <c r="J24" i="16"/>
  <c r="J12" i="16"/>
  <c r="H48" i="16"/>
  <c r="I48" i="16"/>
  <c r="J18" i="13"/>
  <c r="H30" i="13"/>
  <c r="E30" i="13"/>
  <c r="G23" i="30"/>
  <c r="I19" i="30"/>
  <c r="I23" i="30" s="1"/>
  <c r="F23" i="30"/>
  <c r="L27" i="10"/>
  <c r="L39" i="10"/>
  <c r="L31" i="10"/>
  <c r="H43" i="10"/>
  <c r="J35" i="20" l="1"/>
  <c r="H11" i="34"/>
  <c r="J30" i="13"/>
  <c r="L43" i="10"/>
  <c r="H23" i="30"/>
  <c r="J43" i="20"/>
  <c r="J48" i="16"/>
  <c r="H15" i="34"/>
  <c r="J49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<sst xmlns="http://schemas.openxmlformats.org/spreadsheetml/2006/main" count="868" uniqueCount="155">
  <si>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</si>
  <si>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</si>
  <si>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</si>
  <si>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</si>
  <si>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</si>
  <si>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</si>
  <si>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</si>
  <si>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</si>
  <si>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</si>
  <si>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</si>
  <si>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</si>
  <si>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</si>
  <si>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</si>
  <si>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</si>
  <si>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</si>
  <si>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</si>
  <si>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</si>
  <si>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</si>
  <si>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</si>
  <si>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</si>
  <si>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</si>
  <si>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</si>
  <si>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</si>
  <si>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</si>
  <si>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</si>
  <si>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</si>
  <si>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</si>
  <si>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</si>
  <si>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</si>
  <si>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</si>
  <si>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</si>
  <si>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</si>
  <si>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</si>
  <si>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</si>
  <si>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</si>
  <si>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</si>
  <si>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</si>
  <si>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</si>
  <si>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</si>
  <si>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</si>
  <si>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</si>
  <si>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</si>
  <si>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</si>
  <si>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</si>
  <si>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</si>
  <si>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</si>
  <si>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</si>
  <si>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</si>
  <si>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</si>
  <si>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</si>
  <si>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</si>
  <si>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</si>
  <si>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</si>
  <si>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</si>
  <si>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</si>
  <si>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</si>
  <si>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</si>
  <si>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</si>
  <si>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</si>
  <si>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</si>
  <si>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</si>
  <si>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</si>
  <si>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</si>
  <si>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</si>
  <si>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</si>
  <si>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</si>
  <si>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</si>
  <si>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</si>
  <si>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</si>
  <si>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</si>
  <si>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</si>
  <si>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</si>
  <si>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</si>
  <si>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</si>
  <si>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</si>
  <si>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</si>
  <si>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</si>
  <si>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</si>
  <si>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</si>
  <si>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</si>
  <si>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</si>
  <si>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</si>
  <si>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</si>
  <si>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</si>
  <si>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</si>
  <si>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</si>
  <si>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</si>
  <si>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</si>
  <si>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</si>
  <si>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</si>
  <si>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</si>
  <si>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</si>
  <si>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</si>
  <si>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</si>
  <si>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</si>
  <si>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</si>
  <si>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</si>
  <si>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</si>
  <si>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</si>
  <si>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</si>
  <si>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</si>
  <si>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</si>
  <si>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</si>
  <si>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</si>
  <si>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</si>
  <si>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</si>
  <si>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</si>
  <si>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</si>
  <si>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</si>
  <si>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</si>
  <si>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</si>
  <si>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</si>
  <si>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No.</t>
  </si>
  <si>
    <t>Amount</t>
  </si>
  <si>
    <t>%</t>
  </si>
  <si>
    <t>TASF Financing</t>
  </si>
  <si>
    <t>RCIF Financing</t>
  </si>
  <si>
    <t>CCF Financing</t>
  </si>
  <si>
    <t>JFPR Financing</t>
  </si>
  <si>
    <t>Other Sources</t>
  </si>
  <si>
    <t>All DMCs</t>
  </si>
  <si>
    <t>FSDPSF Financing</t>
  </si>
  <si>
    <t>Member</t>
  </si>
  <si>
    <t xml:space="preserve">
      %</t>
  </si>
  <si>
    <t xml:space="preserve">
   No.</t>
  </si>
  <si>
    <t>Brunei Darussalam</t>
  </si>
  <si>
    <t>China, People’s Republic of</t>
  </si>
  <si>
    <t>Fiji</t>
  </si>
  <si>
    <t>Korea, Republic of</t>
  </si>
  <si>
    <t>Lao People’s Democratic Republic</t>
  </si>
  <si>
    <t>Mongolia</t>
  </si>
  <si>
    <t>Singapore</t>
  </si>
  <si>
    <t>Solomon Islands</t>
  </si>
  <si>
    <t>Taipei,China</t>
  </si>
  <si>
    <t>Tajikistan</t>
  </si>
  <si>
    <t>Turkmenistan</t>
  </si>
  <si>
    <t>Viet Nam</t>
  </si>
  <si>
    <t xml:space="preserve">     Total</t>
  </si>
  <si>
    <t>Niue</t>
  </si>
  <si>
    <t>($'000)</t>
  </si>
  <si>
    <t>JSF Financing</t>
  </si>
  <si>
    <t>–</t>
  </si>
  <si>
    <t>Notes:</t>
  </si>
  <si>
    <r>
      <rPr>
        <sz val="8"/>
        <rFont val="Arial"/>
        <family val="2"/>
      </rPr>
      <t>1.</t>
    </r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>Excludes technical assistance financed under loans that are included in ADB's loan data.</t>
    </r>
  </si>
  <si>
    <r>
      <t xml:space="preserve">a    </t>
    </r>
    <r>
      <rPr>
        <sz val="8"/>
        <rFont val="Arial"/>
        <family val="2"/>
      </rPr>
      <t>ADB placed its regular assistance to Afghanistan on hold effective 15 August 2021, but since 2022 has supported the Afghan people through a special arrangement with the United Nations to address basic human needs, including critical food support, and health and education services.</t>
    </r>
  </si>
  <si>
    <r>
      <t xml:space="preserve">b    </t>
    </r>
    <r>
      <rPr>
        <sz val="8"/>
        <rFont val="Arial"/>
        <family val="2"/>
      </rPr>
      <t>Consists of reimbursable technical assistance.</t>
    </r>
  </si>
  <si>
    <t>Technical Assistance Grant Commitments</t>
  </si>
  <si>
    <r>
      <t>Afghanistan</t>
    </r>
    <r>
      <rPr>
        <vertAlign val="superscript"/>
        <sz val="10"/>
        <rFont val="Arial"/>
        <family val="2"/>
      </rPr>
      <t>a</t>
    </r>
  </si>
  <si>
    <r>
      <t>Myanmar</t>
    </r>
    <r>
      <rPr>
        <vertAlign val="superscript"/>
        <sz val="10"/>
        <rFont val="Arial"/>
        <family val="2"/>
      </rPr>
      <t>c</t>
    </r>
  </si>
  <si>
    <t>b</t>
  </si>
  <si>
    <t>– = nil or data not applicable, 0.0 = less than 0.05%,  ADB = Asian Development Bank, CCF = Climate Change Fund, DMC = developing member country, FSDPSF = Financial Sector Development Partnership Special Fund, JFPR = Japan Fund for Prosperous and Resilient Asia and the Pacific, JSF = Japan Special Fund, RCIF = Regional Cooperation and Integration Fund, TASF = Technical Assistance Special Fund.</t>
  </si>
  <si>
    <t>1967–2024</t>
  </si>
  <si>
    <t>Micronesia, Federated States of</t>
  </si>
  <si>
    <r>
      <rPr>
        <sz val="8"/>
        <rFont val="Arial"/>
        <family val="2"/>
      </rPr>
      <t>2.</t>
    </r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>Numbers may not sum precisely, and percentages may not total 100%, because of rounding.</t>
    </r>
  </si>
  <si>
    <r>
      <t xml:space="preserve">c    </t>
    </r>
    <r>
      <rPr>
        <sz val="8"/>
        <rFont val="Arial"/>
        <family val="2"/>
      </rPr>
      <t>Effective 1 February 2021, ADB placed a temporary hold on sovereign project disbursements and new contracts in Myanmar, but since 2023 has supported the people of Myanmar through a special arrangement with United Nations agencies to deliver humanitarian assistance.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</si>
</sst>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_);_(* \(#,##0.0\);_(* &quot;-&quot;?_);_(@_)"/>
    <numFmt numFmtId="168" formatCode="0.00_)"/>
    <numFmt numFmtId="169" formatCode="#,##0.000"/>
    <numFmt numFmtId="170" formatCode="0_)"/>
    <numFmt numFmtId="171" formatCode="#,##0.0"/>
  </numFmts>
  <fonts count="41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u/>
      <sz val="11"/>
      <color theme="10"/>
      <name val="Arial"/>
      <family val="2"/>
    </font>
    <font>
      <vertAlign val="superscript"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  <font>
      <u/>
      <sz val="11"/>
      <color theme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95">
    <xf numFmtId="0" fontId="0" fillId="0" borderId="0"/>
    <xf numFmtId="164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8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0" fontId="5" fillId="0" borderId="0"/>
    <xf numFmtId="164" fontId="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7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6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166" fontId="14" fillId="2" borderId="0" xfId="2" applyNumberFormat="1" applyFont="1" applyFill="1" applyAlignment="1">
      <alignment horizontal="center"/>
    </xf>
    <xf numFmtId="166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6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3" borderId="4" xfId="0" applyFont="1" applyFill="1" applyBorder="1"/>
    <xf numFmtId="166" fontId="9" fillId="3" borderId="4" xfId="2" applyNumberFormat="1" applyFont="1" applyFill="1" applyBorder="1"/>
    <xf numFmtId="0" fontId="9" fillId="4" borderId="5" xfId="0" applyFont="1" applyFill="1" applyBorder="1"/>
    <xf numFmtId="166" fontId="9" fillId="4" borderId="5" xfId="2" applyNumberFormat="1" applyFont="1" applyFill="1" applyBorder="1"/>
    <xf numFmtId="0" fontId="9" fillId="3" borderId="5" xfId="0" applyFont="1" applyFill="1" applyBorder="1"/>
    <xf numFmtId="166" fontId="9" fillId="3" borderId="5" xfId="2" applyNumberFormat="1" applyFont="1" applyFill="1" applyBorder="1"/>
    <xf numFmtId="0" fontId="9" fillId="4" borderId="6" xfId="0" applyFont="1" applyFill="1" applyBorder="1"/>
    <xf numFmtId="166" fontId="9" fillId="4" borderId="6" xfId="2" applyNumberFormat="1" applyFont="1" applyFill="1" applyBorder="1"/>
    <xf numFmtId="164" fontId="16" fillId="2" borderId="0" xfId="2" applyFont="1" applyFill="1"/>
    <xf numFmtId="167" fontId="14" fillId="2" borderId="2" xfId="0" applyNumberFormat="1" applyFont="1" applyFill="1" applyBorder="1"/>
    <xf numFmtId="164" fontId="10" fillId="2" borderId="0" xfId="0" applyNumberFormat="1" applyFont="1" applyFill="1"/>
    <xf numFmtId="164" fontId="16" fillId="2" borderId="0" xfId="0" applyNumberFormat="1" applyFont="1" applyFill="1"/>
    <xf numFmtId="164" fontId="10" fillId="2" borderId="0" xfId="2" applyFont="1" applyFill="1"/>
    <xf numFmtId="164" fontId="14" fillId="2" borderId="2" xfId="0" applyNumberFormat="1" applyFont="1" applyFill="1" applyBorder="1"/>
    <xf numFmtId="0" fontId="14" fillId="0" borderId="0" xfId="0" applyFont="1"/>
    <xf numFmtId="166" fontId="14" fillId="2" borderId="0" xfId="0" applyNumberFormat="1" applyFont="1" applyFill="1"/>
    <xf numFmtId="166" fontId="14" fillId="2" borderId="2" xfId="0" applyNumberFormat="1" applyFont="1" applyFill="1" applyBorder="1"/>
    <xf numFmtId="166" fontId="16" fillId="2" borderId="0" xfId="0" applyNumberFormat="1" applyFont="1" applyFill="1"/>
    <xf numFmtId="166" fontId="17" fillId="2" borderId="0" xfId="2" applyNumberFormat="1" applyFont="1" applyFill="1"/>
    <xf numFmtId="0" fontId="16" fillId="2" borderId="0" xfId="0" quotePrefix="1" applyFont="1" applyFill="1"/>
    <xf numFmtId="164" fontId="14" fillId="2" borderId="0" xfId="2" applyFont="1" applyFill="1"/>
    <xf numFmtId="164" fontId="14" fillId="2" borderId="0" xfId="2" applyFont="1" applyFill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6" fontId="20" fillId="2" borderId="0" xfId="2" applyNumberFormat="1" applyFont="1" applyFill="1"/>
    <xf numFmtId="166" fontId="12" fillId="0" borderId="0" xfId="0" applyNumberFormat="1" applyFont="1"/>
    <xf numFmtId="164" fontId="20" fillId="2" borderId="0" xfId="0" applyNumberFormat="1" applyFont="1" applyFill="1"/>
    <xf numFmtId="0" fontId="16" fillId="0" borderId="0" xfId="0" applyFo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164" fontId="16" fillId="0" borderId="0" xfId="1" applyFont="1"/>
    <xf numFmtId="164" fontId="14" fillId="0" borderId="2" xfId="0" applyNumberFormat="1" applyFont="1" applyBorder="1"/>
    <xf numFmtId="166" fontId="16" fillId="0" borderId="0" xfId="1" applyNumberFormat="1" applyFont="1"/>
    <xf numFmtId="166" fontId="16" fillId="0" borderId="0" xfId="0" applyNumberFormat="1" applyFont="1"/>
    <xf numFmtId="166" fontId="14" fillId="0" borderId="2" xfId="0" applyNumberFormat="1" applyFont="1" applyBorder="1"/>
    <xf numFmtId="164" fontId="14" fillId="0" borderId="2" xfId="1" applyFont="1" applyBorder="1"/>
    <xf numFmtId="166" fontId="14" fillId="0" borderId="2" xfId="1" applyNumberFormat="1" applyFont="1" applyBorder="1"/>
    <xf numFmtId="164" fontId="16" fillId="0" borderId="0" xfId="0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0" fontId="14" fillId="0" borderId="3" xfId="0" applyFont="1" applyBorder="1"/>
    <xf numFmtId="166" fontId="24" fillId="2" borderId="0" xfId="2" applyNumberFormat="1" applyFont="1" applyFill="1"/>
    <xf numFmtId="166" fontId="25" fillId="2" borderId="2" xfId="2" applyNumberFormat="1" applyFont="1" applyFill="1" applyBorder="1"/>
    <xf numFmtId="166" fontId="14" fillId="2" borderId="2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Continuous"/>
    </xf>
    <xf numFmtId="166" fontId="14" fillId="2" borderId="1" xfId="2" applyNumberFormat="1" applyFont="1" applyFill="1" applyBorder="1" applyAlignment="1">
      <alignment horizontal="center"/>
    </xf>
    <xf numFmtId="166" fontId="16" fillId="2" borderId="3" xfId="2" applyNumberFormat="1" applyFont="1" applyFill="1" applyBorder="1"/>
    <xf numFmtId="166" fontId="16" fillId="2" borderId="3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"/>
    </xf>
    <xf numFmtId="166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6" fontId="25" fillId="2" borderId="0" xfId="2" applyNumberFormat="1" applyFont="1" applyFill="1"/>
    <xf numFmtId="0" fontId="25" fillId="5" borderId="0" xfId="0" applyFont="1" applyFill="1"/>
    <xf numFmtId="166" fontId="25" fillId="5" borderId="0" xfId="2" applyNumberFormat="1" applyFont="1" applyFill="1"/>
    <xf numFmtId="0" fontId="26" fillId="0" borderId="0" xfId="0" applyFont="1"/>
    <xf numFmtId="166" fontId="16" fillId="0" borderId="0" xfId="1" applyNumberFormat="1" applyFont="1" applyAlignment="1">
      <alignment wrapText="1"/>
    </xf>
    <xf numFmtId="0" fontId="5" fillId="8" borderId="0" xfId="0" applyFont="1" applyFill="1"/>
    <xf numFmtId="2" fontId="5" fillId="8" borderId="0" xfId="0" applyNumberFormat="1" applyFont="1" applyFill="1"/>
    <xf numFmtId="1" fontId="5" fillId="8" borderId="0" xfId="0" applyNumberFormat="1" applyFont="1" applyFill="1" applyAlignment="1">
      <alignment horizontal="right"/>
    </xf>
    <xf numFmtId="4" fontId="5" fillId="8" borderId="0" xfId="0" applyNumberFormat="1" applyFont="1" applyFill="1"/>
    <xf numFmtId="0" fontId="5" fillId="8" borderId="0" xfId="0" quotePrefix="1" applyFont="1" applyFill="1" applyAlignment="1">
      <alignment horizontal="left"/>
    </xf>
    <xf numFmtId="0" fontId="38" fillId="8" borderId="0" xfId="0" applyFont="1" applyFill="1"/>
    <xf numFmtId="0" fontId="36" fillId="8" borderId="0" xfId="0" applyFont="1" applyFill="1"/>
    <xf numFmtId="0" fontId="37" fillId="8" borderId="0" xfId="0" quotePrefix="1" applyFont="1" applyFill="1" applyAlignment="1">
      <alignment horizontal="left"/>
    </xf>
    <xf numFmtId="0" fontId="6" fillId="8" borderId="0" xfId="0" applyFont="1" applyFill="1"/>
    <xf numFmtId="164" fontId="6" fillId="8" borderId="0" xfId="1" applyFont="1" applyFill="1"/>
    <xf numFmtId="2" fontId="6" fillId="8" borderId="0" xfId="0" applyNumberFormat="1" applyFont="1" applyFill="1"/>
    <xf numFmtId="1" fontId="6" fillId="8" borderId="0" xfId="0" applyNumberFormat="1" applyFont="1" applyFill="1" applyAlignment="1">
      <alignment horizontal="center"/>
    </xf>
    <xf numFmtId="1" fontId="35" fillId="8" borderId="0" xfId="0" quotePrefix="1" applyNumberFormat="1" applyFont="1" applyFill="1"/>
    <xf numFmtId="171" fontId="35" fillId="8" borderId="0" xfId="0" applyNumberFormat="1" applyFont="1" applyFill="1"/>
    <xf numFmtId="0" fontId="35" fillId="8" borderId="0" xfId="0" applyFont="1" applyFill="1" applyAlignment="1">
      <alignment horizontal="left"/>
    </xf>
    <xf numFmtId="3" fontId="35" fillId="8" borderId="0" xfId="0" applyNumberFormat="1" applyFont="1" applyFill="1"/>
    <xf numFmtId="171" fontId="35" fillId="8" borderId="0" xfId="1" applyNumberFormat="1" applyFont="1" applyFill="1"/>
    <xf numFmtId="4" fontId="35" fillId="8" borderId="0" xfId="0" applyNumberFormat="1" applyFont="1" applyFill="1"/>
    <xf numFmtId="171" fontId="35" fillId="8" borderId="0" xfId="0" applyNumberFormat="1" applyFont="1" applyFill="1" applyAlignment="1">
      <alignment horizontal="right"/>
    </xf>
    <xf numFmtId="2" fontId="35" fillId="8" borderId="10" xfId="0" applyNumberFormat="1" applyFont="1" applyFill="1" applyBorder="1" applyAlignment="1">
      <alignment horizontal="centerContinuous"/>
    </xf>
    <xf numFmtId="164" fontId="35" fillId="8" borderId="8" xfId="1" applyFont="1" applyFill="1" applyBorder="1" applyAlignment="1">
      <alignment horizontal="right"/>
    </xf>
    <xf numFmtId="2" fontId="35" fillId="8" borderId="8" xfId="0" applyNumberFormat="1" applyFont="1" applyFill="1" applyBorder="1" applyAlignment="1">
      <alignment horizontal="left" indent="1"/>
    </xf>
    <xf numFmtId="1" fontId="35" fillId="8" borderId="11" xfId="0" applyNumberFormat="1" applyFont="1" applyFill="1" applyBorder="1" applyAlignment="1">
      <alignment horizontal="right" wrapText="1"/>
    </xf>
    <xf numFmtId="3" fontId="34" fillId="8" borderId="0" xfId="0" applyNumberFormat="1" applyFont="1" applyFill="1" applyAlignment="1">
      <alignment vertical="center"/>
    </xf>
    <xf numFmtId="164" fontId="34" fillId="8" borderId="0" xfId="1" applyFont="1" applyFill="1" applyAlignment="1">
      <alignment vertical="center"/>
    </xf>
    <xf numFmtId="2" fontId="5" fillId="8" borderId="0" xfId="0" applyNumberFormat="1" applyFont="1" applyFill="1" applyAlignment="1">
      <alignment vertical="center"/>
    </xf>
    <xf numFmtId="1" fontId="34" fillId="8" borderId="0" xfId="0" quotePrefix="1" applyNumberFormat="1" applyFont="1" applyFill="1" applyAlignment="1">
      <alignment horizontal="right" vertical="center"/>
    </xf>
    <xf numFmtId="4" fontId="34" fillId="8" borderId="0" xfId="0" quotePrefix="1" applyNumberFormat="1" applyFont="1" applyFill="1" applyAlignment="1">
      <alignment horizontal="right" vertical="center"/>
    </xf>
    <xf numFmtId="4" fontId="34" fillId="8" borderId="0" xfId="0" applyNumberFormat="1" applyFont="1" applyFill="1" applyAlignment="1">
      <alignment vertical="center"/>
    </xf>
    <xf numFmtId="2" fontId="5" fillId="8" borderId="0" xfId="0" applyNumberFormat="1" applyFont="1" applyFill="1" applyAlignment="1">
      <alignment horizontal="right" vertical="center"/>
    </xf>
    <xf numFmtId="0" fontId="5" fillId="8" borderId="0" xfId="0" applyFont="1" applyFill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3" fillId="8" borderId="0" xfId="0" applyFont="1" applyFill="1" applyAlignment="1">
      <alignment horizontal="left" vertical="center"/>
    </xf>
    <xf numFmtId="170" fontId="5" fillId="8" borderId="0" xfId="0" applyNumberFormat="1" applyFont="1" applyFill="1" applyAlignment="1">
      <alignment vertical="center"/>
    </xf>
    <xf numFmtId="1" fontId="5" fillId="8" borderId="0" xfId="0" applyNumberFormat="1" applyFont="1" applyFill="1" applyAlignment="1">
      <alignment horizontal="right" vertical="center"/>
    </xf>
    <xf numFmtId="4" fontId="5" fillId="8" borderId="0" xfId="0" applyNumberFormat="1" applyFont="1" applyFill="1" applyAlignment="1">
      <alignment vertical="center"/>
    </xf>
    <xf numFmtId="0" fontId="35" fillId="8" borderId="8" xfId="0" applyFont="1" applyFill="1" applyBorder="1" applyAlignment="1">
      <alignment horizontal="right"/>
    </xf>
    <xf numFmtId="0" fontId="35" fillId="8" borderId="11" xfId="0" applyFont="1" applyFill="1" applyBorder="1" applyAlignment="1">
      <alignment horizontal="center" wrapText="1"/>
    </xf>
    <xf numFmtId="0" fontId="32" fillId="8" borderId="0" xfId="33" applyFill="1"/>
    <xf numFmtId="164" fontId="5" fillId="8" borderId="0" xfId="1" applyFont="1" applyFill="1"/>
    <xf numFmtId="164" fontId="5" fillId="8" borderId="0" xfId="1" applyFont="1" applyFill="1" applyAlignment="1">
      <alignment vertical="center"/>
    </xf>
    <xf numFmtId="0" fontId="35" fillId="8" borderId="11" xfId="0" applyFont="1" applyFill="1" applyBorder="1" applyAlignment="1">
      <alignment horizontal="center"/>
    </xf>
    <xf numFmtId="0" fontId="6" fillId="8" borderId="0" xfId="0" applyFont="1" applyFill="1" applyAlignment="1">
      <alignment vertical="center"/>
    </xf>
    <xf numFmtId="1" fontId="6" fillId="8" borderId="0" xfId="47" applyNumberFormat="1" applyFont="1" applyFill="1" applyAlignment="1">
      <alignment vertical="center"/>
    </xf>
    <xf numFmtId="171" fontId="6" fillId="8" borderId="0" xfId="47" applyNumberFormat="1" applyFont="1" applyFill="1" applyAlignment="1">
      <alignment vertical="center"/>
    </xf>
    <xf numFmtId="171" fontId="6" fillId="8" borderId="0" xfId="49" applyNumberFormat="1" applyFont="1" applyFill="1" applyAlignment="1">
      <alignment vertical="center"/>
    </xf>
    <xf numFmtId="4" fontId="6" fillId="8" borderId="0" xfId="0" applyNumberFormat="1" applyFont="1" applyFill="1" applyAlignment="1">
      <alignment vertical="center"/>
    </xf>
    <xf numFmtId="171" fontId="6" fillId="8" borderId="0" xfId="0" applyNumberFormat="1" applyFont="1" applyFill="1" applyAlignment="1">
      <alignment horizontal="right" vertical="center"/>
    </xf>
    <xf numFmtId="3" fontId="6" fillId="8" borderId="0" xfId="60" applyNumberFormat="1" applyFont="1" applyFill="1" applyAlignment="1">
      <alignment horizontal="right" vertical="center"/>
    </xf>
    <xf numFmtId="171" fontId="6" fillId="8" borderId="0" xfId="61" applyNumberFormat="1" applyFont="1" applyFill="1" applyAlignment="1">
      <alignment horizontal="right" vertical="center"/>
    </xf>
    <xf numFmtId="171" fontId="6" fillId="8" borderId="0" xfId="62" applyNumberFormat="1" applyFont="1" applyFill="1" applyAlignment="1">
      <alignment horizontal="right" vertical="center"/>
    </xf>
    <xf numFmtId="171" fontId="6" fillId="8" borderId="0" xfId="63" applyNumberFormat="1" applyFont="1" applyFill="1" applyAlignment="1">
      <alignment horizontal="right" vertical="center"/>
    </xf>
    <xf numFmtId="171" fontId="6" fillId="8" borderId="0" xfId="64" applyNumberFormat="1" applyFont="1" applyFill="1" applyAlignment="1">
      <alignment horizontal="right" vertical="center"/>
    </xf>
    <xf numFmtId="171" fontId="6" fillId="8" borderId="0" xfId="65" applyNumberFormat="1" applyFont="1" applyFill="1" applyAlignment="1">
      <alignment horizontal="right" vertical="center"/>
    </xf>
    <xf numFmtId="171" fontId="6" fillId="8" borderId="0" xfId="66" applyNumberFormat="1" applyFont="1" applyFill="1" applyAlignment="1">
      <alignment horizontal="right" vertical="center"/>
    </xf>
    <xf numFmtId="171" fontId="6" fillId="8" borderId="0" xfId="67" applyNumberFormat="1" applyFont="1" applyFill="1" applyAlignment="1">
      <alignment horizontal="right" vertical="center"/>
    </xf>
    <xf numFmtId="171" fontId="6" fillId="8" borderId="0" xfId="68" applyNumberFormat="1" applyFont="1" applyFill="1" applyAlignment="1">
      <alignment horizontal="right" vertical="center"/>
    </xf>
    <xf numFmtId="171" fontId="6" fillId="8" borderId="0" xfId="69" applyNumberFormat="1" applyFont="1" applyFill="1" applyAlignment="1">
      <alignment horizontal="right" vertical="center"/>
    </xf>
    <xf numFmtId="1" fontId="6" fillId="8" borderId="0" xfId="47" applyNumberFormat="1" applyFont="1" applyFill="1" applyAlignment="1" applyProtection="1">
      <alignment vertical="center" wrapText="1"/>
      <protection locked="0"/>
    </xf>
    <xf numFmtId="171" fontId="6" fillId="8" borderId="0" xfId="47" applyNumberFormat="1" applyFont="1" applyFill="1" applyAlignment="1" applyProtection="1">
      <alignment vertical="center" wrapText="1"/>
      <protection locked="0"/>
    </xf>
    <xf numFmtId="171" fontId="6" fillId="8" borderId="0" xfId="0" applyNumberFormat="1" applyFont="1" applyFill="1" applyAlignment="1" applyProtection="1">
      <alignment horizontal="right" vertical="center"/>
      <protection locked="0"/>
    </xf>
    <xf numFmtId="3" fontId="39" fillId="8" borderId="0" xfId="0" applyNumberFormat="1" applyFont="1" applyFill="1" applyAlignment="1">
      <alignment vertical="center"/>
    </xf>
    <xf numFmtId="3" fontId="39" fillId="8" borderId="0" xfId="0" applyNumberFormat="1" applyFont="1" applyFill="1" applyAlignment="1">
      <alignment horizontal="left" vertical="center"/>
    </xf>
    <xf numFmtId="0" fontId="6" fillId="8" borderId="0" xfId="0" applyFont="1" applyFill="1" applyAlignment="1">
      <alignment vertical="center" wrapText="1"/>
    </xf>
    <xf numFmtId="1" fontId="6" fillId="8" borderId="0" xfId="47" applyNumberFormat="1" applyFont="1" applyFill="1" applyAlignment="1" applyProtection="1">
      <alignment vertical="center"/>
      <protection locked="0"/>
    </xf>
    <xf numFmtId="171" fontId="6" fillId="8" borderId="0" xfId="47" applyNumberFormat="1" applyFont="1" applyFill="1" applyAlignment="1" applyProtection="1">
      <alignment vertical="center"/>
      <protection locked="0"/>
    </xf>
    <xf numFmtId="0" fontId="6" fillId="8" borderId="0" xfId="0" quotePrefix="1" applyFont="1" applyFill="1" applyAlignment="1">
      <alignment vertical="center"/>
    </xf>
    <xf numFmtId="1" fontId="6" fillId="8" borderId="0" xfId="31" applyNumberFormat="1" applyFont="1" applyFill="1" applyAlignment="1">
      <alignment vertical="center"/>
    </xf>
    <xf numFmtId="3" fontId="6" fillId="8" borderId="0" xfId="60" quotePrefix="1" applyNumberFormat="1" applyFont="1" applyFill="1" applyAlignment="1">
      <alignment horizontal="right" vertical="center"/>
    </xf>
    <xf numFmtId="169" fontId="6" fillId="8" borderId="0" xfId="0" applyNumberFormat="1" applyFont="1" applyFill="1" applyAlignment="1">
      <alignment vertical="center"/>
    </xf>
    <xf numFmtId="1" fontId="6" fillId="8" borderId="0" xfId="0" applyNumberFormat="1" applyFont="1" applyFill="1" applyAlignment="1">
      <alignment vertical="center"/>
    </xf>
    <xf numFmtId="171" fontId="6" fillId="8" borderId="0" xfId="1" applyNumberFormat="1" applyFont="1" applyFill="1" applyAlignment="1">
      <alignment vertical="center"/>
    </xf>
    <xf numFmtId="171" fontId="6" fillId="8" borderId="0" xfId="0" applyNumberFormat="1" applyFont="1" applyFill="1" applyAlignment="1">
      <alignment vertical="center"/>
    </xf>
    <xf numFmtId="2" fontId="6" fillId="8" borderId="0" xfId="0" applyNumberFormat="1" applyFont="1" applyFill="1" applyAlignment="1">
      <alignment vertical="center"/>
    </xf>
    <xf numFmtId="3" fontId="6" fillId="8" borderId="0" xfId="0" applyNumberFormat="1" applyFont="1" applyFill="1" applyAlignment="1">
      <alignment horizontal="right" vertical="center"/>
    </xf>
    <xf numFmtId="0" fontId="35" fillId="8" borderId="14" xfId="0" applyFont="1" applyFill="1" applyBorder="1" applyAlignment="1">
      <alignment horizontal="left" vertical="center"/>
    </xf>
    <xf numFmtId="3" fontId="35" fillId="8" borderId="14" xfId="73" applyNumberFormat="1" applyFont="1" applyFill="1" applyBorder="1" applyAlignment="1">
      <alignment vertical="center"/>
    </xf>
    <xf numFmtId="171" fontId="35" fillId="8" borderId="14" xfId="74" applyNumberFormat="1" applyFont="1" applyFill="1" applyBorder="1" applyAlignment="1">
      <alignment vertical="center"/>
    </xf>
    <xf numFmtId="171" fontId="35" fillId="8" borderId="14" xfId="75" applyNumberFormat="1" applyFont="1" applyFill="1" applyBorder="1" applyAlignment="1">
      <alignment vertical="center"/>
    </xf>
    <xf numFmtId="4" fontId="35" fillId="8" borderId="14" xfId="0" applyNumberFormat="1" applyFont="1" applyFill="1" applyBorder="1" applyAlignment="1">
      <alignment vertical="center"/>
    </xf>
    <xf numFmtId="171" fontId="35" fillId="8" borderId="14" xfId="0" applyNumberFormat="1" applyFont="1" applyFill="1" applyBorder="1" applyAlignment="1">
      <alignment horizontal="right" vertical="center"/>
    </xf>
    <xf numFmtId="3" fontId="35" fillId="8" borderId="14" xfId="85" quotePrefix="1" applyNumberFormat="1" applyFont="1" applyFill="1" applyBorder="1" applyAlignment="1">
      <alignment horizontal="right" vertical="center"/>
    </xf>
    <xf numFmtId="171" fontId="35" fillId="8" borderId="14" xfId="86" applyNumberFormat="1" applyFont="1" applyFill="1" applyBorder="1" applyAlignment="1">
      <alignment horizontal="right" vertical="center"/>
    </xf>
    <xf numFmtId="171" fontId="35" fillId="8" borderId="14" xfId="87" applyNumberFormat="1" applyFont="1" applyFill="1" applyBorder="1" applyAlignment="1">
      <alignment horizontal="right" vertical="center"/>
    </xf>
    <xf numFmtId="171" fontId="35" fillId="8" borderId="14" xfId="88" applyNumberFormat="1" applyFont="1" applyFill="1" applyBorder="1" applyAlignment="1">
      <alignment horizontal="right" vertical="center"/>
    </xf>
    <xf numFmtId="171" fontId="35" fillId="8" borderId="14" xfId="89" applyNumberFormat="1" applyFont="1" applyFill="1" applyBorder="1" applyAlignment="1">
      <alignment horizontal="right" vertical="center"/>
    </xf>
    <xf numFmtId="171" fontId="35" fillId="8" borderId="14" xfId="90" applyNumberFormat="1" applyFont="1" applyFill="1" applyBorder="1" applyAlignment="1">
      <alignment horizontal="right" vertical="center"/>
    </xf>
    <xf numFmtId="171" fontId="35" fillId="8" borderId="14" xfId="91" applyNumberFormat="1" applyFont="1" applyFill="1" applyBorder="1" applyAlignment="1">
      <alignment horizontal="right" vertical="center"/>
    </xf>
    <xf numFmtId="171" fontId="35" fillId="8" borderId="14" xfId="92" applyNumberFormat="1" applyFont="1" applyFill="1" applyBorder="1" applyAlignment="1">
      <alignment horizontal="right" vertical="center"/>
    </xf>
    <xf numFmtId="171" fontId="35" fillId="8" borderId="14" xfId="93" applyNumberFormat="1" applyFont="1" applyFill="1" applyBorder="1" applyAlignment="1">
      <alignment horizontal="right" vertical="center"/>
    </xf>
    <xf numFmtId="171" fontId="35" fillId="8" borderId="14" xfId="94" applyNumberFormat="1" applyFont="1" applyFill="1" applyBorder="1" applyAlignment="1">
      <alignment horizontal="right" vertical="center"/>
    </xf>
    <xf numFmtId="0" fontId="35" fillId="8" borderId="8" xfId="0" applyFont="1" applyFill="1" applyBorder="1" applyAlignment="1">
      <alignment horizontal="left" vertical="center"/>
    </xf>
    <xf numFmtId="3" fontId="35" fillId="8" borderId="0" xfId="73" applyNumberFormat="1" applyFont="1" applyFill="1" applyAlignment="1">
      <alignment vertical="center"/>
    </xf>
    <xf numFmtId="171" fontId="35" fillId="8" borderId="0" xfId="3" applyNumberFormat="1" applyFont="1" applyFill="1" applyAlignment="1">
      <alignment vertical="center"/>
    </xf>
    <xf numFmtId="171" fontId="35" fillId="8" borderId="0" xfId="75" applyNumberFormat="1" applyFont="1" applyFill="1" applyAlignment="1">
      <alignment vertical="center"/>
    </xf>
    <xf numFmtId="4" fontId="35" fillId="8" borderId="8" xfId="0" applyNumberFormat="1" applyFont="1" applyFill="1" applyBorder="1" applyAlignment="1">
      <alignment vertical="center"/>
    </xf>
    <xf numFmtId="171" fontId="35" fillId="8" borderId="0" xfId="3" applyNumberFormat="1" applyFont="1" applyFill="1" applyAlignment="1">
      <alignment horizontal="right" vertical="center"/>
    </xf>
    <xf numFmtId="171" fontId="35" fillId="8" borderId="8" xfId="0" applyNumberFormat="1" applyFont="1" applyFill="1" applyBorder="1" applyAlignment="1">
      <alignment horizontal="right" vertical="center"/>
    </xf>
    <xf numFmtId="171" fontId="35" fillId="8" borderId="8" xfId="1" applyNumberFormat="1" applyFont="1" applyFill="1" applyBorder="1" applyAlignment="1">
      <alignment horizontal="right" vertical="center"/>
    </xf>
    <xf numFmtId="3" fontId="35" fillId="8" borderId="0" xfId="85" quotePrefix="1" applyNumberFormat="1" applyFont="1" applyFill="1" applyAlignment="1">
      <alignment horizontal="right" vertical="center"/>
    </xf>
    <xf numFmtId="171" fontId="35" fillId="8" borderId="0" xfId="87" applyNumberFormat="1" applyFont="1" applyFill="1" applyAlignment="1">
      <alignment horizontal="right" vertical="center"/>
    </xf>
    <xf numFmtId="171" fontId="35" fillId="8" borderId="0" xfId="89" applyNumberFormat="1" applyFont="1" applyFill="1" applyAlignment="1">
      <alignment horizontal="right" vertical="center"/>
    </xf>
    <xf numFmtId="171" fontId="35" fillId="8" borderId="0" xfId="90" applyNumberFormat="1" applyFont="1" applyFill="1" applyAlignment="1">
      <alignment horizontal="right" vertical="center"/>
    </xf>
    <xf numFmtId="171" fontId="35" fillId="8" borderId="0" xfId="92" applyNumberFormat="1" applyFont="1" applyFill="1" applyAlignment="1">
      <alignment horizontal="right" vertical="center"/>
    </xf>
    <xf numFmtId="171" fontId="35" fillId="8" borderId="0" xfId="94" applyNumberFormat="1" applyFont="1" applyFill="1" applyAlignment="1">
      <alignment horizontal="right" vertical="center"/>
    </xf>
    <xf numFmtId="0" fontId="35" fillId="8" borderId="13" xfId="0" applyFont="1" applyFill="1" applyBorder="1" applyAlignment="1">
      <alignment horizontal="left" vertical="center"/>
    </xf>
    <xf numFmtId="3" fontId="35" fillId="8" borderId="13" xfId="73" applyNumberFormat="1" applyFont="1" applyFill="1" applyBorder="1" applyAlignment="1">
      <alignment vertical="center"/>
    </xf>
    <xf numFmtId="171" fontId="35" fillId="8" borderId="13" xfId="3" applyNumberFormat="1" applyFont="1" applyFill="1" applyBorder="1" applyAlignment="1">
      <alignment vertical="center"/>
    </xf>
    <xf numFmtId="171" fontId="35" fillId="8" borderId="13" xfId="75" applyNumberFormat="1" applyFont="1" applyFill="1" applyBorder="1" applyAlignment="1">
      <alignment vertical="center"/>
    </xf>
    <xf numFmtId="4" fontId="35" fillId="8" borderId="13" xfId="0" applyNumberFormat="1" applyFont="1" applyFill="1" applyBorder="1" applyAlignment="1">
      <alignment vertical="center"/>
    </xf>
    <xf numFmtId="171" fontId="35" fillId="8" borderId="13" xfId="3" applyNumberFormat="1" applyFont="1" applyFill="1" applyBorder="1" applyAlignment="1">
      <alignment horizontal="right" vertical="center"/>
    </xf>
    <xf numFmtId="171" fontId="35" fillId="8" borderId="13" xfId="0" applyNumberFormat="1" applyFont="1" applyFill="1" applyBorder="1" applyAlignment="1">
      <alignment horizontal="right" vertical="center"/>
    </xf>
    <xf numFmtId="3" fontId="35" fillId="8" borderId="13" xfId="85" quotePrefix="1" applyNumberFormat="1" applyFont="1" applyFill="1" applyBorder="1" applyAlignment="1">
      <alignment horizontal="right" vertical="center"/>
    </xf>
    <xf numFmtId="171" fontId="35" fillId="8" borderId="13" xfId="87" applyNumberFormat="1" applyFont="1" applyFill="1" applyBorder="1" applyAlignment="1">
      <alignment horizontal="right" vertical="center"/>
    </xf>
    <xf numFmtId="171" fontId="35" fillId="8" borderId="13" xfId="89" applyNumberFormat="1" applyFont="1" applyFill="1" applyBorder="1" applyAlignment="1">
      <alignment horizontal="right" vertical="center"/>
    </xf>
    <xf numFmtId="171" fontId="35" fillId="8" borderId="13" xfId="90" applyNumberFormat="1" applyFont="1" applyFill="1" applyBorder="1" applyAlignment="1">
      <alignment horizontal="right" vertical="center"/>
    </xf>
    <xf numFmtId="171" fontId="35" fillId="8" borderId="13" xfId="92" applyNumberFormat="1" applyFont="1" applyFill="1" applyBorder="1" applyAlignment="1">
      <alignment horizontal="right" vertical="center"/>
    </xf>
    <xf numFmtId="171" fontId="35" fillId="8" borderId="13" xfId="94" applyNumberFormat="1" applyFont="1" applyFill="1" applyBorder="1" applyAlignment="1">
      <alignment horizontal="right" vertical="center"/>
    </xf>
    <xf numFmtId="0" fontId="38" fillId="8" borderId="0" xfId="0" applyFont="1" applyFill="1" applyAlignment="1">
      <alignment vertical="center"/>
    </xf>
    <xf numFmtId="171" fontId="35" fillId="8" borderId="16" xfId="94" applyNumberFormat="1" applyFont="1" applyFill="1" applyBorder="1" applyAlignment="1">
      <alignment horizontal="right" vertical="center"/>
    </xf>
    <xf numFmtId="171" fontId="35" fillId="8" borderId="15" xfId="94" applyNumberFormat="1" applyFont="1" applyFill="1" applyBorder="1" applyAlignment="1">
      <alignment horizontal="right" vertical="center"/>
    </xf>
    <xf numFmtId="1" fontId="35" fillId="8" borderId="16" xfId="0" quotePrefix="1" applyNumberFormat="1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164" fontId="14" fillId="0" borderId="3" xfId="1" applyFont="1" applyBorder="1" applyAlignment="1">
      <alignment horizontal="center" vertical="center"/>
    </xf>
    <xf numFmtId="164" fontId="14" fillId="0" borderId="0" xfId="1" applyFont="1" applyAlignment="1">
      <alignment horizontal="center" vertical="center"/>
    </xf>
    <xf numFmtId="164" fontId="14" fillId="0" borderId="1" xfId="1" applyFont="1" applyBorder="1" applyAlignment="1">
      <alignment horizontal="center" vertical="center"/>
    </xf>
    <xf numFmtId="166" fontId="14" fillId="0" borderId="3" xfId="1" applyNumberFormat="1" applyFont="1" applyBorder="1" applyAlignment="1">
      <alignment horizontal="center" vertical="center"/>
    </xf>
    <xf numFmtId="166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5" fillId="8" borderId="13" xfId="0" applyFont="1" applyFill="1" applyBorder="1" applyAlignment="1">
      <alignment horizontal="center" wrapText="1"/>
    </xf>
    <xf numFmtId="0" fontId="35" fillId="8" borderId="13" xfId="0" applyFont="1" applyFill="1" applyBorder="1" applyAlignment="1">
      <alignment horizontal="center"/>
    </xf>
    <xf numFmtId="1" fontId="35" fillId="8" borderId="12" xfId="0" quotePrefix="1" applyNumberFormat="1" applyFont="1" applyFill="1" applyBorder="1" applyAlignment="1">
      <alignment horizontal="center"/>
    </xf>
    <xf numFmtId="1" fontId="35" fillId="8" borderId="13" xfId="0" quotePrefix="1" applyNumberFormat="1" applyFont="1" applyFill="1" applyBorder="1" applyAlignment="1">
      <alignment horizontal="center"/>
    </xf>
    <xf numFmtId="0" fontId="7" fillId="8" borderId="0" xfId="0" quotePrefix="1" applyFont="1" applyFill="1" applyAlignment="1">
      <alignment horizontal="left" vertical="center" wrapText="1"/>
    </xf>
    <xf numFmtId="0" fontId="35" fillId="8" borderId="10" xfId="0" applyFont="1" applyFill="1" applyBorder="1" applyAlignment="1">
      <alignment horizontal="left"/>
    </xf>
    <xf numFmtId="0" fontId="35" fillId="8" borderId="8" xfId="0" applyFont="1" applyFill="1" applyBorder="1" applyAlignment="1">
      <alignment horizontal="left"/>
    </xf>
    <xf numFmtId="169" fontId="35" fillId="8" borderId="9" xfId="0" quotePrefix="1" applyNumberFormat="1" applyFont="1" applyFill="1" applyBorder="1" applyAlignment="1">
      <alignment horizontal="center"/>
    </xf>
    <xf numFmtId="0" fontId="35" fillId="8" borderId="11" xfId="0" applyFont="1" applyFill="1" applyBorder="1" applyAlignment="1">
      <alignment horizontal="center" wrapText="1"/>
    </xf>
  </cellXfs>
  <cellStyles count="95">
    <cellStyle name="Comma" xfId="1" builtinId="3"/>
    <cellStyle name="Comma 2" xfId="2" xr:uid="{00000000-0005-0000-0000-000001000000}"/>
    <cellStyle name="Comma 2 2" xfId="3" xr:uid="{00000000-0005-0000-0000-000002000000}"/>
    <cellStyle name="Comma 2 4" xfId="32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5" xr:uid="{00000000-0005-0000-0000-000009000000}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Grey" xfId="16" xr:uid="{00000000-0005-0000-0000-000010000000}"/>
    <cellStyle name="Hyperlink" xfId="33" builtinId="8"/>
    <cellStyle name="Input [yellow]" xfId="17" xr:uid="{00000000-0005-0000-0000-000012000000}"/>
    <cellStyle name="Normal" xfId="0" builtinId="0"/>
    <cellStyle name="Normal - Style1" xfId="18" xr:uid="{00000000-0005-0000-0000-000014000000}"/>
    <cellStyle name="Normal 10" xfId="34" xr:uid="{00000000-0005-0000-0000-000015000000}"/>
    <cellStyle name="Normal 11" xfId="43" xr:uid="{00000000-0005-0000-0000-000016000000}"/>
    <cellStyle name="Normal 12" xfId="44" xr:uid="{00000000-0005-0000-0000-000017000000}"/>
    <cellStyle name="Normal 13" xfId="47" xr:uid="{00000000-0005-0000-0000-000018000000}"/>
    <cellStyle name="Normal 14" xfId="48" xr:uid="{00000000-0005-0000-0000-000019000000}"/>
    <cellStyle name="Normal 15" xfId="49" xr:uid="{00000000-0005-0000-0000-00001A000000}"/>
    <cellStyle name="Normal 16" xfId="50" xr:uid="{00000000-0005-0000-0000-00001B000000}"/>
    <cellStyle name="Normal 17" xfId="51" xr:uid="{00000000-0005-0000-0000-00001C000000}"/>
    <cellStyle name="Normal 18" xfId="52" xr:uid="{00000000-0005-0000-0000-00001D000000}"/>
    <cellStyle name="Normal 19" xfId="53" xr:uid="{00000000-0005-0000-0000-00001E000000}"/>
    <cellStyle name="Normal 2" xfId="5" xr:uid="{00000000-0005-0000-0000-00001F000000}"/>
    <cellStyle name="Normal 2 2" xfId="6" xr:uid="{00000000-0005-0000-0000-000020000000}"/>
    <cellStyle name="Normal 2 2 2" xfId="19" xr:uid="{00000000-0005-0000-0000-000021000000}"/>
    <cellStyle name="Normal 2 3" xfId="20" xr:uid="{00000000-0005-0000-0000-000022000000}"/>
    <cellStyle name="Normal 2 4" xfId="46" xr:uid="{00000000-0005-0000-0000-000023000000}"/>
    <cellStyle name="Normal 20" xfId="54" xr:uid="{00000000-0005-0000-0000-000024000000}"/>
    <cellStyle name="Normal 21" xfId="55" xr:uid="{00000000-0005-0000-0000-000025000000}"/>
    <cellStyle name="Normal 22" xfId="56" xr:uid="{00000000-0005-0000-0000-000026000000}"/>
    <cellStyle name="Normal 23" xfId="57" xr:uid="{00000000-0005-0000-0000-000027000000}"/>
    <cellStyle name="Normal 24" xfId="58" xr:uid="{00000000-0005-0000-0000-000028000000}"/>
    <cellStyle name="Normal 25" xfId="59" xr:uid="{00000000-0005-0000-0000-000029000000}"/>
    <cellStyle name="Normal 26" xfId="60" xr:uid="{00000000-0005-0000-0000-00002A000000}"/>
    <cellStyle name="Normal 27" xfId="61" xr:uid="{00000000-0005-0000-0000-00002B000000}"/>
    <cellStyle name="Normal 28" xfId="62" xr:uid="{00000000-0005-0000-0000-00002C000000}"/>
    <cellStyle name="Normal 29" xfId="63" xr:uid="{00000000-0005-0000-0000-00002D000000}"/>
    <cellStyle name="Normal 3" xfId="7" xr:uid="{00000000-0005-0000-0000-00002E000000}"/>
    <cellStyle name="Normal 3 2" xfId="36" xr:uid="{00000000-0005-0000-0000-00002F000000}"/>
    <cellStyle name="Normal 3 2 2" xfId="45" xr:uid="{00000000-0005-0000-0000-000030000000}"/>
    <cellStyle name="Normal 30" xfId="64" xr:uid="{00000000-0005-0000-0000-000031000000}"/>
    <cellStyle name="Normal 31" xfId="65" xr:uid="{00000000-0005-0000-0000-000032000000}"/>
    <cellStyle name="Normal 32" xfId="66" xr:uid="{00000000-0005-0000-0000-000033000000}"/>
    <cellStyle name="Normal 33" xfId="67" xr:uid="{00000000-0005-0000-0000-000034000000}"/>
    <cellStyle name="Normal 34" xfId="68" xr:uid="{00000000-0005-0000-0000-000035000000}"/>
    <cellStyle name="Normal 35" xfId="69" xr:uid="{00000000-0005-0000-0000-000036000000}"/>
    <cellStyle name="Normal 36" xfId="70" xr:uid="{00000000-0005-0000-0000-000037000000}"/>
    <cellStyle name="Normal 37" xfId="71" xr:uid="{00000000-0005-0000-0000-000038000000}"/>
    <cellStyle name="Normal 38" xfId="72" xr:uid="{00000000-0005-0000-0000-000039000000}"/>
    <cellStyle name="Normal 39" xfId="73" xr:uid="{00000000-0005-0000-0000-00003A000000}"/>
    <cellStyle name="Normal 4" xfId="8" xr:uid="{00000000-0005-0000-0000-00003B000000}"/>
    <cellStyle name="Normal 4 2" xfId="21" xr:uid="{00000000-0005-0000-0000-00003C000000}"/>
    <cellStyle name="Normal 4 3" xfId="22" xr:uid="{00000000-0005-0000-0000-00003D000000}"/>
    <cellStyle name="Normal 40" xfId="74" xr:uid="{00000000-0005-0000-0000-00003E000000}"/>
    <cellStyle name="Normal 41" xfId="75" xr:uid="{00000000-0005-0000-0000-00003F000000}"/>
    <cellStyle name="Normal 42" xfId="76" xr:uid="{00000000-0005-0000-0000-000040000000}"/>
    <cellStyle name="Normal 43" xfId="77" xr:uid="{00000000-0005-0000-0000-000041000000}"/>
    <cellStyle name="Normal 44" xfId="78" xr:uid="{00000000-0005-0000-0000-000042000000}"/>
    <cellStyle name="Normal 45" xfId="79" xr:uid="{00000000-0005-0000-0000-000043000000}"/>
    <cellStyle name="Normal 46" xfId="80" xr:uid="{00000000-0005-0000-0000-000044000000}"/>
    <cellStyle name="Normal 47" xfId="81" xr:uid="{00000000-0005-0000-0000-000045000000}"/>
    <cellStyle name="Normal 48" xfId="82" xr:uid="{00000000-0005-0000-0000-000046000000}"/>
    <cellStyle name="Normal 49" xfId="83" xr:uid="{00000000-0005-0000-0000-000047000000}"/>
    <cellStyle name="Normal 5" xfId="9" xr:uid="{00000000-0005-0000-0000-000048000000}"/>
    <cellStyle name="Normal 50" xfId="84" xr:uid="{00000000-0005-0000-0000-000049000000}"/>
    <cellStyle name="Normal 51" xfId="85" xr:uid="{00000000-0005-0000-0000-00004A000000}"/>
    <cellStyle name="Normal 52" xfId="86" xr:uid="{00000000-0005-0000-0000-00004B000000}"/>
    <cellStyle name="Normal 53" xfId="87" xr:uid="{00000000-0005-0000-0000-00004C000000}"/>
    <cellStyle name="Normal 54" xfId="88" xr:uid="{00000000-0005-0000-0000-00004D000000}"/>
    <cellStyle name="Normal 55" xfId="89" xr:uid="{00000000-0005-0000-0000-00004E000000}"/>
    <cellStyle name="Normal 56" xfId="90" xr:uid="{00000000-0005-0000-0000-00004F000000}"/>
    <cellStyle name="Normal 57" xfId="91" xr:uid="{00000000-0005-0000-0000-000050000000}"/>
    <cellStyle name="Normal 58" xfId="92" xr:uid="{00000000-0005-0000-0000-000051000000}"/>
    <cellStyle name="Normal 59" xfId="93" xr:uid="{00000000-0005-0000-0000-000052000000}"/>
    <cellStyle name="Normal 6" xfId="10" xr:uid="{00000000-0005-0000-0000-000053000000}"/>
    <cellStyle name="Normal 6 2" xfId="23" xr:uid="{00000000-0005-0000-0000-000054000000}"/>
    <cellStyle name="Normal 6 3" xfId="29" xr:uid="{00000000-0005-0000-0000-000055000000}"/>
    <cellStyle name="Normal 60" xfId="94" xr:uid="{00000000-0005-0000-0000-000056000000}"/>
    <cellStyle name="Normal 7" xfId="24" xr:uid="{00000000-0005-0000-0000-000057000000}"/>
    <cellStyle name="Normal 7 2" xfId="25" xr:uid="{00000000-0005-0000-0000-000058000000}"/>
    <cellStyle name="Normal 8" xfId="26" xr:uid="{00000000-0005-0000-0000-000059000000}"/>
    <cellStyle name="Normal 9" xfId="30" xr:uid="{00000000-0005-0000-0000-00005A000000}"/>
    <cellStyle name="Normal_TA (master) new sector" xfId="31" xr:uid="{00000000-0005-0000-0000-00005B000000}"/>
    <cellStyle name="Percent [2]" xfId="27" xr:uid="{00000000-0005-0000-0000-00005C000000}"/>
    <cellStyle name="Percent 2" xfId="11" xr:uid="{00000000-0005-0000-0000-00005D000000}"/>
    <cellStyle name="Percent 2 2" xfId="28" xr:uid="{00000000-0005-0000-0000-00005E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532694</xdr:colOff>
      <xdr:row>0</xdr:row>
      <xdr:rowOff>40821</xdr:rowOff>
    </xdr:from>
    <xdr:to>
      <xdr:col>7</xdr:col>
      <xdr:colOff>182363</xdr:colOff>
      <xdr:row>4</xdr:row>
      <xdr:rowOff>1715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532694" y="40821"/>
          <a:ext cx="4345494" cy="57049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2024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https://www.adb.org/documents/adb-annual-report-2024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commitments, special funds, technical assistance</a:t>
          </a:r>
        </a:p>
      </xdr:txBody>
    </xdr:sp>
    <xdr:clientData/>
  </xdr:twoCellAnchor>
  <xdr:twoCellAnchor editAs="oneCell">
    <xdr:from>
      <xdr:col>0</xdr:col>
      <xdr:colOff>38162</xdr:colOff>
      <xdr:row>0</xdr:row>
      <xdr:rowOff>54613</xdr:rowOff>
    </xdr:from>
    <xdr:to>
      <xdr:col>0</xdr:col>
      <xdr:colOff>450213</xdr:colOff>
      <xdr:row>3</xdr:row>
      <xdr:rowOff>116839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2" y="54613"/>
          <a:ext cx="412051" cy="5332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defaultColWidth="9" defaultRowHeight="15" x14ac:dyDescent="0.25"/>
  <cols>
    <col min="1" max="4" width="8.625" style="4" customWidth="1"/>
    <col min="5" max="5" width="3.625" style="4" customWidth="1"/>
    <col min="6" max="6" width="66.25" style="4" customWidth="1"/>
    <col min="7" max="8" width="9.125" style="5" bestFit="1" customWidth="1"/>
    <col min="9" max="9" width="11.125" style="5" customWidth="1"/>
    <col min="10" max="10" width="11.875" style="5" bestFit="1" customWidth="1"/>
    <col min="11" max="11" width="11.875" style="5" customWidth="1"/>
    <col min="12" max="12" width="9.125" style="5" bestFit="1" customWidth="1"/>
    <col min="13" max="16384" width="9" style="4"/>
  </cols>
  <sheetData>
    <row r="1" spans="1:12" ht="17.25" x14ac:dyDescent="0.25">
      <c r="A1" s="3" t="s">
        <v>89</v>
      </c>
      <c r="B1" s="3"/>
      <c r="C1" s="3"/>
      <c r="D1" s="3"/>
      <c r="E1" s="3"/>
    </row>
    <row r="2" spans="1:12" x14ac:dyDescent="0.25">
      <c r="A2" s="4" t="s">
        <v>8</v>
      </c>
    </row>
    <row r="4" spans="1:12" x14ac:dyDescent="0.25">
      <c r="A4" s="16"/>
      <c r="B4" s="16"/>
      <c r="C4" s="16"/>
      <c r="D4" s="16"/>
      <c r="E4" s="16"/>
      <c r="F4" s="16"/>
      <c r="G4" s="73"/>
      <c r="H4" s="73"/>
      <c r="I4" s="75" t="s">
        <v>65</v>
      </c>
      <c r="J4" s="70" t="s">
        <v>3</v>
      </c>
      <c r="K4" s="76"/>
      <c r="L4" s="73"/>
    </row>
    <row r="5" spans="1:12" x14ac:dyDescent="0.25">
      <c r="A5" s="17" t="s">
        <v>10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66</v>
      </c>
      <c r="J5" s="72" t="s">
        <v>67</v>
      </c>
      <c r="K5" s="72" t="s">
        <v>45</v>
      </c>
      <c r="L5" s="72" t="s">
        <v>7</v>
      </c>
    </row>
    <row r="6" spans="1:12" x14ac:dyDescent="0.25">
      <c r="A6" s="3" t="s">
        <v>108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 x14ac:dyDescent="0.25">
      <c r="A7" s="4"/>
      <c r="B7" s="4" t="s">
        <v>109</v>
      </c>
      <c r="C7" s="4"/>
      <c r="D7" s="3" t="s">
        <v>76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 x14ac:dyDescent="0.25">
      <c r="A8" s="4"/>
      <c r="B8" s="4"/>
      <c r="C8" s="4" t="s">
        <v>110</v>
      </c>
      <c r="D8" s="4"/>
      <c r="E8" s="4"/>
      <c r="F8" s="4"/>
      <c r="G8" s="5"/>
      <c r="H8" s="5"/>
      <c r="I8" s="5"/>
      <c r="J8" s="5"/>
      <c r="K8" s="5"/>
      <c r="L8" s="5"/>
    </row>
    <row r="9" spans="1:12" x14ac:dyDescent="0.25">
      <c r="D9" s="4" t="s">
        <v>111</v>
      </c>
      <c r="F9" s="10"/>
      <c r="L9" s="5">
        <f>SUM(G9:J9)</f>
        <v>0</v>
      </c>
    </row>
    <row r="10" spans="1:12" x14ac:dyDescent="0.25">
      <c r="F10" s="10"/>
      <c r="L10" s="5">
        <f t="shared" ref="L10:L25" si="1">SUM(G10:J10)</f>
        <v>0</v>
      </c>
    </row>
    <row r="11" spans="1:12" s="3" customFormat="1" x14ac:dyDescent="0.25">
      <c r="D11" s="3" t="s">
        <v>77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 x14ac:dyDescent="0.25">
      <c r="F12" s="10"/>
    </row>
    <row r="13" spans="1:12" x14ac:dyDescent="0.25">
      <c r="F13" s="10"/>
      <c r="L13" s="5">
        <f t="shared" si="1"/>
        <v>0</v>
      </c>
    </row>
    <row r="14" spans="1:12" x14ac:dyDescent="0.25">
      <c r="F14" s="10"/>
      <c r="L14" s="5">
        <f t="shared" si="1"/>
        <v>0</v>
      </c>
    </row>
    <row r="15" spans="1:12" s="3" customFormat="1" x14ac:dyDescent="0.25">
      <c r="D15" s="3" t="s">
        <v>78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 x14ac:dyDescent="0.25">
      <c r="F16" s="10"/>
    </row>
    <row r="17" spans="4:12" x14ac:dyDescent="0.25">
      <c r="F17" s="10"/>
      <c r="K17" s="9"/>
      <c r="L17" s="5">
        <f t="shared" si="1"/>
        <v>0</v>
      </c>
    </row>
    <row r="18" spans="4:12" x14ac:dyDescent="0.25">
      <c r="F18" s="10"/>
      <c r="K18" s="9">
        <f>SUM(K19:K20)</f>
        <v>0</v>
      </c>
      <c r="L18" s="5">
        <f t="shared" si="1"/>
        <v>0</v>
      </c>
    </row>
    <row r="19" spans="4:12" s="3" customFormat="1" x14ac:dyDescent="0.25">
      <c r="D19" s="3" t="s">
        <v>79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 x14ac:dyDescent="0.25">
      <c r="F20" s="10"/>
      <c r="L20" s="5">
        <f t="shared" si="1"/>
        <v>0</v>
      </c>
    </row>
    <row r="21" spans="4:12" x14ac:dyDescent="0.25">
      <c r="F21" s="10"/>
      <c r="L21" s="5">
        <f t="shared" si="1"/>
        <v>0</v>
      </c>
    </row>
    <row r="22" spans="4:12" x14ac:dyDescent="0.25">
      <c r="F22" s="10"/>
    </row>
    <row r="23" spans="4:12" s="3" customFormat="1" x14ac:dyDescent="0.25">
      <c r="D23" s="3" t="s">
        <v>80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 x14ac:dyDescent="0.25">
      <c r="F24" s="10"/>
      <c r="L24" s="5">
        <f t="shared" si="1"/>
        <v>0</v>
      </c>
    </row>
    <row r="25" spans="4:12" x14ac:dyDescent="0.25">
      <c r="F25" s="10"/>
      <c r="L25" s="5">
        <f t="shared" si="1"/>
        <v>0</v>
      </c>
    </row>
    <row r="26" spans="4:12" x14ac:dyDescent="0.25">
      <c r="F26" s="10"/>
    </row>
    <row r="27" spans="4:12" s="3" customFormat="1" x14ac:dyDescent="0.25">
      <c r="D27" s="3" t="s">
        <v>81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 x14ac:dyDescent="0.25">
      <c r="F28" s="10"/>
    </row>
    <row r="29" spans="4:12" x14ac:dyDescent="0.25">
      <c r="F29" s="10"/>
      <c r="L29" s="5">
        <f>SUM(G29:J29)</f>
        <v>0</v>
      </c>
    </row>
    <row r="30" spans="4:12" x14ac:dyDescent="0.25">
      <c r="F30" s="10"/>
      <c r="L30" s="5">
        <f>SUM(G30:J30)</f>
        <v>0</v>
      </c>
    </row>
    <row r="31" spans="4:12" s="3" customFormat="1" x14ac:dyDescent="0.25">
      <c r="D31" s="3" t="s">
        <v>82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 x14ac:dyDescent="0.25">
      <c r="F32" s="10"/>
    </row>
    <row r="33" spans="1:13" x14ac:dyDescent="0.25">
      <c r="F33" s="10"/>
      <c r="L33" s="5">
        <f>SUM(G33:J33)</f>
        <v>0</v>
      </c>
    </row>
    <row r="34" spans="1:13" x14ac:dyDescent="0.25">
      <c r="F34" s="10"/>
      <c r="L34" s="5">
        <f>SUM(G34:J34)</f>
        <v>0</v>
      </c>
    </row>
    <row r="35" spans="1:13" s="3" customFormat="1" x14ac:dyDescent="0.25">
      <c r="D35" s="3" t="s">
        <v>83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 x14ac:dyDescent="0.25">
      <c r="F36" s="10"/>
    </row>
    <row r="37" spans="1:13" x14ac:dyDescent="0.25">
      <c r="F37" s="10"/>
      <c r="L37" s="5">
        <f>SUM(G37:J37)</f>
        <v>0</v>
      </c>
    </row>
    <row r="38" spans="1:13" x14ac:dyDescent="0.25">
      <c r="F38" s="10"/>
      <c r="L38" s="5">
        <f>SUM(G38:J38)</f>
        <v>0</v>
      </c>
    </row>
    <row r="39" spans="1:13" s="3" customFormat="1" x14ac:dyDescent="0.25">
      <c r="D39" s="3" t="s">
        <v>84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 x14ac:dyDescent="0.25">
      <c r="F40" s="10"/>
      <c r="L40" s="5">
        <f>SUM(G40:J40)</f>
        <v>0</v>
      </c>
    </row>
    <row r="41" spans="1:13" x14ac:dyDescent="0.25">
      <c r="F41" s="10"/>
      <c r="L41" s="5">
        <f>SUM(G41:J41)</f>
        <v>0</v>
      </c>
    </row>
    <row r="43" spans="1:13" s="3" customFormat="1" x14ac:dyDescent="0.25">
      <c r="A43" s="6" t="s">
        <v>7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 x14ac:dyDescent="0.25">
      <c r="A44" s="14" t="s">
        <v>43</v>
      </c>
      <c r="B44" s="14"/>
      <c r="C44" s="14"/>
    </row>
    <row r="46" spans="1:13" x14ac:dyDescent="0.25">
      <c r="A46" s="79" t="s">
        <v>72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 x14ac:dyDescent="0.25">
      <c r="A47" s="79"/>
      <c r="B47" s="79"/>
      <c r="C47" s="79"/>
      <c r="D47" s="79"/>
      <c r="E47" s="79" t="s">
        <v>73</v>
      </c>
      <c r="F47" s="79"/>
      <c r="G47" s="80"/>
      <c r="H47" s="80"/>
      <c r="I47" s="80"/>
      <c r="J47" s="80"/>
      <c r="K47" s="80"/>
      <c r="L47" s="80"/>
      <c r="M47" s="77"/>
    </row>
    <row r="48" spans="1:13" x14ac:dyDescent="0.25">
      <c r="A48" s="79"/>
      <c r="B48" s="79"/>
      <c r="C48" s="79"/>
      <c r="D48" s="79"/>
      <c r="E48" s="79" t="s">
        <v>71</v>
      </c>
      <c r="F48" s="79"/>
      <c r="G48" s="80"/>
      <c r="H48" s="80"/>
      <c r="I48" s="80"/>
      <c r="J48" s="80"/>
      <c r="K48" s="80"/>
      <c r="L48" s="80"/>
      <c r="M48" s="77"/>
    </row>
    <row r="49" spans="1:13" x14ac:dyDescent="0.25">
      <c r="A49" s="79"/>
      <c r="B49" s="79"/>
      <c r="C49" s="79"/>
      <c r="D49" s="79" t="s">
        <v>74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 x14ac:dyDescent="0.25">
      <c r="A50" s="79"/>
      <c r="B50" s="79"/>
      <c r="C50" s="79"/>
      <c r="D50" s="79"/>
      <c r="E50" s="79" t="s">
        <v>75</v>
      </c>
      <c r="F50" s="79"/>
      <c r="G50" s="80"/>
      <c r="H50" s="80"/>
      <c r="I50" s="80"/>
      <c r="J50" s="80"/>
      <c r="K50" s="80"/>
      <c r="L50" s="80"/>
      <c r="M50" s="77"/>
    </row>
    <row r="51" spans="1:13" x14ac:dyDescent="0.25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7" type="noConversion"/>
  <printOptions horizontalCentered="1"/>
  <pageMargins left="0" right="0" top="1" bottom="1" header="0.5" footer="0.5"/>
  <pageSetup scale="57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5" x14ac:dyDescent="0.25"/>
  <cols>
    <col min="1" max="1" width="4.375" style="4" customWidth="1"/>
    <col min="2" max="2" width="2.125" style="4" customWidth="1"/>
    <col min="3" max="3" width="3" style="4" customWidth="1"/>
    <col min="4" max="4" width="42.875" style="4" customWidth="1"/>
    <col min="5" max="6" width="9" style="4"/>
    <col min="7" max="7" width="11" style="4" customWidth="1"/>
    <col min="8" max="8" width="10.875" style="4" customWidth="1"/>
    <col min="9" max="9" width="12.125" style="4" customWidth="1"/>
    <col min="10" max="10" width="9" style="4" customWidth="1"/>
    <col min="11" max="16384" width="9" style="4"/>
  </cols>
  <sheetData>
    <row r="1" spans="1:10" ht="17.25" x14ac:dyDescent="0.25">
      <c r="A1" s="3" t="s">
        <v>100</v>
      </c>
      <c r="B1" s="3"/>
      <c r="C1" s="3"/>
    </row>
    <row r="2" spans="1:10" x14ac:dyDescent="0.25">
      <c r="A2" s="4" t="s">
        <v>8</v>
      </c>
    </row>
    <row r="4" spans="1:10" x14ac:dyDescent="0.25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 x14ac:dyDescent="0.25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 ht="9.75" customHeight="1" x14ac:dyDescent="0.25">
      <c r="A6" s="3"/>
      <c r="B6" s="3"/>
      <c r="C6" s="3"/>
      <c r="E6" s="20"/>
      <c r="F6" s="20"/>
      <c r="J6" s="20"/>
    </row>
    <row r="7" spans="1:10" s="3" customFormat="1" x14ac:dyDescent="0.25">
      <c r="B7" s="3" t="s">
        <v>76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25">
      <c r="C8" s="4" t="s">
        <v>0</v>
      </c>
      <c r="D8" s="11"/>
      <c r="E8" s="41"/>
      <c r="F8" s="41"/>
      <c r="G8" s="41"/>
      <c r="H8" s="41"/>
      <c r="I8" s="41"/>
      <c r="J8" s="41"/>
    </row>
    <row r="9" spans="1:10" x14ac:dyDescent="0.25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 x14ac:dyDescent="0.25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 x14ac:dyDescent="0.25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 x14ac:dyDescent="0.25">
      <c r="D12" s="10"/>
      <c r="E12" s="5"/>
      <c r="F12" s="5"/>
      <c r="G12" s="29"/>
      <c r="H12" s="5"/>
      <c r="I12" s="29"/>
      <c r="J12" s="5">
        <f t="shared" si="1"/>
        <v>0</v>
      </c>
    </row>
    <row r="13" spans="1:10" x14ac:dyDescent="0.25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 x14ac:dyDescent="0.25">
      <c r="B14" s="3" t="s">
        <v>77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 x14ac:dyDescent="0.25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 x14ac:dyDescent="0.25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 x14ac:dyDescent="0.25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 x14ac:dyDescent="0.25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 x14ac:dyDescent="0.25">
      <c r="D19" s="10"/>
      <c r="E19" s="29"/>
      <c r="F19" s="29"/>
      <c r="G19" s="29"/>
      <c r="H19" s="5"/>
      <c r="I19" s="29"/>
      <c r="J19" s="5">
        <f>SUM(E19:I19)</f>
        <v>0</v>
      </c>
    </row>
    <row r="20" spans="1:10" x14ac:dyDescent="0.25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 x14ac:dyDescent="0.25">
      <c r="B21" s="3" t="s">
        <v>78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 x14ac:dyDescent="0.25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 x14ac:dyDescent="0.25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 x14ac:dyDescent="0.25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 x14ac:dyDescent="0.25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 x14ac:dyDescent="0.25">
      <c r="D26" s="10"/>
      <c r="E26" s="29"/>
      <c r="F26" s="29"/>
      <c r="G26" s="29"/>
      <c r="H26" s="5"/>
      <c r="I26" s="29"/>
      <c r="J26" s="5">
        <f>SUM(E26:I26)</f>
        <v>0</v>
      </c>
    </row>
    <row r="27" spans="1:10" x14ac:dyDescent="0.25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 x14ac:dyDescent="0.25">
      <c r="B28" s="3" t="s">
        <v>79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 x14ac:dyDescent="0.25">
      <c r="C29" s="4" t="s">
        <v>0</v>
      </c>
      <c r="D29" s="11"/>
      <c r="E29" s="41"/>
      <c r="F29" s="41"/>
      <c r="G29" s="41"/>
      <c r="I29" s="41"/>
      <c r="J29" s="41"/>
    </row>
    <row r="30" spans="1:10" x14ac:dyDescent="0.25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 x14ac:dyDescent="0.25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 x14ac:dyDescent="0.25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 x14ac:dyDescent="0.25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 x14ac:dyDescent="0.25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 x14ac:dyDescent="0.25">
      <c r="B35" s="3" t="s">
        <v>80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 x14ac:dyDescent="0.25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 x14ac:dyDescent="0.25">
      <c r="D37" s="43"/>
      <c r="E37" s="29"/>
      <c r="F37" s="5"/>
      <c r="G37" s="29"/>
      <c r="H37" s="29"/>
      <c r="I37" s="29"/>
      <c r="J37" s="5">
        <f>SUM(E37:I37)</f>
        <v>0</v>
      </c>
    </row>
    <row r="38" spans="1:12" x14ac:dyDescent="0.25">
      <c r="D38" s="10"/>
      <c r="E38" s="5"/>
      <c r="F38" s="5"/>
      <c r="G38" s="29"/>
      <c r="H38" s="29"/>
      <c r="I38" s="29"/>
      <c r="J38" s="5">
        <f>SUM(E38:I38)</f>
        <v>0</v>
      </c>
    </row>
    <row r="39" spans="1:12" x14ac:dyDescent="0.25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 x14ac:dyDescent="0.25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 x14ac:dyDescent="0.25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 x14ac:dyDescent="0.25">
      <c r="E42" s="29"/>
      <c r="F42" s="29"/>
      <c r="G42" s="29"/>
      <c r="H42" s="29"/>
      <c r="I42" s="29"/>
      <c r="J42" s="29"/>
    </row>
    <row r="43" spans="1:12" x14ac:dyDescent="0.25">
      <c r="A43" s="6" t="s">
        <v>7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4.25" x14ac:dyDescent="0.2">
      <c r="A44" s="44" t="s">
        <v>48</v>
      </c>
      <c r="E44" s="46"/>
      <c r="F44" s="46"/>
      <c r="G44" s="46"/>
      <c r="H44" s="46"/>
      <c r="I44" s="46"/>
      <c r="J44" s="46"/>
      <c r="L44" s="48"/>
    </row>
  </sheetData>
  <phoneticPr fontId="7" type="noConversion"/>
  <printOptions horizontalCentered="1"/>
  <pageMargins left="0.5" right="0" top="1" bottom="1" header="0.5" footer="0.5"/>
  <pageSetup scale="80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defaultColWidth="9" defaultRowHeight="15" x14ac:dyDescent="0.25"/>
  <cols>
    <col min="1" max="1" width="3.375" style="4" customWidth="1"/>
    <col min="2" max="2" width="34.375" style="4" customWidth="1"/>
    <col min="3" max="3" width="10.875" style="4" customWidth="1"/>
    <col min="4" max="4" width="9" style="4"/>
    <col min="5" max="5" width="11.875" style="4" customWidth="1"/>
    <col min="6" max="6" width="8.125" style="4" customWidth="1"/>
    <col min="7" max="7" width="10.125" style="4" bestFit="1" customWidth="1"/>
    <col min="8" max="16384" width="9" style="4"/>
  </cols>
  <sheetData>
    <row r="1" spans="1:8" ht="17.25" x14ac:dyDescent="0.25">
      <c r="A1" s="3" t="s">
        <v>101</v>
      </c>
      <c r="B1" s="3"/>
    </row>
    <row r="2" spans="1:8" x14ac:dyDescent="0.25">
      <c r="A2" s="4" t="s">
        <v>8</v>
      </c>
    </row>
    <row r="4" spans="1:8" x14ac:dyDescent="0.25">
      <c r="A4" s="15"/>
      <c r="B4" s="15"/>
      <c r="C4" s="15"/>
      <c r="D4" s="15"/>
      <c r="E4" s="15"/>
      <c r="F4" s="15"/>
    </row>
    <row r="5" spans="1:8" x14ac:dyDescent="0.25">
      <c r="A5" s="16"/>
      <c r="B5" s="16"/>
      <c r="C5" s="205" t="s">
        <v>4</v>
      </c>
      <c r="D5" s="205"/>
      <c r="E5" s="205"/>
      <c r="F5" s="206" t="s">
        <v>3</v>
      </c>
      <c r="G5" s="206"/>
      <c r="H5" s="16"/>
    </row>
    <row r="6" spans="1:8" ht="30" x14ac:dyDescent="0.25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 x14ac:dyDescent="0.25">
      <c r="A7" s="3"/>
      <c r="C7" s="20"/>
      <c r="D7" s="20"/>
      <c r="E7" s="20"/>
      <c r="F7" s="20"/>
    </row>
    <row r="8" spans="1:8" x14ac:dyDescent="0.25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25">
      <c r="B9" s="10"/>
      <c r="C9" s="5"/>
      <c r="D9" s="5"/>
      <c r="E9" s="5"/>
      <c r="F9" s="5"/>
      <c r="G9" s="5"/>
      <c r="H9" s="5">
        <f>SUM(C9:G9)</f>
        <v>0</v>
      </c>
    </row>
    <row r="10" spans="1:8" x14ac:dyDescent="0.25">
      <c r="C10" s="5"/>
      <c r="D10" s="5"/>
      <c r="E10" s="5"/>
      <c r="F10" s="5"/>
      <c r="G10" s="5"/>
      <c r="H10" s="5"/>
    </row>
    <row r="11" spans="1:8" x14ac:dyDescent="0.25">
      <c r="A11" s="6" t="s">
        <v>7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4.25" x14ac:dyDescent="0.2">
      <c r="A12" s="44" t="s">
        <v>49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defaultColWidth="9" defaultRowHeight="15" x14ac:dyDescent="0.25"/>
  <cols>
    <col min="1" max="1" width="23.375" style="49" customWidth="1"/>
    <col min="2" max="2" width="2.375" style="49" customWidth="1"/>
    <col min="3" max="3" width="10.625" style="49" customWidth="1"/>
    <col min="4" max="4" width="15.125" style="49" customWidth="1"/>
    <col min="5" max="5" width="11.125" style="49" customWidth="1"/>
    <col min="6" max="16384" width="9" style="49"/>
  </cols>
  <sheetData>
    <row r="1" spans="1:14" x14ac:dyDescent="0.25">
      <c r="A1" s="35" t="s">
        <v>102</v>
      </c>
    </row>
    <row r="2" spans="1:14" ht="17.25" x14ac:dyDescent="0.25">
      <c r="A2" s="35" t="s">
        <v>88</v>
      </c>
    </row>
    <row r="3" spans="1:14" x14ac:dyDescent="0.25">
      <c r="A3" s="49" t="s">
        <v>8</v>
      </c>
    </row>
    <row r="5" spans="1:14" x14ac:dyDescent="0.25">
      <c r="A5" s="52" t="s">
        <v>10</v>
      </c>
      <c r="B5" s="50"/>
      <c r="C5" s="53" t="s">
        <v>19</v>
      </c>
      <c r="D5" s="53" t="s">
        <v>9</v>
      </c>
    </row>
    <row r="6" spans="1:14" x14ac:dyDescent="0.25">
      <c r="A6" s="49" t="s">
        <v>29</v>
      </c>
      <c r="C6" s="59"/>
      <c r="D6" s="214" t="s">
        <v>64</v>
      </c>
      <c r="N6" s="60"/>
    </row>
    <row r="7" spans="1:14" x14ac:dyDescent="0.25">
      <c r="A7" s="49" t="s">
        <v>30</v>
      </c>
      <c r="C7" s="59"/>
      <c r="D7" s="215"/>
      <c r="N7" s="60"/>
    </row>
    <row r="8" spans="1:14" x14ac:dyDescent="0.25">
      <c r="A8" s="49" t="s">
        <v>31</v>
      </c>
      <c r="C8" s="59"/>
      <c r="D8" s="215"/>
      <c r="N8" s="60"/>
    </row>
    <row r="9" spans="1:14" x14ac:dyDescent="0.25">
      <c r="A9" s="49" t="s">
        <v>32</v>
      </c>
      <c r="C9" s="59"/>
      <c r="D9" s="215"/>
      <c r="N9" s="60"/>
    </row>
    <row r="10" spans="1:14" x14ac:dyDescent="0.25">
      <c r="A10" s="49" t="s">
        <v>33</v>
      </c>
      <c r="C10" s="59"/>
      <c r="D10" s="215"/>
      <c r="N10" s="60"/>
    </row>
    <row r="11" spans="1:14" x14ac:dyDescent="0.25">
      <c r="A11" s="49" t="s">
        <v>34</v>
      </c>
      <c r="C11" s="59"/>
      <c r="D11" s="215"/>
      <c r="N11" s="60"/>
    </row>
    <row r="12" spans="1:14" x14ac:dyDescent="0.25">
      <c r="C12" s="59"/>
      <c r="D12" s="59"/>
    </row>
    <row r="13" spans="1:14" x14ac:dyDescent="0.25">
      <c r="A13" s="52" t="s">
        <v>7</v>
      </c>
      <c r="B13" s="52"/>
      <c r="C13" s="63">
        <f>SUM(C6:C12)</f>
        <v>0</v>
      </c>
      <c r="D13" s="63"/>
    </row>
    <row r="14" spans="1:14" x14ac:dyDescent="0.25">
      <c r="A14" s="54" t="s">
        <v>52</v>
      </c>
    </row>
    <row r="15" spans="1:14" x14ac:dyDescent="0.25">
      <c r="A15" s="54" t="s">
        <v>53</v>
      </c>
    </row>
    <row r="18" spans="1:6" x14ac:dyDescent="0.25">
      <c r="A18" s="35" t="s">
        <v>103</v>
      </c>
    </row>
    <row r="19" spans="1:6" x14ac:dyDescent="0.25">
      <c r="A19" s="35" t="s">
        <v>86</v>
      </c>
    </row>
    <row r="20" spans="1:6" x14ac:dyDescent="0.25">
      <c r="A20" s="49" t="s">
        <v>8</v>
      </c>
    </row>
    <row r="21" spans="1:6" x14ac:dyDescent="0.25">
      <c r="A21" s="51"/>
      <c r="B21" s="51"/>
      <c r="C21" s="51"/>
      <c r="D21" s="51"/>
      <c r="E21" s="51"/>
      <c r="F21" s="51"/>
    </row>
    <row r="22" spans="1:6" ht="15.75" x14ac:dyDescent="0.25">
      <c r="A22" s="1" t="s">
        <v>10</v>
      </c>
      <c r="B22" s="55"/>
      <c r="C22" s="2" t="s">
        <v>5</v>
      </c>
      <c r="D22" s="2" t="s">
        <v>39</v>
      </c>
      <c r="E22" s="2" t="s">
        <v>68</v>
      </c>
      <c r="F22" s="2" t="s">
        <v>7</v>
      </c>
    </row>
    <row r="23" spans="1:6" s="56" customFormat="1" x14ac:dyDescent="0.25">
      <c r="A23" s="49" t="s">
        <v>29</v>
      </c>
      <c r="B23" s="49"/>
      <c r="C23" s="59"/>
      <c r="D23" s="59"/>
      <c r="E23" s="59"/>
      <c r="F23" s="59">
        <f t="shared" ref="F23:F28" si="0">+C23+D23+E23</f>
        <v>0</v>
      </c>
    </row>
    <row r="24" spans="1:6" x14ac:dyDescent="0.25">
      <c r="A24" s="49" t="s">
        <v>30</v>
      </c>
      <c r="C24" s="59"/>
      <c r="D24" s="59"/>
      <c r="E24" s="59"/>
      <c r="F24" s="59">
        <f t="shared" si="0"/>
        <v>0</v>
      </c>
    </row>
    <row r="25" spans="1:6" x14ac:dyDescent="0.25">
      <c r="A25" s="49" t="s">
        <v>31</v>
      </c>
      <c r="C25" s="59"/>
      <c r="D25" s="59"/>
      <c r="E25" s="59"/>
      <c r="F25" s="59">
        <f t="shared" si="0"/>
        <v>0</v>
      </c>
    </row>
    <row r="26" spans="1:6" x14ac:dyDescent="0.25">
      <c r="A26" s="49" t="s">
        <v>32</v>
      </c>
      <c r="C26" s="59"/>
      <c r="D26" s="59"/>
      <c r="E26" s="59"/>
      <c r="F26" s="59">
        <f t="shared" si="0"/>
        <v>0</v>
      </c>
    </row>
    <row r="27" spans="1:6" x14ac:dyDescent="0.25">
      <c r="A27" s="49" t="s">
        <v>33</v>
      </c>
      <c r="C27" s="59"/>
      <c r="D27" s="59"/>
      <c r="E27" s="59"/>
      <c r="F27" s="59">
        <f t="shared" si="0"/>
        <v>0</v>
      </c>
    </row>
    <row r="28" spans="1:6" x14ac:dyDescent="0.25">
      <c r="A28" s="49" t="s">
        <v>34</v>
      </c>
      <c r="C28" s="59"/>
      <c r="D28" s="59"/>
      <c r="E28" s="59"/>
      <c r="F28" s="59">
        <f t="shared" si="0"/>
        <v>0</v>
      </c>
    </row>
    <row r="29" spans="1:6" x14ac:dyDescent="0.25">
      <c r="A29" s="52" t="s">
        <v>7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7.25" x14ac:dyDescent="0.25">
      <c r="A30" s="81" t="s">
        <v>70</v>
      </c>
    </row>
  </sheetData>
  <mergeCells count="1">
    <mergeCell ref="D6:D11"/>
  </mergeCells>
  <phoneticPr fontId="7" type="noConversion"/>
  <pageMargins left="0.75" right="0.75" top="1" bottom="1" header="0.5" footer="0.5"/>
  <pageSetup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5" x14ac:dyDescent="0.25"/>
  <cols>
    <col min="1" max="1" width="3.375" style="4" customWidth="1"/>
    <col min="2" max="2" width="2.125" style="4" customWidth="1"/>
    <col min="3" max="3" width="3" style="4" customWidth="1"/>
    <col min="4" max="4" width="42.875" style="4" customWidth="1"/>
    <col min="5" max="5" width="7.375" style="5" bestFit="1" customWidth="1"/>
    <col min="6" max="6" width="7" style="5" bestFit="1" customWidth="1"/>
    <col min="7" max="7" width="11" style="4" customWidth="1"/>
    <col min="8" max="8" width="10.875" style="4" customWidth="1"/>
    <col min="9" max="9" width="12.125" style="4" customWidth="1"/>
    <col min="10" max="10" width="8.375" style="5" bestFit="1" customWidth="1"/>
    <col min="11" max="16384" width="9" style="4"/>
  </cols>
  <sheetData>
    <row r="1" spans="1:10" ht="17.25" x14ac:dyDescent="0.25">
      <c r="A1" s="3" t="s">
        <v>104</v>
      </c>
      <c r="B1" s="3"/>
      <c r="C1" s="3"/>
    </row>
    <row r="2" spans="1:10" x14ac:dyDescent="0.25">
      <c r="A2" s="4" t="s">
        <v>8</v>
      </c>
    </row>
    <row r="4" spans="1:10" x14ac:dyDescent="0.25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 x14ac:dyDescent="0.25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 x14ac:dyDescent="0.25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 x14ac:dyDescent="0.25">
      <c r="B7" s="3" t="s">
        <v>76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 x14ac:dyDescent="0.25">
      <c r="C8" s="4" t="s">
        <v>0</v>
      </c>
      <c r="D8" s="11"/>
      <c r="E8" s="9"/>
      <c r="F8" s="9"/>
      <c r="J8" s="9"/>
    </row>
    <row r="9" spans="1:10" x14ac:dyDescent="0.25">
      <c r="G9" s="29"/>
      <c r="H9" s="29"/>
      <c r="I9" s="29"/>
      <c r="J9" s="5">
        <f>SUM(E9:I9)</f>
        <v>0</v>
      </c>
    </row>
    <row r="10" spans="1:10" x14ac:dyDescent="0.25">
      <c r="D10" s="10"/>
      <c r="G10" s="29"/>
      <c r="H10" s="29"/>
      <c r="I10" s="29"/>
      <c r="J10" s="5">
        <f>SUM(E10:I10)</f>
        <v>0</v>
      </c>
    </row>
    <row r="11" spans="1:10" x14ac:dyDescent="0.25">
      <c r="C11" s="4" t="s">
        <v>1</v>
      </c>
      <c r="D11" s="10"/>
      <c r="G11" s="29"/>
      <c r="H11" s="29"/>
      <c r="I11" s="29"/>
    </row>
    <row r="12" spans="1:10" x14ac:dyDescent="0.25">
      <c r="G12" s="29"/>
      <c r="H12" s="29"/>
      <c r="I12" s="29"/>
      <c r="J12" s="5">
        <f>SUM(E12:I12)</f>
        <v>0</v>
      </c>
    </row>
    <row r="13" spans="1:10" x14ac:dyDescent="0.25">
      <c r="D13" s="10"/>
      <c r="G13" s="29"/>
      <c r="H13" s="29"/>
      <c r="I13" s="29"/>
      <c r="J13" s="5">
        <f>SUM(E13:I13)</f>
        <v>0</v>
      </c>
    </row>
    <row r="14" spans="1:10" s="3" customFormat="1" x14ac:dyDescent="0.25">
      <c r="B14" s="3" t="s">
        <v>77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 x14ac:dyDescent="0.25">
      <c r="C15" s="4" t="s">
        <v>0</v>
      </c>
      <c r="D15" s="11"/>
      <c r="E15" s="9"/>
      <c r="F15" s="9"/>
      <c r="G15" s="29"/>
      <c r="H15" s="29"/>
      <c r="I15" s="29"/>
      <c r="J15" s="9"/>
    </row>
    <row r="16" spans="1:10" x14ac:dyDescent="0.25">
      <c r="D16" s="10"/>
      <c r="G16" s="29"/>
      <c r="H16" s="29"/>
      <c r="I16" s="29"/>
      <c r="J16" s="5">
        <f>SUM(E16:I16)</f>
        <v>0</v>
      </c>
    </row>
    <row r="17" spans="1:10" x14ac:dyDescent="0.25">
      <c r="D17" s="10"/>
      <c r="G17" s="29"/>
      <c r="H17" s="29"/>
      <c r="I17" s="29"/>
      <c r="J17" s="5">
        <f>SUM(E17:I17)</f>
        <v>0</v>
      </c>
    </row>
    <row r="18" spans="1:10" x14ac:dyDescent="0.25">
      <c r="C18" s="4" t="s">
        <v>1</v>
      </c>
      <c r="D18" s="10"/>
      <c r="G18" s="29"/>
      <c r="H18" s="29"/>
      <c r="I18" s="29"/>
    </row>
    <row r="19" spans="1:10" x14ac:dyDescent="0.25">
      <c r="D19" s="10"/>
      <c r="G19" s="29"/>
      <c r="H19" s="5"/>
      <c r="I19" s="29"/>
      <c r="J19" s="5">
        <f>SUM(E19:I19)</f>
        <v>0</v>
      </c>
    </row>
    <row r="20" spans="1:10" x14ac:dyDescent="0.25">
      <c r="D20" s="10"/>
      <c r="G20" s="5"/>
      <c r="H20" s="29"/>
      <c r="I20" s="29"/>
      <c r="J20" s="5">
        <f>SUM(E20:I20)</f>
        <v>0</v>
      </c>
    </row>
    <row r="21" spans="1:10" s="3" customFormat="1" x14ac:dyDescent="0.25">
      <c r="B21" s="3" t="s">
        <v>78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 x14ac:dyDescent="0.25">
      <c r="C22" s="4" t="s">
        <v>0</v>
      </c>
      <c r="D22" s="11"/>
      <c r="E22" s="9"/>
      <c r="F22" s="9"/>
      <c r="G22" s="9"/>
      <c r="H22" s="9"/>
      <c r="I22" s="9"/>
      <c r="J22" s="9"/>
    </row>
    <row r="23" spans="1:10" x14ac:dyDescent="0.25">
      <c r="D23" s="10"/>
      <c r="G23" s="29"/>
      <c r="H23" s="29"/>
      <c r="I23" s="29"/>
      <c r="J23" s="5">
        <f>SUM(E23:I23)</f>
        <v>0</v>
      </c>
    </row>
    <row r="24" spans="1:10" x14ac:dyDescent="0.25">
      <c r="D24" s="10"/>
      <c r="G24" s="29"/>
      <c r="H24" s="29"/>
      <c r="I24" s="29"/>
      <c r="J24" s="5">
        <f>SUM(E24:I24)</f>
        <v>0</v>
      </c>
    </row>
    <row r="25" spans="1:10" x14ac:dyDescent="0.25">
      <c r="C25" s="4" t="s">
        <v>1</v>
      </c>
      <c r="D25" s="10"/>
      <c r="G25" s="46"/>
      <c r="H25" s="46"/>
      <c r="I25" s="5"/>
    </row>
    <row r="26" spans="1:10" x14ac:dyDescent="0.25">
      <c r="D26" s="10"/>
      <c r="G26" s="29"/>
      <c r="H26" s="29"/>
      <c r="I26" s="29"/>
      <c r="J26" s="5">
        <f t="shared" ref="J26" si="2">SUM(E26:I26)</f>
        <v>0</v>
      </c>
    </row>
    <row r="27" spans="1:10" x14ac:dyDescent="0.25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 x14ac:dyDescent="0.25">
      <c r="B28" s="3" t="s">
        <v>79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 x14ac:dyDescent="0.25">
      <c r="C29" s="4" t="s">
        <v>0</v>
      </c>
      <c r="D29" s="11"/>
      <c r="E29" s="9"/>
      <c r="F29" s="9"/>
      <c r="G29" s="9"/>
      <c r="H29" s="9"/>
      <c r="I29" s="9"/>
      <c r="J29" s="9"/>
    </row>
    <row r="30" spans="1:10" x14ac:dyDescent="0.25">
      <c r="D30" s="10"/>
      <c r="G30" s="29"/>
      <c r="H30" s="29"/>
      <c r="I30" s="29"/>
      <c r="J30" s="5">
        <f>SUM(E30:I30)</f>
        <v>0</v>
      </c>
    </row>
    <row r="31" spans="1:10" x14ac:dyDescent="0.25">
      <c r="D31" s="10"/>
      <c r="G31" s="29"/>
      <c r="H31" s="29"/>
      <c r="I31" s="29"/>
      <c r="J31" s="5">
        <f>SUM(E31:I31)</f>
        <v>0</v>
      </c>
    </row>
    <row r="32" spans="1:10" x14ac:dyDescent="0.25">
      <c r="C32" s="4" t="s">
        <v>1</v>
      </c>
      <c r="D32" s="10"/>
      <c r="G32" s="46"/>
      <c r="H32" s="46"/>
      <c r="I32" s="5"/>
    </row>
    <row r="33" spans="1:10" x14ac:dyDescent="0.25">
      <c r="D33" s="10"/>
      <c r="G33" s="29"/>
      <c r="H33" s="29"/>
      <c r="I33" s="29"/>
      <c r="J33" s="5">
        <f>SUM(E33:I33)</f>
        <v>0</v>
      </c>
    </row>
    <row r="34" spans="1:10" x14ac:dyDescent="0.25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 x14ac:dyDescent="0.25">
      <c r="B35" s="3" t="s">
        <v>80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 x14ac:dyDescent="0.25">
      <c r="C36" s="4" t="s">
        <v>0</v>
      </c>
      <c r="D36" s="11"/>
      <c r="E36" s="9"/>
      <c r="F36" s="9"/>
      <c r="G36" s="9"/>
      <c r="H36" s="9"/>
      <c r="I36" s="9"/>
      <c r="J36" s="9"/>
    </row>
    <row r="37" spans="1:10" x14ac:dyDescent="0.25">
      <c r="D37" s="10"/>
      <c r="G37" s="29"/>
      <c r="H37" s="29"/>
      <c r="I37" s="29"/>
      <c r="J37" s="5">
        <f>SUM(E37:I37)</f>
        <v>0</v>
      </c>
    </row>
    <row r="38" spans="1:10" x14ac:dyDescent="0.25">
      <c r="D38" s="10"/>
      <c r="G38" s="29"/>
      <c r="H38" s="29"/>
      <c r="I38" s="29"/>
      <c r="J38" s="5">
        <f>SUM(E38:I38)</f>
        <v>0</v>
      </c>
    </row>
    <row r="39" spans="1:10" x14ac:dyDescent="0.25">
      <c r="C39" s="4" t="s">
        <v>1</v>
      </c>
      <c r="D39" s="10"/>
      <c r="G39" s="46"/>
      <c r="H39" s="46"/>
      <c r="I39" s="5"/>
    </row>
    <row r="40" spans="1:10" x14ac:dyDescent="0.25">
      <c r="D40" s="10"/>
      <c r="G40" s="29"/>
      <c r="H40" s="29"/>
      <c r="I40" s="29"/>
      <c r="J40" s="5">
        <f>SUM(E40:I40)</f>
        <v>0</v>
      </c>
    </row>
    <row r="41" spans="1:10" x14ac:dyDescent="0.25">
      <c r="D41" s="10"/>
      <c r="G41" s="29"/>
      <c r="H41" s="29"/>
      <c r="I41" s="29"/>
    </row>
    <row r="42" spans="1:10" s="3" customFormat="1" x14ac:dyDescent="0.25">
      <c r="B42" s="3" t="s">
        <v>81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 x14ac:dyDescent="0.25">
      <c r="C43" s="4" t="s">
        <v>0</v>
      </c>
      <c r="D43" s="11"/>
      <c r="E43" s="9"/>
      <c r="F43" s="9"/>
      <c r="G43" s="9"/>
      <c r="H43" s="9"/>
      <c r="I43" s="9"/>
      <c r="J43" s="9"/>
    </row>
    <row r="44" spans="1:10" x14ac:dyDescent="0.25">
      <c r="D44" s="10"/>
      <c r="G44" s="29"/>
      <c r="H44" s="29"/>
      <c r="I44" s="29"/>
      <c r="J44" s="5">
        <f>SUM(E44:I44)</f>
        <v>0</v>
      </c>
    </row>
    <row r="45" spans="1:10" x14ac:dyDescent="0.25">
      <c r="D45" s="10"/>
      <c r="G45" s="29"/>
      <c r="H45" s="29"/>
      <c r="I45" s="29"/>
      <c r="J45" s="5">
        <f>SUM(E45:I45)</f>
        <v>0</v>
      </c>
    </row>
    <row r="46" spans="1:10" x14ac:dyDescent="0.25">
      <c r="C46" s="4" t="s">
        <v>1</v>
      </c>
      <c r="D46" s="10"/>
      <c r="G46" s="46"/>
      <c r="H46" s="46"/>
      <c r="I46" s="5"/>
    </row>
    <row r="47" spans="1:10" x14ac:dyDescent="0.25">
      <c r="A47" s="3"/>
      <c r="G47" s="5"/>
      <c r="H47" s="5"/>
      <c r="I47" s="5"/>
      <c r="J47" s="68">
        <f>SUM(E47:I47)</f>
        <v>0</v>
      </c>
    </row>
    <row r="49" spans="1:10" x14ac:dyDescent="0.25">
      <c r="A49" s="6" t="s">
        <v>7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 x14ac:dyDescent="0.25">
      <c r="A50" s="44" t="s">
        <v>48</v>
      </c>
      <c r="E50" s="46"/>
      <c r="F50" s="46"/>
      <c r="G50" s="4"/>
      <c r="H50" s="4"/>
      <c r="I50" s="4"/>
      <c r="J50" s="46"/>
    </row>
    <row r="51" spans="1:10" x14ac:dyDescent="0.25">
      <c r="H51" s="38"/>
    </row>
    <row r="54" spans="1:10" x14ac:dyDescent="0.25">
      <c r="H54" s="38"/>
    </row>
  </sheetData>
  <phoneticPr fontId="7" type="noConversion"/>
  <printOptions horizontalCentered="1"/>
  <pageMargins left="0" right="0" top="0.75" bottom="0.75" header="0.5" footer="0.5"/>
  <pageSetup scale="80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defaultColWidth="9" defaultRowHeight="15" x14ac:dyDescent="0.25"/>
  <cols>
    <col min="1" max="1" width="3.375" style="4" customWidth="1"/>
    <col min="2" max="2" width="34.375" style="4" customWidth="1"/>
    <col min="3" max="3" width="10.875" style="4" customWidth="1"/>
    <col min="4" max="4" width="9" style="4"/>
    <col min="5" max="5" width="11.875" style="4" customWidth="1"/>
    <col min="6" max="6" width="8.125" style="4" customWidth="1"/>
    <col min="7" max="7" width="10.125" style="4" bestFit="1" customWidth="1"/>
    <col min="8" max="16384" width="9" style="4"/>
  </cols>
  <sheetData>
    <row r="1" spans="1:8" ht="17.25" x14ac:dyDescent="0.25">
      <c r="A1" s="3" t="s">
        <v>105</v>
      </c>
      <c r="B1" s="3"/>
    </row>
    <row r="2" spans="1:8" x14ac:dyDescent="0.25">
      <c r="A2" s="4" t="s">
        <v>8</v>
      </c>
    </row>
    <row r="4" spans="1:8" x14ac:dyDescent="0.25">
      <c r="A4" s="15"/>
      <c r="B4" s="15"/>
      <c r="C4" s="15"/>
      <c r="D4" s="15"/>
      <c r="E4" s="15"/>
      <c r="F4" s="15"/>
    </row>
    <row r="5" spans="1:8" x14ac:dyDescent="0.25">
      <c r="A5" s="16"/>
      <c r="B5" s="16"/>
      <c r="C5" s="205" t="s">
        <v>4</v>
      </c>
      <c r="D5" s="205"/>
      <c r="E5" s="205"/>
      <c r="F5" s="206" t="s">
        <v>3</v>
      </c>
      <c r="G5" s="206"/>
      <c r="H5" s="16"/>
    </row>
    <row r="6" spans="1:8" ht="30" x14ac:dyDescent="0.25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50</v>
      </c>
      <c r="G6" s="18" t="s">
        <v>45</v>
      </c>
      <c r="H6" s="18" t="s">
        <v>7</v>
      </c>
    </row>
    <row r="7" spans="1:8" x14ac:dyDescent="0.25">
      <c r="A7" s="3"/>
      <c r="C7" s="20"/>
      <c r="D7" s="20"/>
      <c r="E7" s="20"/>
      <c r="F7" s="20"/>
    </row>
    <row r="8" spans="1:8" x14ac:dyDescent="0.25">
      <c r="A8" s="35" t="s">
        <v>76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25">
      <c r="C9" s="5"/>
      <c r="D9" s="5"/>
      <c r="E9" s="5"/>
      <c r="F9" s="5"/>
      <c r="G9" s="5"/>
      <c r="H9" s="5">
        <f>SUM(C9:G9)</f>
        <v>0</v>
      </c>
    </row>
    <row r="10" spans="1:8" x14ac:dyDescent="0.25">
      <c r="C10" s="5"/>
      <c r="D10" s="5"/>
      <c r="E10" s="5"/>
      <c r="F10" s="5"/>
      <c r="G10" s="5"/>
      <c r="H10" s="5"/>
    </row>
    <row r="11" spans="1:8" x14ac:dyDescent="0.25">
      <c r="A11" s="35" t="s">
        <v>77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 x14ac:dyDescent="0.25">
      <c r="C12" s="5"/>
      <c r="D12" s="5"/>
      <c r="E12" s="5"/>
      <c r="F12" s="5"/>
      <c r="G12" s="5"/>
      <c r="H12" s="5">
        <f>SUM(C12:G12)</f>
        <v>0</v>
      </c>
    </row>
    <row r="13" spans="1:8" x14ac:dyDescent="0.25">
      <c r="C13" s="5"/>
      <c r="D13" s="5"/>
      <c r="E13" s="5"/>
      <c r="F13" s="5"/>
      <c r="G13" s="5"/>
      <c r="H13" s="5">
        <f>SUM(C13:G13)</f>
        <v>0</v>
      </c>
    </row>
    <row r="14" spans="1:8" x14ac:dyDescent="0.25">
      <c r="C14" s="5"/>
      <c r="D14" s="5"/>
      <c r="E14" s="5"/>
      <c r="F14" s="5"/>
      <c r="G14" s="5"/>
      <c r="H14" s="5"/>
    </row>
    <row r="15" spans="1:8" x14ac:dyDescent="0.25">
      <c r="A15" s="6" t="s">
        <v>7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4.25" x14ac:dyDescent="0.2">
      <c r="A16" s="44" t="s">
        <v>49</v>
      </c>
    </row>
    <row r="17" spans="1:1" s="45" customFormat="1" ht="14.25" x14ac:dyDescent="0.2">
      <c r="A17" s="45" t="s">
        <v>51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defaultColWidth="9" defaultRowHeight="15" x14ac:dyDescent="0.25"/>
  <cols>
    <col min="1" max="1" width="25" style="49" customWidth="1"/>
    <col min="2" max="2" width="2.375" style="49" customWidth="1"/>
    <col min="3" max="3" width="10.625" style="49" customWidth="1"/>
    <col min="4" max="4" width="15.125" style="49" customWidth="1"/>
    <col min="5" max="5" width="12.875" style="49" customWidth="1"/>
    <col min="6" max="16384" width="9" style="49"/>
  </cols>
  <sheetData>
    <row r="1" spans="1:16" x14ac:dyDescent="0.25">
      <c r="A1" s="35" t="s">
        <v>106</v>
      </c>
    </row>
    <row r="2" spans="1:16" ht="17.25" x14ac:dyDescent="0.25">
      <c r="A2" s="35" t="s">
        <v>85</v>
      </c>
    </row>
    <row r="3" spans="1:16" x14ac:dyDescent="0.25">
      <c r="A3" s="49" t="s">
        <v>8</v>
      </c>
    </row>
    <row r="5" spans="1:16" x14ac:dyDescent="0.25">
      <c r="A5" s="52" t="s">
        <v>10</v>
      </c>
      <c r="B5" s="50"/>
      <c r="C5" s="53" t="s">
        <v>19</v>
      </c>
      <c r="D5" s="53" t="s">
        <v>9</v>
      </c>
    </row>
    <row r="6" spans="1:16" x14ac:dyDescent="0.25">
      <c r="A6" s="49" t="s">
        <v>35</v>
      </c>
      <c r="C6" s="57"/>
      <c r="D6" s="216" t="s">
        <v>64</v>
      </c>
      <c r="P6" s="64"/>
    </row>
    <row r="7" spans="1:16" x14ac:dyDescent="0.25">
      <c r="A7" s="49" t="s">
        <v>59</v>
      </c>
      <c r="C7" s="57"/>
      <c r="D7" s="217"/>
      <c r="P7" s="64"/>
    </row>
    <row r="8" spans="1:16" x14ac:dyDescent="0.25">
      <c r="A8" s="49" t="s">
        <v>60</v>
      </c>
      <c r="C8" s="57"/>
      <c r="D8" s="217"/>
      <c r="P8" s="64"/>
    </row>
    <row r="9" spans="1:16" x14ac:dyDescent="0.25">
      <c r="A9" s="49" t="s">
        <v>61</v>
      </c>
      <c r="C9" s="57"/>
      <c r="D9" s="217"/>
      <c r="P9" s="64"/>
    </row>
    <row r="10" spans="1:16" x14ac:dyDescent="0.25">
      <c r="A10" s="49" t="s">
        <v>62</v>
      </c>
      <c r="C10" s="57"/>
      <c r="D10" s="217"/>
      <c r="P10" s="64"/>
    </row>
    <row r="11" spans="1:16" x14ac:dyDescent="0.25">
      <c r="A11" s="49" t="s">
        <v>37</v>
      </c>
      <c r="C11" s="57"/>
      <c r="D11" s="217"/>
      <c r="P11" s="64"/>
    </row>
    <row r="12" spans="1:16" x14ac:dyDescent="0.25">
      <c r="A12" s="49" t="s">
        <v>38</v>
      </c>
      <c r="C12" s="57"/>
      <c r="D12" s="217"/>
      <c r="P12" s="64"/>
    </row>
    <row r="13" spans="1:16" x14ac:dyDescent="0.25">
      <c r="A13" s="49" t="s">
        <v>41</v>
      </c>
      <c r="C13" s="57"/>
      <c r="D13" s="217"/>
      <c r="P13" s="64"/>
    </row>
    <row r="14" spans="1:16" x14ac:dyDescent="0.25">
      <c r="C14" s="57"/>
      <c r="D14" s="51"/>
      <c r="P14" s="64"/>
    </row>
    <row r="15" spans="1:16" x14ac:dyDescent="0.25">
      <c r="A15" s="52" t="s">
        <v>7</v>
      </c>
      <c r="B15" s="52"/>
      <c r="C15" s="62">
        <f>SUM(C6:C14)</f>
        <v>0</v>
      </c>
      <c r="P15" s="64"/>
    </row>
    <row r="16" spans="1:16" x14ac:dyDescent="0.25">
      <c r="A16" s="54" t="s">
        <v>52</v>
      </c>
      <c r="D16" s="67"/>
      <c r="P16" s="64"/>
    </row>
    <row r="17" spans="1:14" x14ac:dyDescent="0.25">
      <c r="A17" s="54" t="s">
        <v>53</v>
      </c>
    </row>
    <row r="20" spans="1:14" x14ac:dyDescent="0.25">
      <c r="A20" s="35" t="s">
        <v>107</v>
      </c>
    </row>
    <row r="21" spans="1:14" x14ac:dyDescent="0.25">
      <c r="A21" s="35" t="s">
        <v>86</v>
      </c>
    </row>
    <row r="22" spans="1:14" x14ac:dyDescent="0.25">
      <c r="A22" s="49" t="s">
        <v>8</v>
      </c>
    </row>
    <row r="23" spans="1:14" x14ac:dyDescent="0.25">
      <c r="A23" s="51"/>
      <c r="B23" s="51"/>
      <c r="C23" s="51"/>
      <c r="D23" s="51"/>
      <c r="E23" s="51"/>
      <c r="F23" s="51"/>
    </row>
    <row r="24" spans="1:14" ht="15.75" x14ac:dyDescent="0.25">
      <c r="A24" s="1" t="s">
        <v>10</v>
      </c>
      <c r="B24" s="55"/>
      <c r="C24" s="2" t="s">
        <v>5</v>
      </c>
      <c r="D24" s="2" t="s">
        <v>39</v>
      </c>
      <c r="E24" s="2" t="s">
        <v>68</v>
      </c>
      <c r="F24" s="2" t="s">
        <v>7</v>
      </c>
    </row>
    <row r="25" spans="1:14" x14ac:dyDescent="0.25">
      <c r="A25" s="49" t="s">
        <v>35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 x14ac:dyDescent="0.25">
      <c r="A26" s="49" t="s">
        <v>36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 x14ac:dyDescent="0.25">
      <c r="A27" s="49" t="s">
        <v>60</v>
      </c>
      <c r="C27" s="59"/>
      <c r="D27" s="59"/>
      <c r="E27" s="59"/>
      <c r="F27" s="59">
        <f t="shared" si="0"/>
        <v>0</v>
      </c>
      <c r="G27" s="59"/>
    </row>
    <row r="28" spans="1:14" x14ac:dyDescent="0.25">
      <c r="A28" s="49" t="s">
        <v>61</v>
      </c>
      <c r="C28" s="59"/>
      <c r="D28" s="59"/>
      <c r="E28" s="59"/>
      <c r="F28" s="59"/>
      <c r="G28" s="59"/>
    </row>
    <row r="29" spans="1:14" x14ac:dyDescent="0.25">
      <c r="A29" s="49" t="s">
        <v>62</v>
      </c>
      <c r="C29" s="59"/>
      <c r="D29" s="59"/>
      <c r="E29" s="59"/>
      <c r="F29" s="59"/>
      <c r="G29" s="59"/>
    </row>
    <row r="30" spans="1:14" x14ac:dyDescent="0.25">
      <c r="A30" s="49" t="s">
        <v>37</v>
      </c>
      <c r="C30" s="59"/>
      <c r="D30" s="59"/>
      <c r="E30" s="59"/>
      <c r="F30" s="59">
        <f t="shared" si="0"/>
        <v>0</v>
      </c>
      <c r="G30" s="59"/>
    </row>
    <row r="31" spans="1:14" x14ac:dyDescent="0.25">
      <c r="A31" s="49" t="s">
        <v>38</v>
      </c>
      <c r="C31" s="59"/>
      <c r="D31" s="59"/>
      <c r="E31" s="59"/>
      <c r="F31" s="59">
        <f t="shared" si="0"/>
        <v>0</v>
      </c>
      <c r="G31" s="59"/>
    </row>
    <row r="32" spans="1:14" x14ac:dyDescent="0.25">
      <c r="A32" s="49" t="s">
        <v>41</v>
      </c>
      <c r="C32" s="59"/>
      <c r="D32" s="59"/>
      <c r="E32" s="59"/>
      <c r="F32" s="59">
        <f t="shared" si="0"/>
        <v>0</v>
      </c>
      <c r="G32" s="59"/>
    </row>
    <row r="33" spans="1:7" x14ac:dyDescent="0.25">
      <c r="A33" s="49" t="s">
        <v>28</v>
      </c>
      <c r="C33" s="59"/>
      <c r="D33" s="59"/>
      <c r="E33" s="59"/>
      <c r="F33" s="59">
        <f t="shared" si="0"/>
        <v>0</v>
      </c>
      <c r="G33" s="59"/>
    </row>
    <row r="34" spans="1:7" x14ac:dyDescent="0.25">
      <c r="A34" s="52" t="s">
        <v>7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7.25" x14ac:dyDescent="0.25">
      <c r="A35" s="81" t="s">
        <v>70</v>
      </c>
    </row>
  </sheetData>
  <mergeCells count="1">
    <mergeCell ref="D6:D13"/>
  </mergeCells>
  <phoneticPr fontId="7" type="noConversion"/>
  <pageMargins left="0.75" right="0.75" top="1" bottom="1" header="0.5" footer="0.5"/>
  <pageSetup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  <pageSetUpPr fitToPage="1"/>
  </sheetPr>
  <dimension ref="A1:AQ70"/>
  <sheetViews>
    <sheetView tabSelected="1" zoomScale="95" zoomScaleNormal="95" workbookViewId="0"/>
  </sheetViews>
  <sheetFormatPr defaultColWidth="7.375" defaultRowHeight="14.25" x14ac:dyDescent="0.2"/>
  <cols>
    <col min="1" max="1" width="28.375" style="83" customWidth="1"/>
    <col min="2" max="2" width="6.375" style="83" customWidth="1"/>
    <col min="3" max="3" width="12.375" style="122" customWidth="1"/>
    <col min="4" max="4" width="6.75" style="84" bestFit="1" customWidth="1"/>
    <col min="5" max="5" width="1.375" style="84" customWidth="1"/>
    <col min="6" max="6" width="1.25" style="84" customWidth="1"/>
    <col min="7" max="7" width="4.875" style="85" customWidth="1"/>
    <col min="8" max="8" width="9.75" style="83" customWidth="1"/>
    <col min="9" max="9" width="2.25" style="83" customWidth="1"/>
    <col min="10" max="10" width="8.5" style="83" customWidth="1"/>
    <col min="11" max="11" width="1.375" style="83" customWidth="1"/>
    <col min="12" max="12" width="7.75" style="83" customWidth="1"/>
    <col min="13" max="13" width="1.25" style="83" customWidth="1"/>
    <col min="14" max="14" width="8.375" style="83" customWidth="1"/>
    <col min="15" max="15" width="1.875" style="83" customWidth="1"/>
    <col min="16" max="16" width="8.125" style="83" customWidth="1"/>
    <col min="17" max="17" width="1.875" style="83" customWidth="1"/>
    <col min="18" max="18" width="8.875" style="86" customWidth="1"/>
    <col min="19" max="19" width="1.5" style="86" customWidth="1"/>
    <col min="20" max="20" width="9.25" style="83" customWidth="1"/>
    <col min="21" max="21" width="1.375" style="83" customWidth="1"/>
    <col min="22" max="22" width="9.375" style="83" customWidth="1"/>
    <col min="23" max="23" width="1.125" style="83" customWidth="1"/>
    <col min="24" max="24" width="6" style="84" customWidth="1"/>
    <col min="25" max="25" width="1.25" style="84" customWidth="1"/>
    <col min="26" max="26" width="4.875" style="85" customWidth="1"/>
    <col min="27" max="27" width="9.75" style="83" customWidth="1"/>
    <col min="28" max="28" width="2.25" style="83" customWidth="1"/>
    <col min="29" max="29" width="8.5" style="83" customWidth="1"/>
    <col min="30" max="30" width="1.375" style="83" customWidth="1"/>
    <col min="31" max="31" width="7.75" style="83" customWidth="1"/>
    <col min="32" max="32" width="1.25" style="83" customWidth="1"/>
    <col min="33" max="33" width="8.375" style="83" customWidth="1"/>
    <col min="34" max="34" width="1.875" style="83" customWidth="1"/>
    <col min="35" max="35" width="8.125" style="83" customWidth="1"/>
    <col min="36" max="36" width="1.875" style="83" customWidth="1"/>
    <col min="37" max="37" width="8.875" style="86" customWidth="1"/>
    <col min="38" max="38" width="1.5" style="86" customWidth="1"/>
    <col min="39" max="39" width="9.25" style="83" customWidth="1"/>
    <col min="40" max="40" width="1.375" style="83" customWidth="1"/>
    <col min="41" max="41" width="9.375" style="83" customWidth="1"/>
    <col min="42" max="42" width="1.125" style="83" customWidth="1"/>
    <col min="43" max="43" width="6" style="84" customWidth="1"/>
    <col min="44" max="16384" width="7.375" style="83"/>
  </cols>
  <sheetData>
    <row r="1" spans="1:43" ht="12" customHeight="1" x14ac:dyDescent="0.2"/>
    <row r="2" spans="1:43" ht="12" customHeight="1" x14ac:dyDescent="0.2"/>
    <row r="3" spans="1:43" ht="12" customHeight="1" x14ac:dyDescent="0.2"/>
    <row r="4" spans="1:43" ht="12" customHeight="1" x14ac:dyDescent="0.2"/>
    <row r="5" spans="1:43" ht="12" customHeight="1" x14ac:dyDescent="0.2"/>
    <row r="6" spans="1:43" ht="12" customHeight="1" x14ac:dyDescent="0.2"/>
    <row r="7" spans="1:43" ht="12" customHeight="1" x14ac:dyDescent="0.2">
      <c r="A7" s="121"/>
    </row>
    <row r="8" spans="1:43" ht="15" x14ac:dyDescent="0.25">
      <c r="A8" s="89" t="s">
        <v>146</v>
      </c>
    </row>
    <row r="9" spans="1:43" x14ac:dyDescent="0.2">
      <c r="A9" s="90" t="s">
        <v>139</v>
      </c>
    </row>
    <row r="10" spans="1:43" x14ac:dyDescent="0.2">
      <c r="A10" s="87"/>
    </row>
    <row r="11" spans="1:43" x14ac:dyDescent="0.2">
      <c r="A11" s="223" t="s">
        <v>122</v>
      </c>
      <c r="B11" s="225" t="s">
        <v>151</v>
      </c>
      <c r="C11" s="225"/>
      <c r="D11" s="225"/>
      <c r="E11" s="225"/>
      <c r="F11" s="102"/>
      <c r="G11" s="220">
        <v>2023</v>
      </c>
      <c r="H11" s="220"/>
      <c r="I11" s="220"/>
      <c r="J11" s="220"/>
      <c r="K11" s="220"/>
      <c r="L11" s="220"/>
      <c r="M11" s="220"/>
      <c r="N11" s="220"/>
      <c r="O11" s="221"/>
      <c r="P11" s="221"/>
      <c r="Q11" s="221"/>
      <c r="R11" s="220"/>
      <c r="S11" s="221"/>
      <c r="T11" s="220"/>
      <c r="U11" s="221"/>
      <c r="V11" s="220"/>
      <c r="W11" s="221"/>
      <c r="X11" s="220"/>
      <c r="Y11" s="204"/>
      <c r="Z11" s="220">
        <v>2024</v>
      </c>
      <c r="AA11" s="220"/>
      <c r="AB11" s="220"/>
      <c r="AC11" s="220"/>
      <c r="AD11" s="220"/>
      <c r="AE11" s="220"/>
      <c r="AF11" s="220"/>
      <c r="AG11" s="220"/>
      <c r="AH11" s="221"/>
      <c r="AI11" s="221"/>
      <c r="AJ11" s="221"/>
      <c r="AK11" s="220"/>
      <c r="AL11" s="221"/>
      <c r="AM11" s="220"/>
      <c r="AN11" s="221"/>
      <c r="AO11" s="220"/>
      <c r="AP11" s="221"/>
      <c r="AQ11" s="220"/>
    </row>
    <row r="12" spans="1:43" ht="27" customHeight="1" x14ac:dyDescent="0.2">
      <c r="A12" s="224"/>
      <c r="B12" s="119" t="s">
        <v>112</v>
      </c>
      <c r="C12" s="103" t="s">
        <v>113</v>
      </c>
      <c r="D12" s="120" t="s">
        <v>123</v>
      </c>
      <c r="E12" s="104"/>
      <c r="F12" s="104"/>
      <c r="G12" s="105" t="s">
        <v>124</v>
      </c>
      <c r="H12" s="226" t="s">
        <v>115</v>
      </c>
      <c r="I12" s="226"/>
      <c r="J12" s="226" t="s">
        <v>116</v>
      </c>
      <c r="K12" s="226"/>
      <c r="L12" s="226" t="s">
        <v>117</v>
      </c>
      <c r="M12" s="226"/>
      <c r="N12" s="218" t="s">
        <v>121</v>
      </c>
      <c r="O12" s="218"/>
      <c r="P12" s="218" t="s">
        <v>140</v>
      </c>
      <c r="Q12" s="218"/>
      <c r="R12" s="218" t="s">
        <v>118</v>
      </c>
      <c r="S12" s="218"/>
      <c r="T12" s="218" t="s">
        <v>119</v>
      </c>
      <c r="U12" s="218"/>
      <c r="V12" s="219" t="s">
        <v>137</v>
      </c>
      <c r="W12" s="219"/>
      <c r="X12" s="124" t="s">
        <v>114</v>
      </c>
      <c r="Y12" s="124"/>
      <c r="Z12" s="105" t="s">
        <v>124</v>
      </c>
      <c r="AA12" s="226" t="s">
        <v>115</v>
      </c>
      <c r="AB12" s="226"/>
      <c r="AC12" s="226" t="s">
        <v>116</v>
      </c>
      <c r="AD12" s="226"/>
      <c r="AE12" s="226" t="s">
        <v>117</v>
      </c>
      <c r="AF12" s="226"/>
      <c r="AG12" s="218" t="s">
        <v>121</v>
      </c>
      <c r="AH12" s="218"/>
      <c r="AI12" s="218" t="s">
        <v>140</v>
      </c>
      <c r="AJ12" s="218"/>
      <c r="AK12" s="218" t="s">
        <v>118</v>
      </c>
      <c r="AL12" s="218"/>
      <c r="AM12" s="218" t="s">
        <v>119</v>
      </c>
      <c r="AN12" s="218"/>
      <c r="AO12" s="219" t="s">
        <v>137</v>
      </c>
      <c r="AP12" s="219"/>
      <c r="AQ12" s="124" t="s">
        <v>114</v>
      </c>
    </row>
    <row r="13" spans="1:43" x14ac:dyDescent="0.2">
      <c r="A13" s="91"/>
      <c r="B13" s="91"/>
      <c r="C13" s="92"/>
      <c r="D13" s="93"/>
      <c r="E13" s="93"/>
      <c r="F13" s="93"/>
      <c r="G13" s="94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3"/>
      <c r="Y13" s="93"/>
      <c r="Z13" s="94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3"/>
    </row>
    <row r="14" spans="1:43" s="125" customFormat="1" ht="17.25" customHeight="1" x14ac:dyDescent="0.2">
      <c r="A14" s="125" t="s">
        <v>147</v>
      </c>
      <c r="B14" s="126">
        <v>89</v>
      </c>
      <c r="C14" s="127">
        <v>127384.12699393678</v>
      </c>
      <c r="D14" s="128">
        <v>1.3705706222933711</v>
      </c>
      <c r="E14" s="129"/>
      <c r="F14" s="129"/>
      <c r="G14" s="131">
        <v>1</v>
      </c>
      <c r="H14" s="132">
        <v>3700</v>
      </c>
      <c r="I14" s="130"/>
      <c r="J14" s="133" t="s">
        <v>141</v>
      </c>
      <c r="K14" s="130"/>
      <c r="L14" s="134" t="s">
        <v>141</v>
      </c>
      <c r="M14" s="130"/>
      <c r="N14" s="135" t="s">
        <v>141</v>
      </c>
      <c r="O14" s="135"/>
      <c r="P14" s="136" t="s">
        <v>141</v>
      </c>
      <c r="Q14" s="136"/>
      <c r="R14" s="137" t="s">
        <v>141</v>
      </c>
      <c r="S14" s="137"/>
      <c r="T14" s="138" t="s">
        <v>141</v>
      </c>
      <c r="U14" s="138"/>
      <c r="V14" s="139">
        <v>3700</v>
      </c>
      <c r="W14" s="139"/>
      <c r="X14" s="140">
        <v>1.0061358637654223</v>
      </c>
      <c r="Y14" s="140"/>
      <c r="Z14" s="131">
        <v>1</v>
      </c>
      <c r="AA14" s="132">
        <v>3000</v>
      </c>
      <c r="AB14" s="130"/>
      <c r="AC14" s="133" t="s">
        <v>141</v>
      </c>
      <c r="AD14" s="130"/>
      <c r="AE14" s="134" t="s">
        <v>141</v>
      </c>
      <c r="AF14" s="130"/>
      <c r="AG14" s="135" t="s">
        <v>141</v>
      </c>
      <c r="AH14" s="135"/>
      <c r="AI14" s="136" t="s">
        <v>141</v>
      </c>
      <c r="AJ14" s="136"/>
      <c r="AK14" s="137" t="s">
        <v>141</v>
      </c>
      <c r="AL14" s="137"/>
      <c r="AM14" s="138" t="s">
        <v>141</v>
      </c>
      <c r="AN14" s="138"/>
      <c r="AO14" s="139">
        <v>3000</v>
      </c>
      <c r="AP14" s="139"/>
      <c r="AQ14" s="140">
        <v>0.57827870216664279</v>
      </c>
    </row>
    <row r="15" spans="1:43" s="125" customFormat="1" ht="17.25" customHeight="1" x14ac:dyDescent="0.2">
      <c r="A15" s="125" t="s">
        <v>12</v>
      </c>
      <c r="B15" s="126">
        <v>51</v>
      </c>
      <c r="C15" s="127">
        <v>48752.667010344048</v>
      </c>
      <c r="D15" s="128">
        <v>0.52454709028236457</v>
      </c>
      <c r="E15" s="129"/>
      <c r="F15" s="129"/>
      <c r="G15" s="131">
        <v>6</v>
      </c>
      <c r="H15" s="132">
        <v>4036.0769999999998</v>
      </c>
      <c r="I15" s="130"/>
      <c r="J15" s="133">
        <v>38.461538461538467</v>
      </c>
      <c r="K15" s="130"/>
      <c r="L15" s="134" t="s">
        <v>141</v>
      </c>
      <c r="M15" s="130"/>
      <c r="N15" s="135">
        <v>26.315999999999999</v>
      </c>
      <c r="O15" s="135"/>
      <c r="P15" s="136" t="s">
        <v>141</v>
      </c>
      <c r="Q15" s="136"/>
      <c r="R15" s="137" t="s">
        <v>141</v>
      </c>
      <c r="S15" s="137"/>
      <c r="T15" s="138">
        <v>594.48717692307685</v>
      </c>
      <c r="U15" s="138"/>
      <c r="V15" s="139">
        <v>4695.3417153846149</v>
      </c>
      <c r="W15" s="139"/>
      <c r="X15" s="140">
        <v>1.2767977547249514</v>
      </c>
      <c r="Y15" s="140"/>
      <c r="Z15" s="131">
        <v>15</v>
      </c>
      <c r="AA15" s="132">
        <v>4771.62032</v>
      </c>
      <c r="AB15" s="130"/>
      <c r="AC15" s="133" t="s">
        <v>141</v>
      </c>
      <c r="AD15" s="130"/>
      <c r="AE15" s="134" t="s">
        <v>141</v>
      </c>
      <c r="AF15" s="130"/>
      <c r="AG15" s="135">
        <v>300</v>
      </c>
      <c r="AH15" s="135"/>
      <c r="AI15" s="136">
        <v>200</v>
      </c>
      <c r="AJ15" s="136"/>
      <c r="AK15" s="137">
        <v>2000</v>
      </c>
      <c r="AL15" s="137"/>
      <c r="AM15" s="138">
        <v>2951.2307692307691</v>
      </c>
      <c r="AN15" s="138"/>
      <c r="AO15" s="139">
        <v>10222.85108923077</v>
      </c>
      <c r="AP15" s="139"/>
      <c r="AQ15" s="140">
        <v>1.9705523534410736</v>
      </c>
    </row>
    <row r="16" spans="1:43" s="125" customFormat="1" ht="17.25" customHeight="1" x14ac:dyDescent="0.2">
      <c r="A16" s="125" t="s">
        <v>13</v>
      </c>
      <c r="B16" s="126">
        <v>50</v>
      </c>
      <c r="C16" s="127">
        <v>48186.575013821697</v>
      </c>
      <c r="D16" s="128">
        <v>0.51845630740181103</v>
      </c>
      <c r="E16" s="129"/>
      <c r="F16" s="129"/>
      <c r="G16" s="131">
        <v>1</v>
      </c>
      <c r="H16" s="132">
        <v>1086.7395200000001</v>
      </c>
      <c r="I16" s="130"/>
      <c r="J16" s="133">
        <v>38.461538461538467</v>
      </c>
      <c r="K16" s="130"/>
      <c r="L16" s="134" t="s">
        <v>141</v>
      </c>
      <c r="M16" s="130"/>
      <c r="N16" s="135">
        <v>276.315</v>
      </c>
      <c r="O16" s="135"/>
      <c r="P16" s="136" t="s">
        <v>141</v>
      </c>
      <c r="Q16" s="136"/>
      <c r="R16" s="137" t="s">
        <v>141</v>
      </c>
      <c r="S16" s="137"/>
      <c r="T16" s="138">
        <v>914.48717692307685</v>
      </c>
      <c r="U16" s="138"/>
      <c r="V16" s="139">
        <v>2316.0032353846154</v>
      </c>
      <c r="W16" s="139"/>
      <c r="X16" s="140">
        <v>0.6297875447884359</v>
      </c>
      <c r="Y16" s="140"/>
      <c r="Z16" s="131">
        <v>5</v>
      </c>
      <c r="AA16" s="132">
        <v>3347.57492</v>
      </c>
      <c r="AB16" s="130"/>
      <c r="AC16" s="133">
        <v>57</v>
      </c>
      <c r="AD16" s="130"/>
      <c r="AE16" s="134" t="s">
        <v>141</v>
      </c>
      <c r="AF16" s="130"/>
      <c r="AG16" s="135">
        <v>24</v>
      </c>
      <c r="AH16" s="135"/>
      <c r="AI16" s="136">
        <v>200</v>
      </c>
      <c r="AJ16" s="136"/>
      <c r="AK16" s="137">
        <v>100</v>
      </c>
      <c r="AL16" s="137"/>
      <c r="AM16" s="138">
        <v>669.23076923076917</v>
      </c>
      <c r="AN16" s="138"/>
      <c r="AO16" s="139">
        <v>4397.8056892307695</v>
      </c>
      <c r="AP16" s="139"/>
      <c r="AQ16" s="140">
        <v>0.84771912211648259</v>
      </c>
    </row>
    <row r="17" spans="1:43" s="125" customFormat="1" ht="17.25" customHeight="1" x14ac:dyDescent="0.2">
      <c r="A17" s="125" t="s">
        <v>29</v>
      </c>
      <c r="B17" s="126">
        <v>475</v>
      </c>
      <c r="C17" s="127">
        <v>371404.28505051101</v>
      </c>
      <c r="D17" s="128">
        <v>3.9960693227369886</v>
      </c>
      <c r="E17" s="129"/>
      <c r="F17" s="129"/>
      <c r="G17" s="131">
        <v>13</v>
      </c>
      <c r="H17" s="132">
        <v>17173.24552</v>
      </c>
      <c r="I17" s="130"/>
      <c r="J17" s="133">
        <v>38.461538461538467</v>
      </c>
      <c r="K17" s="130"/>
      <c r="L17" s="134" t="s">
        <v>141</v>
      </c>
      <c r="M17" s="130"/>
      <c r="N17" s="135">
        <v>26.315999999999999</v>
      </c>
      <c r="O17" s="135"/>
      <c r="P17" s="136">
        <v>571</v>
      </c>
      <c r="Q17" s="136"/>
      <c r="R17" s="137">
        <v>1500</v>
      </c>
      <c r="S17" s="137"/>
      <c r="T17" s="138">
        <v>2021.4871769230772</v>
      </c>
      <c r="U17" s="138"/>
      <c r="V17" s="139">
        <v>21330.510235384616</v>
      </c>
      <c r="W17" s="139"/>
      <c r="X17" s="140">
        <v>5.8003760379015903</v>
      </c>
      <c r="Y17" s="140"/>
      <c r="Z17" s="131">
        <v>13</v>
      </c>
      <c r="AA17" s="132">
        <v>16744.961047777775</v>
      </c>
      <c r="AB17" s="130"/>
      <c r="AC17" s="133" t="s">
        <v>141</v>
      </c>
      <c r="AD17" s="130"/>
      <c r="AE17" s="134" t="s">
        <v>141</v>
      </c>
      <c r="AF17" s="130"/>
      <c r="AG17" s="135" t="s">
        <v>141</v>
      </c>
      <c r="AH17" s="135"/>
      <c r="AI17" s="136">
        <v>2000</v>
      </c>
      <c r="AJ17" s="136"/>
      <c r="AK17" s="137">
        <v>700</v>
      </c>
      <c r="AL17" s="137"/>
      <c r="AM17" s="138">
        <v>3638.8915192307691</v>
      </c>
      <c r="AN17" s="138"/>
      <c r="AO17" s="139">
        <v>23083.852567008544</v>
      </c>
      <c r="AP17" s="139"/>
      <c r="AQ17" s="140">
        <v>4.4496334344852757</v>
      </c>
    </row>
    <row r="18" spans="1:43" s="125" customFormat="1" ht="17.25" customHeight="1" x14ac:dyDescent="0.2">
      <c r="A18" s="125" t="s">
        <v>30</v>
      </c>
      <c r="B18" s="141">
        <v>155</v>
      </c>
      <c r="C18" s="142">
        <v>108563.38367622352</v>
      </c>
      <c r="D18" s="128">
        <v>1.1680716258351242</v>
      </c>
      <c r="E18" s="129"/>
      <c r="F18" s="129"/>
      <c r="G18" s="131">
        <v>1</v>
      </c>
      <c r="H18" s="132">
        <v>1534.69452</v>
      </c>
      <c r="I18" s="143"/>
      <c r="J18" s="133">
        <v>38.461538461538467</v>
      </c>
      <c r="K18" s="130"/>
      <c r="L18" s="134" t="s">
        <v>141</v>
      </c>
      <c r="M18" s="143"/>
      <c r="N18" s="135">
        <v>26.315999999999999</v>
      </c>
      <c r="O18" s="135"/>
      <c r="P18" s="136">
        <v>274</v>
      </c>
      <c r="Q18" s="136"/>
      <c r="R18" s="137">
        <v>200</v>
      </c>
      <c r="S18" s="137"/>
      <c r="T18" s="138">
        <v>335.48717692307696</v>
      </c>
      <c r="U18" s="138"/>
      <c r="V18" s="139">
        <v>2408.9592353846156</v>
      </c>
      <c r="W18" s="139"/>
      <c r="X18" s="140">
        <v>0.65506494082956523</v>
      </c>
      <c r="Y18" s="140"/>
      <c r="Z18" s="131">
        <v>6</v>
      </c>
      <c r="AA18" s="132">
        <v>5311.6147777777769</v>
      </c>
      <c r="AB18" s="143"/>
      <c r="AC18" s="133" t="s">
        <v>141</v>
      </c>
      <c r="AD18" s="130"/>
      <c r="AE18" s="134" t="s">
        <v>141</v>
      </c>
      <c r="AF18" s="143"/>
      <c r="AG18" s="135" t="s">
        <v>141</v>
      </c>
      <c r="AH18" s="135"/>
      <c r="AI18" s="136" t="s">
        <v>141</v>
      </c>
      <c r="AJ18" s="136"/>
      <c r="AK18" s="137" t="s">
        <v>141</v>
      </c>
      <c r="AL18" s="137"/>
      <c r="AM18" s="138">
        <v>798.89151923076918</v>
      </c>
      <c r="AN18" s="138"/>
      <c r="AO18" s="139">
        <v>6110.5062970085464</v>
      </c>
      <c r="AP18" s="139"/>
      <c r="AQ18" s="140">
        <v>1.1778585503384003</v>
      </c>
    </row>
    <row r="19" spans="1:43" s="125" customFormat="1" ht="17.25" customHeight="1" x14ac:dyDescent="0.2">
      <c r="A19" s="125" t="s">
        <v>125</v>
      </c>
      <c r="B19" s="141">
        <v>1</v>
      </c>
      <c r="C19" s="142">
        <v>1050</v>
      </c>
      <c r="D19" s="128">
        <v>1.1297319276494612E-2</v>
      </c>
      <c r="E19" s="144" t="s">
        <v>149</v>
      </c>
      <c r="F19" s="145"/>
      <c r="G19" s="131" t="s">
        <v>141</v>
      </c>
      <c r="H19" s="132" t="s">
        <v>141</v>
      </c>
      <c r="I19" s="143"/>
      <c r="J19" s="133" t="s">
        <v>141</v>
      </c>
      <c r="K19" s="130"/>
      <c r="L19" s="134" t="s">
        <v>141</v>
      </c>
      <c r="M19" s="143"/>
      <c r="N19" s="135" t="s">
        <v>141</v>
      </c>
      <c r="O19" s="135"/>
      <c r="P19" s="136" t="s">
        <v>141</v>
      </c>
      <c r="Q19" s="136"/>
      <c r="R19" s="137" t="s">
        <v>141</v>
      </c>
      <c r="S19" s="137"/>
      <c r="T19" s="138" t="s">
        <v>141</v>
      </c>
      <c r="U19" s="138"/>
      <c r="V19" s="139" t="s">
        <v>141</v>
      </c>
      <c r="W19" s="139"/>
      <c r="X19" s="140" t="s">
        <v>141</v>
      </c>
      <c r="Y19" s="140"/>
      <c r="Z19" s="131" t="s">
        <v>141</v>
      </c>
      <c r="AA19" s="132" t="s">
        <v>141</v>
      </c>
      <c r="AB19" s="143"/>
      <c r="AC19" s="133" t="s">
        <v>141</v>
      </c>
      <c r="AD19" s="130"/>
      <c r="AE19" s="134" t="s">
        <v>141</v>
      </c>
      <c r="AF19" s="143"/>
      <c r="AG19" s="135" t="s">
        <v>141</v>
      </c>
      <c r="AH19" s="135"/>
      <c r="AI19" s="136" t="s">
        <v>141</v>
      </c>
      <c r="AJ19" s="136"/>
      <c r="AK19" s="137" t="s">
        <v>141</v>
      </c>
      <c r="AL19" s="137"/>
      <c r="AM19" s="138" t="s">
        <v>141</v>
      </c>
      <c r="AN19" s="138"/>
      <c r="AO19" s="139" t="s">
        <v>141</v>
      </c>
      <c r="AP19" s="139"/>
      <c r="AQ19" s="140" t="s">
        <v>141</v>
      </c>
    </row>
    <row r="20" spans="1:43" s="125" customFormat="1" ht="17.25" customHeight="1" x14ac:dyDescent="0.2">
      <c r="A20" s="125" t="s">
        <v>35</v>
      </c>
      <c r="B20" s="141">
        <v>223</v>
      </c>
      <c r="C20" s="142">
        <v>240730.1736779295</v>
      </c>
      <c r="D20" s="128">
        <v>2.5901006014529231</v>
      </c>
      <c r="E20" s="129"/>
      <c r="F20" s="129"/>
      <c r="G20" s="131">
        <v>4</v>
      </c>
      <c r="H20" s="132">
        <v>8295.7251899999992</v>
      </c>
      <c r="I20" s="143"/>
      <c r="J20" s="133">
        <v>38.461538461538467</v>
      </c>
      <c r="K20" s="130"/>
      <c r="L20" s="134" t="s">
        <v>141</v>
      </c>
      <c r="M20" s="143"/>
      <c r="N20" s="135">
        <v>26.315999999999999</v>
      </c>
      <c r="O20" s="135"/>
      <c r="P20" s="136" t="s">
        <v>141</v>
      </c>
      <c r="Q20" s="136"/>
      <c r="R20" s="137">
        <v>250</v>
      </c>
      <c r="S20" s="137"/>
      <c r="T20" s="138">
        <v>2333.8782069230774</v>
      </c>
      <c r="U20" s="138"/>
      <c r="V20" s="139">
        <v>10944.380935384615</v>
      </c>
      <c r="W20" s="139"/>
      <c r="X20" s="140">
        <v>2.9760903150813571</v>
      </c>
      <c r="Y20" s="140"/>
      <c r="Z20" s="131">
        <v>4</v>
      </c>
      <c r="AA20" s="132">
        <v>9569.9820477777721</v>
      </c>
      <c r="AB20" s="143"/>
      <c r="AC20" s="133">
        <v>100</v>
      </c>
      <c r="AD20" s="130"/>
      <c r="AE20" s="134" t="s">
        <v>141</v>
      </c>
      <c r="AF20" s="143"/>
      <c r="AG20" s="135" t="s">
        <v>141</v>
      </c>
      <c r="AH20" s="135"/>
      <c r="AI20" s="136" t="s">
        <v>141</v>
      </c>
      <c r="AJ20" s="136"/>
      <c r="AK20" s="137">
        <v>300.00000000000006</v>
      </c>
      <c r="AL20" s="137"/>
      <c r="AM20" s="138">
        <v>3535.6895192307688</v>
      </c>
      <c r="AN20" s="138"/>
      <c r="AO20" s="139">
        <v>13505.671567008541</v>
      </c>
      <c r="AP20" s="139"/>
      <c r="AQ20" s="140">
        <v>2.6033474085528763</v>
      </c>
    </row>
    <row r="21" spans="1:43" s="125" customFormat="1" ht="17.25" customHeight="1" x14ac:dyDescent="0.2">
      <c r="A21" s="125" t="s">
        <v>126</v>
      </c>
      <c r="B21" s="141">
        <v>994</v>
      </c>
      <c r="C21" s="142">
        <v>610280.02087749681</v>
      </c>
      <c r="D21" s="128">
        <v>6.5662173751608375</v>
      </c>
      <c r="E21" s="129"/>
      <c r="F21" s="129"/>
      <c r="G21" s="131">
        <v>23</v>
      </c>
      <c r="H21" s="132">
        <v>9067.9906799999972</v>
      </c>
      <c r="I21" s="143"/>
      <c r="J21" s="133">
        <v>38.461538461538467</v>
      </c>
      <c r="K21" s="130"/>
      <c r="L21" s="134">
        <v>724.8</v>
      </c>
      <c r="M21" s="143"/>
      <c r="N21" s="135">
        <v>449.99999999999994</v>
      </c>
      <c r="O21" s="135"/>
      <c r="P21" s="136" t="s">
        <v>141</v>
      </c>
      <c r="Q21" s="136"/>
      <c r="R21" s="137" t="s">
        <v>141</v>
      </c>
      <c r="S21" s="137"/>
      <c r="T21" s="138">
        <v>1025.2517769230772</v>
      </c>
      <c r="U21" s="138"/>
      <c r="V21" s="139">
        <v>11306.503995384614</v>
      </c>
      <c r="W21" s="139"/>
      <c r="X21" s="140">
        <v>3.0745619360982426</v>
      </c>
      <c r="Y21" s="140"/>
      <c r="Z21" s="131">
        <v>21</v>
      </c>
      <c r="AA21" s="132">
        <v>8885.9460299999955</v>
      </c>
      <c r="AB21" s="143"/>
      <c r="AC21" s="133">
        <v>75</v>
      </c>
      <c r="AD21" s="130"/>
      <c r="AE21" s="134" t="s">
        <v>141</v>
      </c>
      <c r="AF21" s="143"/>
      <c r="AG21" s="135">
        <v>124</v>
      </c>
      <c r="AH21" s="135"/>
      <c r="AI21" s="136" t="s">
        <v>141</v>
      </c>
      <c r="AJ21" s="136"/>
      <c r="AK21" s="137" t="s">
        <v>141</v>
      </c>
      <c r="AL21" s="137"/>
      <c r="AM21" s="138">
        <v>1388.2307692307691</v>
      </c>
      <c r="AN21" s="138"/>
      <c r="AO21" s="139">
        <v>10473.176799230765</v>
      </c>
      <c r="AP21" s="139"/>
      <c r="AQ21" s="140">
        <v>2.018805029006987</v>
      </c>
    </row>
    <row r="22" spans="1:43" s="125" customFormat="1" ht="17.25" customHeight="1" x14ac:dyDescent="0.2">
      <c r="A22" s="125" t="s">
        <v>20</v>
      </c>
      <c r="B22" s="126">
        <v>34</v>
      </c>
      <c r="C22" s="127">
        <v>28173.977578005062</v>
      </c>
      <c r="D22" s="128">
        <v>0.30313373332145105</v>
      </c>
      <c r="E22" s="129"/>
      <c r="F22" s="129"/>
      <c r="G22" s="131" t="s">
        <v>141</v>
      </c>
      <c r="H22" s="132">
        <v>1456.6694200000002</v>
      </c>
      <c r="I22" s="130"/>
      <c r="J22" s="133">
        <v>181.32582417582418</v>
      </c>
      <c r="K22" s="130"/>
      <c r="L22" s="134" t="s">
        <v>141</v>
      </c>
      <c r="M22" s="130"/>
      <c r="N22" s="135" t="s">
        <v>141</v>
      </c>
      <c r="O22" s="135"/>
      <c r="P22" s="136" t="s">
        <v>141</v>
      </c>
      <c r="Q22" s="136"/>
      <c r="R22" s="137" t="s">
        <v>141</v>
      </c>
      <c r="S22" s="137"/>
      <c r="T22" s="138">
        <v>741.63003692307689</v>
      </c>
      <c r="U22" s="138"/>
      <c r="V22" s="139">
        <v>2379.6252810989013</v>
      </c>
      <c r="W22" s="139"/>
      <c r="X22" s="140">
        <v>0.64708819936121054</v>
      </c>
      <c r="Y22" s="140"/>
      <c r="Z22" s="131" t="s">
        <v>141</v>
      </c>
      <c r="AA22" s="132">
        <v>1810.1634977777776</v>
      </c>
      <c r="AB22" s="130"/>
      <c r="AC22" s="133" t="s">
        <v>141</v>
      </c>
      <c r="AD22" s="130"/>
      <c r="AE22" s="134" t="s">
        <v>141</v>
      </c>
      <c r="AF22" s="130"/>
      <c r="AG22" s="135" t="s">
        <v>141</v>
      </c>
      <c r="AH22" s="135"/>
      <c r="AI22" s="136" t="s">
        <v>141</v>
      </c>
      <c r="AJ22" s="136"/>
      <c r="AK22" s="137" t="s">
        <v>141</v>
      </c>
      <c r="AL22" s="137"/>
      <c r="AM22" s="138">
        <v>489.7309656593406</v>
      </c>
      <c r="AN22" s="138"/>
      <c r="AO22" s="139">
        <v>2299.8944634371182</v>
      </c>
      <c r="AP22" s="139"/>
      <c r="AQ22" s="140">
        <v>0.44332666181222141</v>
      </c>
    </row>
    <row r="23" spans="1:43" s="125" customFormat="1" ht="17.25" customHeight="1" x14ac:dyDescent="0.2">
      <c r="A23" s="125" t="s">
        <v>127</v>
      </c>
      <c r="B23" s="141">
        <v>92</v>
      </c>
      <c r="C23" s="142">
        <v>71818.524327953433</v>
      </c>
      <c r="D23" s="128">
        <v>0.77272076123770062</v>
      </c>
      <c r="E23" s="129"/>
      <c r="F23" s="129"/>
      <c r="G23" s="131" t="s">
        <v>141</v>
      </c>
      <c r="H23" s="132">
        <v>2713.4899599999999</v>
      </c>
      <c r="I23" s="143"/>
      <c r="J23" s="133">
        <v>181.32582417582418</v>
      </c>
      <c r="K23" s="130"/>
      <c r="L23" s="134" t="s">
        <v>141</v>
      </c>
      <c r="M23" s="143"/>
      <c r="N23" s="135">
        <v>26.315000000000001</v>
      </c>
      <c r="O23" s="135"/>
      <c r="P23" s="136" t="s">
        <v>141</v>
      </c>
      <c r="Q23" s="136"/>
      <c r="R23" s="137" t="s">
        <v>141</v>
      </c>
      <c r="S23" s="137"/>
      <c r="T23" s="138">
        <v>855.26639692307697</v>
      </c>
      <c r="U23" s="138"/>
      <c r="V23" s="139">
        <v>3776.397181098901</v>
      </c>
      <c r="W23" s="139"/>
      <c r="X23" s="140">
        <v>1.0269104431692564</v>
      </c>
      <c r="Y23" s="140"/>
      <c r="Z23" s="131">
        <v>1</v>
      </c>
      <c r="AA23" s="132">
        <v>7572.1185177777779</v>
      </c>
      <c r="AB23" s="143"/>
      <c r="AC23" s="133" t="s">
        <v>141</v>
      </c>
      <c r="AD23" s="130"/>
      <c r="AE23" s="134" t="s">
        <v>141</v>
      </c>
      <c r="AF23" s="143"/>
      <c r="AG23" s="135" t="s">
        <v>141</v>
      </c>
      <c r="AH23" s="135"/>
      <c r="AI23" s="136" t="s">
        <v>141</v>
      </c>
      <c r="AJ23" s="136"/>
      <c r="AK23" s="137" t="s">
        <v>141</v>
      </c>
      <c r="AL23" s="137"/>
      <c r="AM23" s="138">
        <v>2481.8913856593408</v>
      </c>
      <c r="AN23" s="138"/>
      <c r="AO23" s="139">
        <v>10054.00990343712</v>
      </c>
      <c r="AP23" s="139"/>
      <c r="AQ23" s="140">
        <v>1.9380065995100639</v>
      </c>
    </row>
    <row r="24" spans="1:43" s="125" customFormat="1" ht="17.25" customHeight="1" x14ac:dyDescent="0.2">
      <c r="A24" s="125" t="s">
        <v>14</v>
      </c>
      <c r="B24" s="141">
        <v>52</v>
      </c>
      <c r="C24" s="142">
        <v>52298.521331328666</v>
      </c>
      <c r="D24" s="128">
        <v>0.56269818397007998</v>
      </c>
      <c r="E24" s="129"/>
      <c r="F24" s="129"/>
      <c r="G24" s="131">
        <v>10</v>
      </c>
      <c r="H24" s="132">
        <v>4321.3395200000004</v>
      </c>
      <c r="I24" s="143"/>
      <c r="J24" s="133">
        <v>38.461538461538467</v>
      </c>
      <c r="K24" s="130"/>
      <c r="L24" s="134" t="s">
        <v>141</v>
      </c>
      <c r="M24" s="143"/>
      <c r="N24" s="135">
        <v>676.31600000000003</v>
      </c>
      <c r="O24" s="135"/>
      <c r="P24" s="136" t="s">
        <v>141</v>
      </c>
      <c r="Q24" s="136"/>
      <c r="R24" s="137" t="s">
        <v>141</v>
      </c>
      <c r="S24" s="137"/>
      <c r="T24" s="138">
        <v>665.12820692307696</v>
      </c>
      <c r="U24" s="138"/>
      <c r="V24" s="139">
        <v>5701.2452653846158</v>
      </c>
      <c r="W24" s="139"/>
      <c r="X24" s="140">
        <v>1.5503317107098042</v>
      </c>
      <c r="Y24" s="140"/>
      <c r="Z24" s="131">
        <v>11</v>
      </c>
      <c r="AA24" s="132">
        <v>4790.9916200000007</v>
      </c>
      <c r="AB24" s="143"/>
      <c r="AC24" s="133">
        <v>57</v>
      </c>
      <c r="AD24" s="130"/>
      <c r="AE24" s="134" t="s">
        <v>141</v>
      </c>
      <c r="AF24" s="143"/>
      <c r="AG24" s="135">
        <v>124</v>
      </c>
      <c r="AH24" s="135"/>
      <c r="AI24" s="136">
        <v>200</v>
      </c>
      <c r="AJ24" s="136"/>
      <c r="AK24" s="137" t="s">
        <v>141</v>
      </c>
      <c r="AL24" s="137"/>
      <c r="AM24" s="138">
        <v>1943.2307692307691</v>
      </c>
      <c r="AN24" s="138"/>
      <c r="AO24" s="139">
        <v>7115.2223892307702</v>
      </c>
      <c r="AP24" s="139"/>
      <c r="AQ24" s="140">
        <v>1.371527189623803</v>
      </c>
    </row>
    <row r="25" spans="1:43" s="125" customFormat="1" ht="17.25" customHeight="1" x14ac:dyDescent="0.2">
      <c r="A25" s="125" t="s">
        <v>31</v>
      </c>
      <c r="B25" s="141">
        <v>472</v>
      </c>
      <c r="C25" s="142">
        <v>520128.81153728941</v>
      </c>
      <c r="D25" s="128">
        <v>5.5962488084194799</v>
      </c>
      <c r="E25" s="129"/>
      <c r="F25" s="129"/>
      <c r="G25" s="131">
        <v>18</v>
      </c>
      <c r="H25" s="132">
        <v>15958.890519999999</v>
      </c>
      <c r="I25" s="143"/>
      <c r="J25" s="133">
        <v>38.461538461538467</v>
      </c>
      <c r="K25" s="130"/>
      <c r="L25" s="134" t="s">
        <v>141</v>
      </c>
      <c r="M25" s="143"/>
      <c r="N25" s="135" t="s">
        <v>141</v>
      </c>
      <c r="O25" s="135"/>
      <c r="P25" s="136">
        <v>240</v>
      </c>
      <c r="Q25" s="136"/>
      <c r="R25" s="137">
        <v>2900</v>
      </c>
      <c r="S25" s="137"/>
      <c r="T25" s="138">
        <v>5065.1282069230765</v>
      </c>
      <c r="U25" s="138"/>
      <c r="V25" s="139">
        <v>24202.480265384616</v>
      </c>
      <c r="W25" s="139"/>
      <c r="X25" s="140">
        <v>6.5813468613725252</v>
      </c>
      <c r="Y25" s="140"/>
      <c r="Z25" s="131">
        <v>23</v>
      </c>
      <c r="AA25" s="132">
        <v>21266.821990000004</v>
      </c>
      <c r="AB25" s="143"/>
      <c r="AC25" s="133" t="s">
        <v>141</v>
      </c>
      <c r="AD25" s="130"/>
      <c r="AE25" s="134" t="s">
        <v>141</v>
      </c>
      <c r="AF25" s="143"/>
      <c r="AG25" s="135">
        <v>300</v>
      </c>
      <c r="AH25" s="135"/>
      <c r="AI25" s="136" t="s">
        <v>141</v>
      </c>
      <c r="AJ25" s="136"/>
      <c r="AK25" s="137">
        <v>4000</v>
      </c>
      <c r="AL25" s="137"/>
      <c r="AM25" s="138">
        <v>22163.397769230771</v>
      </c>
      <c r="AN25" s="138"/>
      <c r="AO25" s="139">
        <v>47730.219759230778</v>
      </c>
      <c r="AP25" s="139"/>
      <c r="AQ25" s="140">
        <v>9.2004565121655411</v>
      </c>
    </row>
    <row r="26" spans="1:43" s="125" customFormat="1" ht="17.25" customHeight="1" x14ac:dyDescent="0.2">
      <c r="A26" s="125" t="s">
        <v>36</v>
      </c>
      <c r="B26" s="141">
        <v>596</v>
      </c>
      <c r="C26" s="142">
        <v>570015.27254441776</v>
      </c>
      <c r="D26" s="128">
        <v>6.1329947870594106</v>
      </c>
      <c r="E26" s="129"/>
      <c r="F26" s="129"/>
      <c r="G26" s="131">
        <v>6</v>
      </c>
      <c r="H26" s="132">
        <v>5800.2283299999999</v>
      </c>
      <c r="I26" s="143"/>
      <c r="J26" s="133">
        <v>38.461538461538467</v>
      </c>
      <c r="K26" s="130"/>
      <c r="L26" s="134" t="s">
        <v>141</v>
      </c>
      <c r="M26" s="143"/>
      <c r="N26" s="135">
        <v>26.315999999999999</v>
      </c>
      <c r="O26" s="135"/>
      <c r="P26" s="136" t="s">
        <v>141</v>
      </c>
      <c r="Q26" s="136"/>
      <c r="R26" s="137">
        <v>2500</v>
      </c>
      <c r="S26" s="137"/>
      <c r="T26" s="138">
        <v>8084.0202069230781</v>
      </c>
      <c r="U26" s="138"/>
      <c r="V26" s="139">
        <v>16449.026075384616</v>
      </c>
      <c r="W26" s="139"/>
      <c r="X26" s="140">
        <v>4.4729608266100156</v>
      </c>
      <c r="Y26" s="140"/>
      <c r="Z26" s="131">
        <v>8</v>
      </c>
      <c r="AA26" s="132">
        <v>3898.2869400000009</v>
      </c>
      <c r="AB26" s="143"/>
      <c r="AC26" s="133" t="s">
        <v>141</v>
      </c>
      <c r="AD26" s="130"/>
      <c r="AE26" s="134" t="s">
        <v>141</v>
      </c>
      <c r="AF26" s="143"/>
      <c r="AG26" s="135">
        <v>300.00000000000006</v>
      </c>
      <c r="AH26" s="135"/>
      <c r="AI26" s="136" t="s">
        <v>141</v>
      </c>
      <c r="AJ26" s="136"/>
      <c r="AK26" s="137">
        <v>5000</v>
      </c>
      <c r="AL26" s="137"/>
      <c r="AM26" s="138">
        <v>19110.439519230775</v>
      </c>
      <c r="AN26" s="138"/>
      <c r="AO26" s="139">
        <v>28308.726459230777</v>
      </c>
      <c r="AP26" s="139"/>
      <c r="AQ26" s="140">
        <v>5.4567778656114925</v>
      </c>
    </row>
    <row r="27" spans="1:43" s="125" customFormat="1" ht="17.25" customHeight="1" x14ac:dyDescent="0.2">
      <c r="A27" s="149" t="s">
        <v>15</v>
      </c>
      <c r="B27" s="141">
        <v>109</v>
      </c>
      <c r="C27" s="142">
        <v>83668.685348872939</v>
      </c>
      <c r="D27" s="128">
        <v>0.90022081126741382</v>
      </c>
      <c r="E27" s="129"/>
      <c r="F27" s="129"/>
      <c r="G27" s="131">
        <v>3</v>
      </c>
      <c r="H27" s="132">
        <v>4911.7395199999992</v>
      </c>
      <c r="I27" s="143"/>
      <c r="J27" s="133">
        <v>38.461538461538467</v>
      </c>
      <c r="K27" s="130"/>
      <c r="L27" s="134">
        <v>717</v>
      </c>
      <c r="M27" s="143"/>
      <c r="N27" s="135">
        <v>326.31499999999994</v>
      </c>
      <c r="O27" s="135"/>
      <c r="P27" s="136" t="s">
        <v>141</v>
      </c>
      <c r="Q27" s="136"/>
      <c r="R27" s="137">
        <v>200</v>
      </c>
      <c r="S27" s="137"/>
      <c r="T27" s="138">
        <v>522.27120692307699</v>
      </c>
      <c r="U27" s="138"/>
      <c r="V27" s="139">
        <v>6715.7872653846134</v>
      </c>
      <c r="W27" s="139"/>
      <c r="X27" s="140">
        <v>1.8262147084115059</v>
      </c>
      <c r="Y27" s="140"/>
      <c r="Z27" s="131">
        <v>5</v>
      </c>
      <c r="AA27" s="132">
        <v>3908.2595699999997</v>
      </c>
      <c r="AB27" s="143"/>
      <c r="AC27" s="133">
        <v>57</v>
      </c>
      <c r="AD27" s="130"/>
      <c r="AE27" s="134" t="s">
        <v>141</v>
      </c>
      <c r="AF27" s="143"/>
      <c r="AG27" s="135">
        <v>24</v>
      </c>
      <c r="AH27" s="135"/>
      <c r="AI27" s="136">
        <v>200</v>
      </c>
      <c r="AJ27" s="136"/>
      <c r="AK27" s="137" t="s">
        <v>141</v>
      </c>
      <c r="AL27" s="137"/>
      <c r="AM27" s="138">
        <v>1896.2307692307691</v>
      </c>
      <c r="AN27" s="138"/>
      <c r="AO27" s="139">
        <v>6085.4903392307697</v>
      </c>
      <c r="AP27" s="139"/>
      <c r="AQ27" s="140">
        <v>1.1730364851393376</v>
      </c>
    </row>
    <row r="28" spans="1:43" s="125" customFormat="1" ht="17.25" customHeight="1" x14ac:dyDescent="0.2">
      <c r="A28" s="125" t="s">
        <v>22</v>
      </c>
      <c r="B28" s="141">
        <v>42</v>
      </c>
      <c r="C28" s="142">
        <v>37540.835737992864</v>
      </c>
      <c r="D28" s="128">
        <v>0.40391505451289966</v>
      </c>
      <c r="E28" s="129"/>
      <c r="F28" s="129"/>
      <c r="G28" s="131" t="s">
        <v>141</v>
      </c>
      <c r="H28" s="132">
        <v>2373.8994200000002</v>
      </c>
      <c r="I28" s="143"/>
      <c r="J28" s="133">
        <v>181.31082417582417</v>
      </c>
      <c r="K28" s="130"/>
      <c r="L28" s="134" t="s">
        <v>141</v>
      </c>
      <c r="M28" s="143"/>
      <c r="N28" s="135" t="s">
        <v>141</v>
      </c>
      <c r="O28" s="135"/>
      <c r="P28" s="136" t="s">
        <v>141</v>
      </c>
      <c r="Q28" s="136"/>
      <c r="R28" s="137" t="s">
        <v>141</v>
      </c>
      <c r="S28" s="137"/>
      <c r="T28" s="138">
        <v>855.26639692307697</v>
      </c>
      <c r="U28" s="138"/>
      <c r="V28" s="139">
        <v>3410.4766410989014</v>
      </c>
      <c r="W28" s="139"/>
      <c r="X28" s="140">
        <v>0.92740617868752417</v>
      </c>
      <c r="Y28" s="140"/>
      <c r="Z28" s="131" t="s">
        <v>141</v>
      </c>
      <c r="AA28" s="132">
        <v>1785.8834877777776</v>
      </c>
      <c r="AB28" s="143"/>
      <c r="AC28" s="133" t="s">
        <v>141</v>
      </c>
      <c r="AD28" s="130"/>
      <c r="AE28" s="134" t="s">
        <v>141</v>
      </c>
      <c r="AF28" s="143"/>
      <c r="AG28" s="135" t="s">
        <v>141</v>
      </c>
      <c r="AH28" s="135"/>
      <c r="AI28" s="136" t="s">
        <v>141</v>
      </c>
      <c r="AJ28" s="136"/>
      <c r="AK28" s="137" t="s">
        <v>141</v>
      </c>
      <c r="AL28" s="137"/>
      <c r="AM28" s="138">
        <v>368.89763565934066</v>
      </c>
      <c r="AN28" s="138"/>
      <c r="AO28" s="139">
        <v>2154.7811234371184</v>
      </c>
      <c r="AP28" s="139"/>
      <c r="AQ28" s="140">
        <v>0.41535467717146585</v>
      </c>
    </row>
    <row r="29" spans="1:43" s="125" customFormat="1" ht="17.25" customHeight="1" x14ac:dyDescent="0.2">
      <c r="A29" s="125" t="s">
        <v>128</v>
      </c>
      <c r="B29" s="150">
        <v>32</v>
      </c>
      <c r="C29" s="127">
        <v>4500.1499999999996</v>
      </c>
      <c r="D29" s="128">
        <v>4.8418696516302123E-2</v>
      </c>
      <c r="E29" s="129"/>
      <c r="F29" s="129"/>
      <c r="G29" s="131" t="s">
        <v>141</v>
      </c>
      <c r="H29" s="132" t="s">
        <v>141</v>
      </c>
      <c r="I29" s="130"/>
      <c r="J29" s="133" t="s">
        <v>141</v>
      </c>
      <c r="K29" s="130"/>
      <c r="L29" s="134" t="s">
        <v>141</v>
      </c>
      <c r="M29" s="130"/>
      <c r="N29" s="135" t="s">
        <v>141</v>
      </c>
      <c r="O29" s="135"/>
      <c r="P29" s="136" t="s">
        <v>141</v>
      </c>
      <c r="Q29" s="136"/>
      <c r="R29" s="137" t="s">
        <v>141</v>
      </c>
      <c r="S29" s="137"/>
      <c r="T29" s="138" t="s">
        <v>141</v>
      </c>
      <c r="U29" s="138"/>
      <c r="V29" s="139" t="s">
        <v>141</v>
      </c>
      <c r="W29" s="139"/>
      <c r="X29" s="140" t="s">
        <v>141</v>
      </c>
      <c r="Y29" s="140"/>
      <c r="Z29" s="131" t="s">
        <v>141</v>
      </c>
      <c r="AA29" s="132" t="s">
        <v>141</v>
      </c>
      <c r="AB29" s="130"/>
      <c r="AC29" s="133" t="s">
        <v>141</v>
      </c>
      <c r="AD29" s="130"/>
      <c r="AE29" s="134" t="s">
        <v>141</v>
      </c>
      <c r="AF29" s="130"/>
      <c r="AG29" s="135" t="s">
        <v>141</v>
      </c>
      <c r="AH29" s="135"/>
      <c r="AI29" s="136" t="s">
        <v>141</v>
      </c>
      <c r="AJ29" s="136"/>
      <c r="AK29" s="137" t="s">
        <v>141</v>
      </c>
      <c r="AL29" s="137"/>
      <c r="AM29" s="138" t="s">
        <v>141</v>
      </c>
      <c r="AN29" s="138"/>
      <c r="AO29" s="139" t="s">
        <v>141</v>
      </c>
      <c r="AP29" s="139"/>
      <c r="AQ29" s="140" t="s">
        <v>141</v>
      </c>
    </row>
    <row r="30" spans="1:43" s="125" customFormat="1" ht="17.25" customHeight="1" x14ac:dyDescent="0.2">
      <c r="A30" s="125" t="s">
        <v>16</v>
      </c>
      <c r="B30" s="141">
        <v>117</v>
      </c>
      <c r="C30" s="142">
        <v>95550.497799762743</v>
      </c>
      <c r="D30" s="128">
        <v>1.0280614101637293</v>
      </c>
      <c r="E30" s="129"/>
      <c r="F30" s="129"/>
      <c r="G30" s="131">
        <v>5</v>
      </c>
      <c r="H30" s="132">
        <v>4924.6945199999973</v>
      </c>
      <c r="I30" s="143"/>
      <c r="J30" s="133">
        <v>38.461538461538467</v>
      </c>
      <c r="K30" s="130"/>
      <c r="L30" s="134" t="s">
        <v>141</v>
      </c>
      <c r="M30" s="143"/>
      <c r="N30" s="135">
        <v>26.315999999999999</v>
      </c>
      <c r="O30" s="135"/>
      <c r="P30" s="136" t="s">
        <v>141</v>
      </c>
      <c r="Q30" s="136"/>
      <c r="R30" s="137" t="s">
        <v>141</v>
      </c>
      <c r="S30" s="137"/>
      <c r="T30" s="138">
        <v>164.48717692307696</v>
      </c>
      <c r="U30" s="138"/>
      <c r="V30" s="139">
        <v>5153.9592353846119</v>
      </c>
      <c r="W30" s="139"/>
      <c r="X30" s="140">
        <v>1.4015089802987764</v>
      </c>
      <c r="Y30" s="140"/>
      <c r="Z30" s="131">
        <v>6</v>
      </c>
      <c r="AA30" s="132">
        <v>4591.7547077777763</v>
      </c>
      <c r="AB30" s="143"/>
      <c r="AC30" s="133">
        <v>57.5</v>
      </c>
      <c r="AD30" s="130"/>
      <c r="AE30" s="134" t="s">
        <v>141</v>
      </c>
      <c r="AF30" s="143"/>
      <c r="AG30" s="135">
        <v>149</v>
      </c>
      <c r="AH30" s="135"/>
      <c r="AI30" s="136">
        <v>200</v>
      </c>
      <c r="AJ30" s="136"/>
      <c r="AK30" s="137" t="s">
        <v>141</v>
      </c>
      <c r="AL30" s="137"/>
      <c r="AM30" s="138">
        <v>2883.2307692307691</v>
      </c>
      <c r="AN30" s="138"/>
      <c r="AO30" s="139">
        <v>7881.4854770085458</v>
      </c>
      <c r="AP30" s="139"/>
      <c r="AQ30" s="140">
        <v>1.5192317309299153</v>
      </c>
    </row>
    <row r="31" spans="1:43" s="125" customFormat="1" ht="17.25" customHeight="1" x14ac:dyDescent="0.2">
      <c r="A31" s="125" t="s">
        <v>129</v>
      </c>
      <c r="B31" s="141">
        <v>287</v>
      </c>
      <c r="C31" s="142">
        <v>220113.43140289807</v>
      </c>
      <c r="D31" s="128">
        <v>2.3682778205746047</v>
      </c>
      <c r="E31" s="129"/>
      <c r="F31" s="129"/>
      <c r="G31" s="131" t="s">
        <v>141</v>
      </c>
      <c r="H31" s="132">
        <v>5236.0881899999995</v>
      </c>
      <c r="I31" s="143"/>
      <c r="J31" s="133">
        <v>38.461538461538467</v>
      </c>
      <c r="K31" s="130"/>
      <c r="L31" s="134" t="s">
        <v>141</v>
      </c>
      <c r="M31" s="143"/>
      <c r="N31" s="135" t="s">
        <v>141</v>
      </c>
      <c r="O31" s="135"/>
      <c r="P31" s="136" t="s">
        <v>141</v>
      </c>
      <c r="Q31" s="136"/>
      <c r="R31" s="137">
        <v>250</v>
      </c>
      <c r="S31" s="137"/>
      <c r="T31" s="138">
        <v>958.23717692307685</v>
      </c>
      <c r="U31" s="138"/>
      <c r="V31" s="139">
        <v>6482.7869053846143</v>
      </c>
      <c r="W31" s="139"/>
      <c r="X31" s="140">
        <v>1.7628552439611673</v>
      </c>
      <c r="Y31" s="140"/>
      <c r="Z31" s="131">
        <v>8</v>
      </c>
      <c r="AA31" s="132">
        <v>16010.841047777778</v>
      </c>
      <c r="AB31" s="143"/>
      <c r="AC31" s="133">
        <v>100</v>
      </c>
      <c r="AD31" s="130"/>
      <c r="AE31" s="134" t="s">
        <v>141</v>
      </c>
      <c r="AF31" s="143"/>
      <c r="AG31" s="135" t="s">
        <v>141</v>
      </c>
      <c r="AH31" s="135"/>
      <c r="AI31" s="136" t="s">
        <v>141</v>
      </c>
      <c r="AJ31" s="136"/>
      <c r="AK31" s="137">
        <v>4000</v>
      </c>
      <c r="AL31" s="137"/>
      <c r="AM31" s="138">
        <v>4830.68851923077</v>
      </c>
      <c r="AN31" s="138"/>
      <c r="AO31" s="139">
        <v>24941.529567008551</v>
      </c>
      <c r="AP31" s="139"/>
      <c r="AQ31" s="140">
        <v>4.8077184493535512</v>
      </c>
    </row>
    <row r="32" spans="1:43" s="125" customFormat="1" ht="17.25" customHeight="1" x14ac:dyDescent="0.2">
      <c r="A32" s="125" t="s">
        <v>61</v>
      </c>
      <c r="B32" s="147">
        <v>98</v>
      </c>
      <c r="C32" s="148">
        <v>30741.837817766838</v>
      </c>
      <c r="D32" s="128">
        <v>0.33076224473669369</v>
      </c>
      <c r="E32" s="129"/>
      <c r="F32" s="129"/>
      <c r="G32" s="131">
        <v>1</v>
      </c>
      <c r="H32" s="132">
        <v>1141.6669999999999</v>
      </c>
      <c r="I32" s="143"/>
      <c r="J32" s="133">
        <v>38.461538461538467</v>
      </c>
      <c r="K32" s="130"/>
      <c r="L32" s="134" t="s">
        <v>141</v>
      </c>
      <c r="M32" s="143"/>
      <c r="N32" s="135" t="s">
        <v>141</v>
      </c>
      <c r="O32" s="135"/>
      <c r="P32" s="136" t="s">
        <v>141</v>
      </c>
      <c r="Q32" s="136"/>
      <c r="R32" s="137" t="s">
        <v>141</v>
      </c>
      <c r="S32" s="137"/>
      <c r="T32" s="138">
        <v>310.38017692307693</v>
      </c>
      <c r="U32" s="138"/>
      <c r="V32" s="139">
        <v>1490.5087153846155</v>
      </c>
      <c r="W32" s="139"/>
      <c r="X32" s="140">
        <v>0.40531196589280816</v>
      </c>
      <c r="Y32" s="140"/>
      <c r="Z32" s="131">
        <v>2</v>
      </c>
      <c r="AA32" s="132">
        <v>312.45434</v>
      </c>
      <c r="AB32" s="143"/>
      <c r="AC32" s="133" t="s">
        <v>141</v>
      </c>
      <c r="AD32" s="130"/>
      <c r="AE32" s="134" t="s">
        <v>141</v>
      </c>
      <c r="AF32" s="143"/>
      <c r="AG32" s="135" t="s">
        <v>141</v>
      </c>
      <c r="AH32" s="135"/>
      <c r="AI32" s="136" t="s">
        <v>141</v>
      </c>
      <c r="AJ32" s="136"/>
      <c r="AK32" s="137">
        <v>275</v>
      </c>
      <c r="AL32" s="137"/>
      <c r="AM32" s="138">
        <v>19.230769230769202</v>
      </c>
      <c r="AN32" s="138"/>
      <c r="AO32" s="139">
        <v>606.68510923076917</v>
      </c>
      <c r="AP32" s="139"/>
      <c r="AQ32" s="140">
        <v>0.11694435919659905</v>
      </c>
    </row>
    <row r="33" spans="1:43" s="125" customFormat="1" ht="17.25" customHeight="1" x14ac:dyDescent="0.2">
      <c r="A33" s="125" t="s">
        <v>32</v>
      </c>
      <c r="B33" s="141">
        <v>82</v>
      </c>
      <c r="C33" s="142">
        <v>59378.278119169183</v>
      </c>
      <c r="D33" s="128">
        <v>0.6388717771435698</v>
      </c>
      <c r="E33" s="129"/>
      <c r="F33" s="129"/>
      <c r="G33" s="131">
        <v>3</v>
      </c>
      <c r="H33" s="132">
        <v>5513.6620000000003</v>
      </c>
      <c r="I33" s="143"/>
      <c r="J33" s="133">
        <v>38.461538461538467</v>
      </c>
      <c r="K33" s="130"/>
      <c r="L33" s="134" t="s">
        <v>141</v>
      </c>
      <c r="M33" s="143"/>
      <c r="N33" s="135" t="s">
        <v>141</v>
      </c>
      <c r="O33" s="135"/>
      <c r="P33" s="136">
        <v>206</v>
      </c>
      <c r="Q33" s="136"/>
      <c r="R33" s="137">
        <v>200</v>
      </c>
      <c r="S33" s="137"/>
      <c r="T33" s="138">
        <v>293.48717692307696</v>
      </c>
      <c r="U33" s="138"/>
      <c r="V33" s="139">
        <v>6251.6107153846151</v>
      </c>
      <c r="W33" s="139"/>
      <c r="X33" s="140">
        <v>1.6999918235266678</v>
      </c>
      <c r="Y33" s="140"/>
      <c r="Z33" s="131">
        <v>2</v>
      </c>
      <c r="AA33" s="132">
        <v>2460.492777777778</v>
      </c>
      <c r="AB33" s="143"/>
      <c r="AC33" s="133" t="s">
        <v>141</v>
      </c>
      <c r="AD33" s="130"/>
      <c r="AE33" s="134" t="s">
        <v>141</v>
      </c>
      <c r="AF33" s="143"/>
      <c r="AG33" s="135" t="s">
        <v>141</v>
      </c>
      <c r="AH33" s="135"/>
      <c r="AI33" s="136" t="s">
        <v>141</v>
      </c>
      <c r="AJ33" s="136"/>
      <c r="AK33" s="137" t="s">
        <v>141</v>
      </c>
      <c r="AL33" s="137"/>
      <c r="AM33" s="138">
        <v>1298.8915192307693</v>
      </c>
      <c r="AN33" s="138"/>
      <c r="AO33" s="139">
        <v>3759.384297008547</v>
      </c>
      <c r="AP33" s="139"/>
      <c r="AQ33" s="140">
        <v>0.72465729073991991</v>
      </c>
    </row>
    <row r="34" spans="1:43" s="125" customFormat="1" ht="17.25" customHeight="1" x14ac:dyDescent="0.2">
      <c r="A34" s="125" t="s">
        <v>23</v>
      </c>
      <c r="B34" s="141">
        <v>52</v>
      </c>
      <c r="C34" s="142">
        <v>40248.859267861946</v>
      </c>
      <c r="D34" s="128">
        <v>0.43305163206070058</v>
      </c>
      <c r="E34" s="129"/>
      <c r="F34" s="129"/>
      <c r="G34" s="131" t="s">
        <v>141</v>
      </c>
      <c r="H34" s="132">
        <v>1565.1294200000002</v>
      </c>
      <c r="I34" s="143"/>
      <c r="J34" s="133">
        <v>181.31082417582417</v>
      </c>
      <c r="K34" s="130"/>
      <c r="L34" s="134" t="s">
        <v>141</v>
      </c>
      <c r="M34" s="143"/>
      <c r="N34" s="135" t="s">
        <v>141</v>
      </c>
      <c r="O34" s="135"/>
      <c r="P34" s="136" t="s">
        <v>141</v>
      </c>
      <c r="Q34" s="136"/>
      <c r="R34" s="137" t="s">
        <v>141</v>
      </c>
      <c r="S34" s="137"/>
      <c r="T34" s="138">
        <v>1180.2663969230771</v>
      </c>
      <c r="U34" s="138"/>
      <c r="V34" s="139">
        <v>2926.7066410989014</v>
      </c>
      <c r="W34" s="139"/>
      <c r="X34" s="140">
        <v>0.79585527414325441</v>
      </c>
      <c r="Y34" s="140"/>
      <c r="Z34" s="131" t="s">
        <v>141</v>
      </c>
      <c r="AA34" s="132">
        <v>2056.5091477777778</v>
      </c>
      <c r="AB34" s="143"/>
      <c r="AC34" s="133" t="s">
        <v>141</v>
      </c>
      <c r="AD34" s="130"/>
      <c r="AE34" s="134" t="s">
        <v>141</v>
      </c>
      <c r="AF34" s="143"/>
      <c r="AG34" s="135" t="s">
        <v>141</v>
      </c>
      <c r="AH34" s="135"/>
      <c r="AI34" s="136" t="s">
        <v>141</v>
      </c>
      <c r="AJ34" s="136"/>
      <c r="AK34" s="137" t="s">
        <v>141</v>
      </c>
      <c r="AL34" s="137"/>
      <c r="AM34" s="138">
        <v>218.89763565934061</v>
      </c>
      <c r="AN34" s="138"/>
      <c r="AO34" s="139">
        <v>2275.4067834371185</v>
      </c>
      <c r="AP34" s="139"/>
      <c r="AQ34" s="140">
        <v>0.43860642720906412</v>
      </c>
    </row>
    <row r="35" spans="1:43" s="125" customFormat="1" ht="17.25" customHeight="1" x14ac:dyDescent="0.2">
      <c r="A35" s="146" t="s">
        <v>152</v>
      </c>
      <c r="B35" s="147">
        <v>48</v>
      </c>
      <c r="C35" s="148">
        <v>47820.968090136208</v>
      </c>
      <c r="D35" s="128">
        <v>0.51452261392888532</v>
      </c>
      <c r="E35" s="129"/>
      <c r="F35" s="129"/>
      <c r="G35" s="131" t="s">
        <v>141</v>
      </c>
      <c r="H35" s="132">
        <v>2653.8994200000002</v>
      </c>
      <c r="I35" s="143"/>
      <c r="J35" s="133">
        <v>181.31082417582417</v>
      </c>
      <c r="K35" s="130"/>
      <c r="L35" s="134" t="s">
        <v>141</v>
      </c>
      <c r="M35" s="143"/>
      <c r="N35" s="135" t="s">
        <v>141</v>
      </c>
      <c r="O35" s="135"/>
      <c r="P35" s="136" t="s">
        <v>141</v>
      </c>
      <c r="Q35" s="136"/>
      <c r="R35" s="137" t="s">
        <v>141</v>
      </c>
      <c r="S35" s="137"/>
      <c r="T35" s="138">
        <v>1180.2663969230771</v>
      </c>
      <c r="U35" s="138"/>
      <c r="V35" s="139">
        <v>4015.4766410989014</v>
      </c>
      <c r="W35" s="139"/>
      <c r="X35" s="140">
        <v>1.0919229888437623</v>
      </c>
      <c r="Y35" s="140"/>
      <c r="Z35" s="131" t="s">
        <v>141</v>
      </c>
      <c r="AA35" s="132">
        <v>2677.3801577777772</v>
      </c>
      <c r="AB35" s="143"/>
      <c r="AC35" s="133" t="s">
        <v>141</v>
      </c>
      <c r="AD35" s="130"/>
      <c r="AE35" s="134" t="s">
        <v>141</v>
      </c>
      <c r="AF35" s="143"/>
      <c r="AG35" s="135" t="s">
        <v>141</v>
      </c>
      <c r="AH35" s="135"/>
      <c r="AI35" s="136" t="s">
        <v>141</v>
      </c>
      <c r="AJ35" s="136"/>
      <c r="AK35" s="137" t="s">
        <v>141</v>
      </c>
      <c r="AL35" s="137"/>
      <c r="AM35" s="138">
        <v>218.89763565934061</v>
      </c>
      <c r="AN35" s="138"/>
      <c r="AO35" s="139">
        <v>2896.2777934371179</v>
      </c>
      <c r="AP35" s="139"/>
      <c r="AQ35" s="140">
        <v>0.55828525450096156</v>
      </c>
    </row>
    <row r="36" spans="1:43" s="125" customFormat="1" ht="17.25" customHeight="1" x14ac:dyDescent="0.2">
      <c r="A36" s="125" t="s">
        <v>130</v>
      </c>
      <c r="B36" s="141">
        <v>322</v>
      </c>
      <c r="C36" s="142">
        <v>251195.41542365114</v>
      </c>
      <c r="D36" s="128">
        <v>2.7026998179358919</v>
      </c>
      <c r="E36" s="129"/>
      <c r="F36" s="129"/>
      <c r="G36" s="131">
        <v>19</v>
      </c>
      <c r="H36" s="132">
        <v>10398.194520000001</v>
      </c>
      <c r="I36" s="143"/>
      <c r="J36" s="133">
        <v>38.461538461538467</v>
      </c>
      <c r="K36" s="130"/>
      <c r="L36" s="134" t="s">
        <v>141</v>
      </c>
      <c r="M36" s="143"/>
      <c r="N36" s="135">
        <v>126.31600000000002</v>
      </c>
      <c r="O36" s="135"/>
      <c r="P36" s="136">
        <v>2000</v>
      </c>
      <c r="Q36" s="136"/>
      <c r="R36" s="137">
        <v>2000</v>
      </c>
      <c r="S36" s="137"/>
      <c r="T36" s="138">
        <v>1246.9123969230768</v>
      </c>
      <c r="U36" s="138"/>
      <c r="V36" s="139">
        <v>15809.884455384617</v>
      </c>
      <c r="W36" s="139"/>
      <c r="X36" s="140">
        <v>4.2991599331216017</v>
      </c>
      <c r="Y36" s="140"/>
      <c r="Z36" s="131">
        <v>19</v>
      </c>
      <c r="AA36" s="132">
        <v>10459.881047777775</v>
      </c>
      <c r="AB36" s="143"/>
      <c r="AC36" s="133">
        <v>24.999999999999996</v>
      </c>
      <c r="AD36" s="130"/>
      <c r="AE36" s="134" t="s">
        <v>141</v>
      </c>
      <c r="AF36" s="143"/>
      <c r="AG36" s="135">
        <v>124</v>
      </c>
      <c r="AH36" s="135"/>
      <c r="AI36" s="136" t="s">
        <v>141</v>
      </c>
      <c r="AJ36" s="136"/>
      <c r="AK36" s="137">
        <v>1400</v>
      </c>
      <c r="AL36" s="137"/>
      <c r="AM36" s="138">
        <v>614.23076923076928</v>
      </c>
      <c r="AN36" s="138"/>
      <c r="AO36" s="139">
        <v>12623.111817008545</v>
      </c>
      <c r="AP36" s="139"/>
      <c r="AQ36" s="140">
        <v>2.4332255729480381</v>
      </c>
    </row>
    <row r="37" spans="1:43" s="125" customFormat="1" ht="17.25" customHeight="1" x14ac:dyDescent="0.2">
      <c r="A37" s="125" t="s">
        <v>148</v>
      </c>
      <c r="B37" s="150">
        <v>89</v>
      </c>
      <c r="C37" s="127">
        <v>129688.88287202401</v>
      </c>
      <c r="D37" s="128">
        <v>1.3953683013496845</v>
      </c>
      <c r="E37" s="129"/>
      <c r="F37" s="129"/>
      <c r="G37" s="131" t="s">
        <v>141</v>
      </c>
      <c r="H37" s="132" t="s">
        <v>141</v>
      </c>
      <c r="I37" s="130"/>
      <c r="J37" s="133" t="s">
        <v>141</v>
      </c>
      <c r="K37" s="130"/>
      <c r="L37" s="134" t="s">
        <v>141</v>
      </c>
      <c r="M37" s="130"/>
      <c r="N37" s="135" t="s">
        <v>141</v>
      </c>
      <c r="O37" s="135"/>
      <c r="P37" s="136" t="s">
        <v>141</v>
      </c>
      <c r="Q37" s="136"/>
      <c r="R37" s="137" t="s">
        <v>141</v>
      </c>
      <c r="S37" s="137"/>
      <c r="T37" s="138" t="s">
        <v>141</v>
      </c>
      <c r="U37" s="138"/>
      <c r="V37" s="139" t="s">
        <v>141</v>
      </c>
      <c r="W37" s="139"/>
      <c r="X37" s="140" t="s">
        <v>141</v>
      </c>
      <c r="Y37" s="140"/>
      <c r="Z37" s="131" t="s">
        <v>141</v>
      </c>
      <c r="AA37" s="132" t="s">
        <v>141</v>
      </c>
      <c r="AB37" s="130"/>
      <c r="AC37" s="133" t="s">
        <v>141</v>
      </c>
      <c r="AD37" s="130"/>
      <c r="AE37" s="134" t="s">
        <v>141</v>
      </c>
      <c r="AF37" s="130"/>
      <c r="AG37" s="135" t="s">
        <v>141</v>
      </c>
      <c r="AH37" s="135"/>
      <c r="AI37" s="136" t="s">
        <v>141</v>
      </c>
      <c r="AJ37" s="136"/>
      <c r="AK37" s="137" t="s">
        <v>141</v>
      </c>
      <c r="AL37" s="137"/>
      <c r="AM37" s="138" t="s">
        <v>141</v>
      </c>
      <c r="AN37" s="138"/>
      <c r="AO37" s="139" t="s">
        <v>141</v>
      </c>
      <c r="AP37" s="139"/>
      <c r="AQ37" s="140" t="s">
        <v>141</v>
      </c>
    </row>
    <row r="38" spans="1:43" s="125" customFormat="1" ht="17.25" customHeight="1" x14ac:dyDescent="0.2">
      <c r="A38" s="149" t="s">
        <v>55</v>
      </c>
      <c r="B38" s="126">
        <v>14</v>
      </c>
      <c r="C38" s="127">
        <v>22946.337289051986</v>
      </c>
      <c r="D38" s="128">
        <v>0.24688771293386111</v>
      </c>
      <c r="E38" s="129"/>
      <c r="F38" s="129"/>
      <c r="G38" s="131">
        <v>1</v>
      </c>
      <c r="H38" s="132">
        <v>2664.4234200000001</v>
      </c>
      <c r="I38" s="130"/>
      <c r="J38" s="133">
        <v>181.31582417582416</v>
      </c>
      <c r="K38" s="130"/>
      <c r="L38" s="134" t="s">
        <v>141</v>
      </c>
      <c r="M38" s="130"/>
      <c r="N38" s="135" t="s">
        <v>141</v>
      </c>
      <c r="O38" s="135"/>
      <c r="P38" s="136" t="s">
        <v>141</v>
      </c>
      <c r="Q38" s="136"/>
      <c r="R38" s="137" t="s">
        <v>141</v>
      </c>
      <c r="S38" s="137"/>
      <c r="T38" s="138">
        <v>1491.6300369230771</v>
      </c>
      <c r="U38" s="138"/>
      <c r="V38" s="139">
        <v>4337.3692810989014</v>
      </c>
      <c r="W38" s="139"/>
      <c r="X38" s="140">
        <v>1.179454807596771</v>
      </c>
      <c r="Y38" s="140"/>
      <c r="Z38" s="131" t="s">
        <v>141</v>
      </c>
      <c r="AA38" s="132">
        <v>2043.9674877777779</v>
      </c>
      <c r="AB38" s="130"/>
      <c r="AC38" s="133" t="s">
        <v>141</v>
      </c>
      <c r="AD38" s="130"/>
      <c r="AE38" s="134" t="s">
        <v>141</v>
      </c>
      <c r="AF38" s="130"/>
      <c r="AG38" s="135" t="s">
        <v>141</v>
      </c>
      <c r="AH38" s="135"/>
      <c r="AI38" s="136" t="s">
        <v>141</v>
      </c>
      <c r="AJ38" s="136"/>
      <c r="AK38" s="137" t="s">
        <v>141</v>
      </c>
      <c r="AL38" s="137"/>
      <c r="AM38" s="138">
        <v>670.71296565934074</v>
      </c>
      <c r="AN38" s="138"/>
      <c r="AO38" s="139">
        <v>2714.6804534371186</v>
      </c>
      <c r="AP38" s="139"/>
      <c r="AQ38" s="140">
        <v>0.52328062980359025</v>
      </c>
    </row>
    <row r="39" spans="1:43" s="125" customFormat="1" ht="17.25" customHeight="1" x14ac:dyDescent="0.2">
      <c r="A39" s="125" t="s">
        <v>33</v>
      </c>
      <c r="B39" s="141">
        <v>374</v>
      </c>
      <c r="C39" s="142">
        <v>289899.78799217928</v>
      </c>
      <c r="D39" s="128">
        <v>3.1191337744149985</v>
      </c>
      <c r="E39" s="129"/>
      <c r="F39" s="129"/>
      <c r="G39" s="151">
        <v>7</v>
      </c>
      <c r="H39" s="132">
        <v>8615.1945200000009</v>
      </c>
      <c r="I39" s="143"/>
      <c r="J39" s="133">
        <v>38.461538461538467</v>
      </c>
      <c r="K39" s="130"/>
      <c r="L39" s="134" t="s">
        <v>141</v>
      </c>
      <c r="M39" s="143"/>
      <c r="N39" s="135">
        <v>26.315999999999999</v>
      </c>
      <c r="O39" s="135"/>
      <c r="P39" s="136">
        <v>549</v>
      </c>
      <c r="Q39" s="136"/>
      <c r="R39" s="137">
        <v>950</v>
      </c>
      <c r="S39" s="137"/>
      <c r="T39" s="138">
        <v>2007.4871769230774</v>
      </c>
      <c r="U39" s="138"/>
      <c r="V39" s="139">
        <v>12186.459235384618</v>
      </c>
      <c r="W39" s="139"/>
      <c r="X39" s="140">
        <v>3.3138469429826518</v>
      </c>
      <c r="Y39" s="140"/>
      <c r="Z39" s="151">
        <v>13</v>
      </c>
      <c r="AA39" s="132">
        <v>11516.497047777775</v>
      </c>
      <c r="AB39" s="143"/>
      <c r="AC39" s="133" t="s">
        <v>141</v>
      </c>
      <c r="AD39" s="130"/>
      <c r="AE39" s="134" t="s">
        <v>141</v>
      </c>
      <c r="AF39" s="143"/>
      <c r="AG39" s="135">
        <v>50</v>
      </c>
      <c r="AH39" s="135"/>
      <c r="AI39" s="136" t="s">
        <v>141</v>
      </c>
      <c r="AJ39" s="136"/>
      <c r="AK39" s="137">
        <v>5900</v>
      </c>
      <c r="AL39" s="137"/>
      <c r="AM39" s="138">
        <v>9120.5405192307699</v>
      </c>
      <c r="AN39" s="138"/>
      <c r="AO39" s="139">
        <v>26587.037567008545</v>
      </c>
      <c r="AP39" s="139"/>
      <c r="AQ39" s="140">
        <v>5.1249058595684929</v>
      </c>
    </row>
    <row r="40" spans="1:43" s="125" customFormat="1" ht="17.25" customHeight="1" x14ac:dyDescent="0.2">
      <c r="A40" s="125" t="s">
        <v>138</v>
      </c>
      <c r="B40" s="141">
        <v>2</v>
      </c>
      <c r="C40" s="142">
        <v>10543.89198639425</v>
      </c>
      <c r="D40" s="128">
        <v>0.11344544208301793</v>
      </c>
      <c r="E40" s="129"/>
      <c r="F40" s="129"/>
      <c r="G40" s="131" t="s">
        <v>141</v>
      </c>
      <c r="H40" s="132">
        <v>1273.8974200000002</v>
      </c>
      <c r="I40" s="143"/>
      <c r="J40" s="133">
        <v>181.31082417582417</v>
      </c>
      <c r="K40" s="130"/>
      <c r="L40" s="134" t="s">
        <v>141</v>
      </c>
      <c r="M40" s="143"/>
      <c r="N40" s="135" t="s">
        <v>141</v>
      </c>
      <c r="O40" s="135"/>
      <c r="P40" s="136" t="s">
        <v>141</v>
      </c>
      <c r="Q40" s="136"/>
      <c r="R40" s="137" t="s">
        <v>141</v>
      </c>
      <c r="S40" s="137"/>
      <c r="T40" s="138">
        <v>737.63003692307677</v>
      </c>
      <c r="U40" s="138"/>
      <c r="V40" s="139">
        <v>2192.838281098901</v>
      </c>
      <c r="W40" s="139"/>
      <c r="X40" s="140">
        <v>0.59629546974360192</v>
      </c>
      <c r="Y40" s="140"/>
      <c r="Z40" s="131">
        <v>1</v>
      </c>
      <c r="AA40" s="132">
        <v>1194.9624877777778</v>
      </c>
      <c r="AB40" s="143"/>
      <c r="AC40" s="133" t="s">
        <v>141</v>
      </c>
      <c r="AD40" s="130"/>
      <c r="AE40" s="134" t="s">
        <v>141</v>
      </c>
      <c r="AF40" s="143"/>
      <c r="AG40" s="135" t="s">
        <v>141</v>
      </c>
      <c r="AH40" s="135"/>
      <c r="AI40" s="136" t="s">
        <v>141</v>
      </c>
      <c r="AJ40" s="136"/>
      <c r="AK40" s="137" t="s">
        <v>141</v>
      </c>
      <c r="AL40" s="137"/>
      <c r="AM40" s="138">
        <v>868.89759565934048</v>
      </c>
      <c r="AN40" s="138"/>
      <c r="AO40" s="139">
        <v>2063.8600834371182</v>
      </c>
      <c r="AP40" s="139"/>
      <c r="AQ40" s="140">
        <v>0.39782877683451867</v>
      </c>
    </row>
    <row r="41" spans="1:43" s="125" customFormat="1" ht="17.25" customHeight="1" x14ac:dyDescent="0.2">
      <c r="A41" s="125" t="s">
        <v>17</v>
      </c>
      <c r="B41" s="141">
        <v>429</v>
      </c>
      <c r="C41" s="142">
        <v>374707.36581726972</v>
      </c>
      <c r="D41" s="128">
        <v>4.0316083303732952</v>
      </c>
      <c r="E41" s="129"/>
      <c r="F41" s="129"/>
      <c r="G41" s="131">
        <v>13</v>
      </c>
      <c r="H41" s="132">
        <v>13660.694520000001</v>
      </c>
      <c r="I41" s="143"/>
      <c r="J41" s="133">
        <v>38.461538461538467</v>
      </c>
      <c r="K41" s="130"/>
      <c r="L41" s="134" t="s">
        <v>141</v>
      </c>
      <c r="M41" s="143"/>
      <c r="N41" s="135">
        <v>26.315999999999999</v>
      </c>
      <c r="O41" s="135"/>
      <c r="P41" s="136" t="s">
        <v>141</v>
      </c>
      <c r="Q41" s="136"/>
      <c r="R41" s="137">
        <v>2000</v>
      </c>
      <c r="S41" s="137"/>
      <c r="T41" s="138">
        <v>2395.128206923077</v>
      </c>
      <c r="U41" s="138"/>
      <c r="V41" s="139">
        <v>18120.600265384619</v>
      </c>
      <c r="W41" s="139"/>
      <c r="X41" s="140">
        <v>4.9275096756650534</v>
      </c>
      <c r="Y41" s="140"/>
      <c r="Z41" s="131">
        <v>13</v>
      </c>
      <c r="AA41" s="132">
        <v>9687.5426177777754</v>
      </c>
      <c r="AB41" s="143"/>
      <c r="AC41" s="133">
        <v>24.999999999999996</v>
      </c>
      <c r="AD41" s="130"/>
      <c r="AE41" s="134" t="s">
        <v>141</v>
      </c>
      <c r="AF41" s="143"/>
      <c r="AG41" s="135">
        <v>24</v>
      </c>
      <c r="AH41" s="135"/>
      <c r="AI41" s="136">
        <v>200</v>
      </c>
      <c r="AJ41" s="136"/>
      <c r="AK41" s="137">
        <v>900</v>
      </c>
      <c r="AL41" s="137"/>
      <c r="AM41" s="138">
        <v>1382.2245192307691</v>
      </c>
      <c r="AN41" s="138"/>
      <c r="AO41" s="139">
        <v>12218.767137008545</v>
      </c>
      <c r="AP41" s="139"/>
      <c r="AQ41" s="140">
        <v>2.3552842673552425</v>
      </c>
    </row>
    <row r="42" spans="1:43" s="125" customFormat="1" ht="17.25" customHeight="1" x14ac:dyDescent="0.2">
      <c r="A42" s="125" t="s">
        <v>47</v>
      </c>
      <c r="B42" s="141">
        <v>9</v>
      </c>
      <c r="C42" s="142">
        <v>22958.79172513654</v>
      </c>
      <c r="D42" s="128">
        <v>0.2470217145918191</v>
      </c>
      <c r="E42" s="129"/>
      <c r="F42" s="129"/>
      <c r="G42" s="131" t="s">
        <v>141</v>
      </c>
      <c r="H42" s="132">
        <v>2128.5424199999998</v>
      </c>
      <c r="I42" s="143"/>
      <c r="J42" s="133">
        <v>181.31582417582416</v>
      </c>
      <c r="K42" s="130"/>
      <c r="L42" s="134" t="s">
        <v>141</v>
      </c>
      <c r="M42" s="143"/>
      <c r="N42" s="135" t="s">
        <v>141</v>
      </c>
      <c r="O42" s="135"/>
      <c r="P42" s="136" t="s">
        <v>141</v>
      </c>
      <c r="Q42" s="136"/>
      <c r="R42" s="137" t="s">
        <v>141</v>
      </c>
      <c r="S42" s="137"/>
      <c r="T42" s="138">
        <v>1505.2663969230771</v>
      </c>
      <c r="U42" s="138"/>
      <c r="V42" s="139">
        <v>3815.1246410989011</v>
      </c>
      <c r="W42" s="139"/>
      <c r="X42" s="140">
        <v>1.0374415476067</v>
      </c>
      <c r="Y42" s="140"/>
      <c r="Z42" s="131" t="s">
        <v>141</v>
      </c>
      <c r="AA42" s="132">
        <v>2270.2891677777779</v>
      </c>
      <c r="AB42" s="143"/>
      <c r="AC42" s="133" t="s">
        <v>141</v>
      </c>
      <c r="AD42" s="130"/>
      <c r="AE42" s="134" t="s">
        <v>141</v>
      </c>
      <c r="AF42" s="143"/>
      <c r="AG42" s="135" t="s">
        <v>141</v>
      </c>
      <c r="AH42" s="135"/>
      <c r="AI42" s="136" t="s">
        <v>141</v>
      </c>
      <c r="AJ42" s="136"/>
      <c r="AK42" s="137" t="s">
        <v>141</v>
      </c>
      <c r="AL42" s="137"/>
      <c r="AM42" s="138">
        <v>1588.8976356593405</v>
      </c>
      <c r="AN42" s="138"/>
      <c r="AO42" s="139">
        <v>3859.1868034371182</v>
      </c>
      <c r="AP42" s="139"/>
      <c r="AQ42" s="140">
        <v>0.74389517870341726</v>
      </c>
    </row>
    <row r="43" spans="1:43" s="125" customFormat="1" ht="17.25" customHeight="1" x14ac:dyDescent="0.2">
      <c r="A43" s="125" t="s">
        <v>25</v>
      </c>
      <c r="B43" s="141">
        <v>169</v>
      </c>
      <c r="C43" s="142">
        <v>132242.14567504462</v>
      </c>
      <c r="D43" s="128">
        <v>1.4228397538092288</v>
      </c>
      <c r="E43" s="129"/>
      <c r="F43" s="129"/>
      <c r="G43" s="131">
        <v>2</v>
      </c>
      <c r="H43" s="132">
        <v>5914.8824399999985</v>
      </c>
      <c r="I43" s="143"/>
      <c r="J43" s="133">
        <v>181.32582417582418</v>
      </c>
      <c r="K43" s="130"/>
      <c r="L43" s="134" t="s">
        <v>141</v>
      </c>
      <c r="M43" s="143"/>
      <c r="N43" s="135">
        <v>26.315000000000001</v>
      </c>
      <c r="O43" s="135"/>
      <c r="P43" s="136" t="s">
        <v>141</v>
      </c>
      <c r="Q43" s="136"/>
      <c r="R43" s="137" t="s">
        <v>141</v>
      </c>
      <c r="S43" s="137"/>
      <c r="T43" s="138">
        <v>1842.096396923077</v>
      </c>
      <c r="U43" s="138"/>
      <c r="V43" s="139">
        <v>7964.6196610988991</v>
      </c>
      <c r="W43" s="139"/>
      <c r="X43" s="140">
        <v>2.1658079681845424</v>
      </c>
      <c r="Y43" s="140"/>
      <c r="Z43" s="131">
        <v>5</v>
      </c>
      <c r="AA43" s="132">
        <v>12529.403487777778</v>
      </c>
      <c r="AB43" s="143"/>
      <c r="AC43" s="133" t="s">
        <v>141</v>
      </c>
      <c r="AD43" s="130"/>
      <c r="AE43" s="134" t="s">
        <v>141</v>
      </c>
      <c r="AF43" s="143"/>
      <c r="AG43" s="135" t="s">
        <v>141</v>
      </c>
      <c r="AH43" s="135"/>
      <c r="AI43" s="136" t="s">
        <v>141</v>
      </c>
      <c r="AJ43" s="136"/>
      <c r="AK43" s="137">
        <v>2100</v>
      </c>
      <c r="AL43" s="137"/>
      <c r="AM43" s="138">
        <v>781.89138565934047</v>
      </c>
      <c r="AN43" s="138"/>
      <c r="AO43" s="139">
        <v>15411.294873437118</v>
      </c>
      <c r="AP43" s="139"/>
      <c r="AQ43" s="140">
        <v>2.9706745327062181</v>
      </c>
    </row>
    <row r="44" spans="1:43" s="125" customFormat="1" ht="17.25" customHeight="1" x14ac:dyDescent="0.2">
      <c r="A44" s="125" t="s">
        <v>37</v>
      </c>
      <c r="B44" s="141">
        <v>440</v>
      </c>
      <c r="C44" s="142">
        <v>387653.45047165029</v>
      </c>
      <c r="D44" s="128">
        <v>4.1708998082028801</v>
      </c>
      <c r="E44" s="129"/>
      <c r="F44" s="129"/>
      <c r="G44" s="131">
        <v>10</v>
      </c>
      <c r="H44" s="132">
        <v>9888.021781999998</v>
      </c>
      <c r="I44" s="143"/>
      <c r="J44" s="133">
        <v>38.461538461538467</v>
      </c>
      <c r="K44" s="130"/>
      <c r="L44" s="134" t="s">
        <v>141</v>
      </c>
      <c r="M44" s="143"/>
      <c r="N44" s="135" t="s">
        <v>141</v>
      </c>
      <c r="O44" s="135"/>
      <c r="P44" s="136" t="s">
        <v>141</v>
      </c>
      <c r="Q44" s="136"/>
      <c r="R44" s="137">
        <v>2500</v>
      </c>
      <c r="S44" s="137"/>
      <c r="T44" s="138">
        <v>4689.2371769230767</v>
      </c>
      <c r="U44" s="138"/>
      <c r="V44" s="139">
        <v>17115.720497384613</v>
      </c>
      <c r="W44" s="139"/>
      <c r="X44" s="140">
        <v>4.6542541152982739</v>
      </c>
      <c r="Y44" s="140"/>
      <c r="Z44" s="131">
        <v>11</v>
      </c>
      <c r="AA44" s="132">
        <v>11144.396889999998</v>
      </c>
      <c r="AB44" s="143"/>
      <c r="AC44" s="133" t="s">
        <v>141</v>
      </c>
      <c r="AD44" s="130"/>
      <c r="AE44" s="134">
        <v>400</v>
      </c>
      <c r="AF44" s="143"/>
      <c r="AG44" s="135">
        <v>300.00000000000006</v>
      </c>
      <c r="AH44" s="135"/>
      <c r="AI44" s="136" t="s">
        <v>141</v>
      </c>
      <c r="AJ44" s="136"/>
      <c r="AK44" s="137">
        <v>3000</v>
      </c>
      <c r="AL44" s="137"/>
      <c r="AM44" s="138">
        <v>3618.1827692307693</v>
      </c>
      <c r="AN44" s="138"/>
      <c r="AO44" s="139">
        <v>18462.579659230767</v>
      </c>
      <c r="AP44" s="139"/>
      <c r="AQ44" s="140">
        <v>3.5588388679960761</v>
      </c>
    </row>
    <row r="45" spans="1:43" s="125" customFormat="1" ht="17.25" customHeight="1" x14ac:dyDescent="0.2">
      <c r="A45" s="149" t="s">
        <v>26</v>
      </c>
      <c r="B45" s="147">
        <v>93</v>
      </c>
      <c r="C45" s="148">
        <v>55774.833269732153</v>
      </c>
      <c r="D45" s="128">
        <v>0.60010104670611242</v>
      </c>
      <c r="E45" s="129"/>
      <c r="F45" s="129"/>
      <c r="G45" s="131" t="s">
        <v>141</v>
      </c>
      <c r="H45" s="132">
        <v>2718.3324100000004</v>
      </c>
      <c r="I45" s="143"/>
      <c r="J45" s="133">
        <v>181.32582417582418</v>
      </c>
      <c r="K45" s="130"/>
      <c r="L45" s="134" t="s">
        <v>141</v>
      </c>
      <c r="M45" s="143"/>
      <c r="N45" s="135">
        <v>26.315999999999999</v>
      </c>
      <c r="O45" s="135"/>
      <c r="P45" s="136" t="s">
        <v>141</v>
      </c>
      <c r="Q45" s="136"/>
      <c r="R45" s="137" t="s">
        <v>141</v>
      </c>
      <c r="S45" s="137"/>
      <c r="T45" s="138">
        <v>855.26639692307697</v>
      </c>
      <c r="U45" s="138"/>
      <c r="V45" s="139">
        <v>3781.2406310989013</v>
      </c>
      <c r="W45" s="139"/>
      <c r="X45" s="140">
        <v>1.0282275158042173</v>
      </c>
      <c r="Y45" s="140"/>
      <c r="Z45" s="131" t="s">
        <v>141</v>
      </c>
      <c r="AA45" s="132">
        <v>3028.7084877777775</v>
      </c>
      <c r="AB45" s="143"/>
      <c r="AC45" s="133" t="s">
        <v>141</v>
      </c>
      <c r="AD45" s="130"/>
      <c r="AE45" s="134" t="s">
        <v>141</v>
      </c>
      <c r="AF45" s="143"/>
      <c r="AG45" s="135" t="s">
        <v>141</v>
      </c>
      <c r="AH45" s="135"/>
      <c r="AI45" s="136" t="s">
        <v>141</v>
      </c>
      <c r="AJ45" s="136"/>
      <c r="AK45" s="137">
        <v>100</v>
      </c>
      <c r="AL45" s="137"/>
      <c r="AM45" s="138">
        <v>531.89138565934059</v>
      </c>
      <c r="AN45" s="138"/>
      <c r="AO45" s="139">
        <v>3660.5998734371178</v>
      </c>
      <c r="AP45" s="139"/>
      <c r="AQ45" s="140">
        <v>0.70561564798753118</v>
      </c>
    </row>
    <row r="46" spans="1:43" s="125" customFormat="1" ht="17.25" customHeight="1" x14ac:dyDescent="0.2">
      <c r="A46" s="125" t="s">
        <v>131</v>
      </c>
      <c r="B46" s="150">
        <v>2</v>
      </c>
      <c r="C46" s="127">
        <v>927.42000000000007</v>
      </c>
      <c r="D46" s="128">
        <v>9.9784379461015562E-3</v>
      </c>
      <c r="E46" s="129"/>
      <c r="F46" s="129"/>
      <c r="G46" s="131" t="s">
        <v>141</v>
      </c>
      <c r="H46" s="132" t="s">
        <v>141</v>
      </c>
      <c r="I46" s="130"/>
      <c r="J46" s="133" t="s">
        <v>141</v>
      </c>
      <c r="K46" s="130"/>
      <c r="L46" s="134" t="s">
        <v>141</v>
      </c>
      <c r="M46" s="130"/>
      <c r="N46" s="135" t="s">
        <v>141</v>
      </c>
      <c r="O46" s="135"/>
      <c r="P46" s="136" t="s">
        <v>141</v>
      </c>
      <c r="Q46" s="136"/>
      <c r="R46" s="137" t="s">
        <v>141</v>
      </c>
      <c r="S46" s="137"/>
      <c r="T46" s="138" t="s">
        <v>141</v>
      </c>
      <c r="U46" s="138"/>
      <c r="V46" s="139" t="s">
        <v>141</v>
      </c>
      <c r="W46" s="139"/>
      <c r="X46" s="140" t="s">
        <v>141</v>
      </c>
      <c r="Y46" s="140"/>
      <c r="Z46" s="131" t="s">
        <v>141</v>
      </c>
      <c r="AA46" s="132" t="s">
        <v>141</v>
      </c>
      <c r="AB46" s="130"/>
      <c r="AC46" s="133" t="s">
        <v>141</v>
      </c>
      <c r="AD46" s="130"/>
      <c r="AE46" s="134" t="s">
        <v>141</v>
      </c>
      <c r="AF46" s="130"/>
      <c r="AG46" s="135" t="s">
        <v>141</v>
      </c>
      <c r="AH46" s="135"/>
      <c r="AI46" s="136" t="s">
        <v>141</v>
      </c>
      <c r="AJ46" s="136"/>
      <c r="AK46" s="137" t="s">
        <v>141</v>
      </c>
      <c r="AL46" s="137"/>
      <c r="AM46" s="138" t="s">
        <v>141</v>
      </c>
      <c r="AN46" s="138"/>
      <c r="AO46" s="139" t="s">
        <v>141</v>
      </c>
      <c r="AP46" s="139"/>
      <c r="AQ46" s="140" t="s">
        <v>141</v>
      </c>
    </row>
    <row r="47" spans="1:43" s="125" customFormat="1" ht="17.25" customHeight="1" x14ac:dyDescent="0.2">
      <c r="A47" s="125" t="s">
        <v>132</v>
      </c>
      <c r="B47" s="126">
        <v>79</v>
      </c>
      <c r="C47" s="127">
        <v>59384.617961386655</v>
      </c>
      <c r="D47" s="128">
        <v>0.63893998973565869</v>
      </c>
      <c r="E47" s="129"/>
      <c r="F47" s="129"/>
      <c r="G47" s="131">
        <v>1</v>
      </c>
      <c r="H47" s="132">
        <v>4391.9104099999986</v>
      </c>
      <c r="I47" s="130"/>
      <c r="J47" s="133">
        <v>181.32582417582418</v>
      </c>
      <c r="K47" s="130"/>
      <c r="L47" s="134" t="s">
        <v>141</v>
      </c>
      <c r="M47" s="130"/>
      <c r="N47" s="135" t="s">
        <v>141</v>
      </c>
      <c r="O47" s="135"/>
      <c r="P47" s="136" t="s">
        <v>141</v>
      </c>
      <c r="Q47" s="136"/>
      <c r="R47" s="137" t="s">
        <v>141</v>
      </c>
      <c r="S47" s="137"/>
      <c r="T47" s="138">
        <v>855.26639692307697</v>
      </c>
      <c r="U47" s="138"/>
      <c r="V47" s="139">
        <v>5428.5026310988997</v>
      </c>
      <c r="W47" s="139"/>
      <c r="X47" s="140">
        <v>1.4761651847820432</v>
      </c>
      <c r="Y47" s="140"/>
      <c r="Z47" s="131">
        <v>2</v>
      </c>
      <c r="AA47" s="132">
        <v>4725.8324977777775</v>
      </c>
      <c r="AB47" s="130"/>
      <c r="AC47" s="133" t="s">
        <v>141</v>
      </c>
      <c r="AD47" s="130"/>
      <c r="AE47" s="134" t="s">
        <v>141</v>
      </c>
      <c r="AF47" s="130"/>
      <c r="AG47" s="135" t="s">
        <v>141</v>
      </c>
      <c r="AH47" s="135"/>
      <c r="AI47" s="136" t="s">
        <v>141</v>
      </c>
      <c r="AJ47" s="136"/>
      <c r="AK47" s="137" t="s">
        <v>141</v>
      </c>
      <c r="AL47" s="137"/>
      <c r="AM47" s="138">
        <v>668.89763565934061</v>
      </c>
      <c r="AN47" s="138"/>
      <c r="AO47" s="139">
        <v>5394.7301334371177</v>
      </c>
      <c r="AP47" s="139"/>
      <c r="AQ47" s="140">
        <v>1.0398858467010987</v>
      </c>
    </row>
    <row r="48" spans="1:43" s="125" customFormat="1" ht="17.25" customHeight="1" x14ac:dyDescent="0.2">
      <c r="A48" s="125" t="s">
        <v>34</v>
      </c>
      <c r="B48" s="147">
        <v>305</v>
      </c>
      <c r="C48" s="148">
        <v>206858.71034912195</v>
      </c>
      <c r="D48" s="128">
        <v>2.2256656151790013</v>
      </c>
      <c r="E48" s="129"/>
      <c r="F48" s="129"/>
      <c r="G48" s="131">
        <v>8</v>
      </c>
      <c r="H48" s="132">
        <v>6694.5669999999991</v>
      </c>
      <c r="I48" s="143"/>
      <c r="J48" s="133">
        <v>38.461538461538467</v>
      </c>
      <c r="K48" s="130"/>
      <c r="L48" s="134" t="s">
        <v>141</v>
      </c>
      <c r="M48" s="143"/>
      <c r="N48" s="135">
        <v>26.315999999999999</v>
      </c>
      <c r="O48" s="135"/>
      <c r="P48" s="136">
        <v>160</v>
      </c>
      <c r="Q48" s="136"/>
      <c r="R48" s="137">
        <v>1200</v>
      </c>
      <c r="S48" s="137"/>
      <c r="T48" s="138">
        <v>2599.5671769230771</v>
      </c>
      <c r="U48" s="138"/>
      <c r="V48" s="139">
        <v>10718.911715384615</v>
      </c>
      <c r="W48" s="139"/>
      <c r="X48" s="140">
        <v>2.914778783076704</v>
      </c>
      <c r="Y48" s="140"/>
      <c r="Z48" s="131">
        <v>10</v>
      </c>
      <c r="AA48" s="132">
        <v>9472.8221577777767</v>
      </c>
      <c r="AB48" s="143"/>
      <c r="AC48" s="133" t="s">
        <v>141</v>
      </c>
      <c r="AD48" s="130"/>
      <c r="AE48" s="134" t="s">
        <v>141</v>
      </c>
      <c r="AF48" s="143"/>
      <c r="AG48" s="135" t="s">
        <v>141</v>
      </c>
      <c r="AH48" s="135"/>
      <c r="AI48" s="136" t="s">
        <v>141</v>
      </c>
      <c r="AJ48" s="136"/>
      <c r="AK48" s="137" t="s">
        <v>141</v>
      </c>
      <c r="AL48" s="137"/>
      <c r="AM48" s="138">
        <v>2086.3375192307694</v>
      </c>
      <c r="AN48" s="138"/>
      <c r="AO48" s="139">
        <v>11559.159677008545</v>
      </c>
      <c r="AP48" s="139"/>
      <c r="AQ48" s="140">
        <v>2.2281386187191643</v>
      </c>
    </row>
    <row r="49" spans="1:43" s="125" customFormat="1" ht="17.25" customHeight="1" x14ac:dyDescent="0.2">
      <c r="A49" s="125" t="s">
        <v>133</v>
      </c>
      <c r="B49" s="150">
        <v>1</v>
      </c>
      <c r="C49" s="127">
        <v>100</v>
      </c>
      <c r="D49" s="128">
        <v>1.0759351691899631E-3</v>
      </c>
      <c r="E49" s="152"/>
      <c r="F49" s="152"/>
      <c r="G49" s="131" t="s">
        <v>141</v>
      </c>
      <c r="H49" s="132" t="s">
        <v>141</v>
      </c>
      <c r="I49" s="130"/>
      <c r="J49" s="133" t="s">
        <v>141</v>
      </c>
      <c r="K49" s="130"/>
      <c r="L49" s="134" t="s">
        <v>141</v>
      </c>
      <c r="M49" s="130"/>
      <c r="N49" s="135" t="s">
        <v>141</v>
      </c>
      <c r="O49" s="135"/>
      <c r="P49" s="136" t="s">
        <v>141</v>
      </c>
      <c r="Q49" s="136"/>
      <c r="R49" s="137" t="s">
        <v>141</v>
      </c>
      <c r="S49" s="137"/>
      <c r="T49" s="138" t="s">
        <v>141</v>
      </c>
      <c r="U49" s="138"/>
      <c r="V49" s="139" t="s">
        <v>141</v>
      </c>
      <c r="W49" s="139"/>
      <c r="X49" s="140" t="s">
        <v>141</v>
      </c>
      <c r="Y49" s="140"/>
      <c r="Z49" s="131" t="s">
        <v>141</v>
      </c>
      <c r="AA49" s="132" t="s">
        <v>141</v>
      </c>
      <c r="AB49" s="130"/>
      <c r="AC49" s="133" t="s">
        <v>141</v>
      </c>
      <c r="AD49" s="130"/>
      <c r="AE49" s="134" t="s">
        <v>141</v>
      </c>
      <c r="AF49" s="130"/>
      <c r="AG49" s="135" t="s">
        <v>141</v>
      </c>
      <c r="AH49" s="135"/>
      <c r="AI49" s="136" t="s">
        <v>141</v>
      </c>
      <c r="AJ49" s="136"/>
      <c r="AK49" s="137" t="s">
        <v>141</v>
      </c>
      <c r="AL49" s="137"/>
      <c r="AM49" s="138" t="s">
        <v>141</v>
      </c>
      <c r="AN49" s="138"/>
      <c r="AO49" s="139" t="s">
        <v>141</v>
      </c>
      <c r="AP49" s="139"/>
      <c r="AQ49" s="140" t="s">
        <v>141</v>
      </c>
    </row>
    <row r="50" spans="1:43" s="125" customFormat="1" ht="17.25" customHeight="1" x14ac:dyDescent="0.2">
      <c r="A50" s="125" t="s">
        <v>134</v>
      </c>
      <c r="B50" s="141">
        <v>101</v>
      </c>
      <c r="C50" s="142">
        <v>95776.789133401122</v>
      </c>
      <c r="D50" s="128">
        <v>1.0304961582071737</v>
      </c>
      <c r="E50" s="129"/>
      <c r="F50" s="129"/>
      <c r="G50" s="151">
        <v>4</v>
      </c>
      <c r="H50" s="132">
        <v>7989.693519999998</v>
      </c>
      <c r="I50" s="143"/>
      <c r="J50" s="133">
        <v>38.461538461538467</v>
      </c>
      <c r="K50" s="130"/>
      <c r="L50" s="134" t="s">
        <v>141</v>
      </c>
      <c r="M50" s="143"/>
      <c r="N50" s="135">
        <v>276.31600000000003</v>
      </c>
      <c r="O50" s="135"/>
      <c r="P50" s="136" t="s">
        <v>141</v>
      </c>
      <c r="Q50" s="136"/>
      <c r="R50" s="137" t="s">
        <v>141</v>
      </c>
      <c r="S50" s="137"/>
      <c r="T50" s="138">
        <v>314.4871769230769</v>
      </c>
      <c r="U50" s="138"/>
      <c r="V50" s="139">
        <v>8618.9582353846145</v>
      </c>
      <c r="W50" s="139"/>
      <c r="X50" s="140">
        <v>2.3437413483558918</v>
      </c>
      <c r="Y50" s="140"/>
      <c r="Z50" s="151">
        <v>6</v>
      </c>
      <c r="AA50" s="132">
        <v>4508.0137177777769</v>
      </c>
      <c r="AB50" s="143"/>
      <c r="AC50" s="133">
        <v>57.5</v>
      </c>
      <c r="AD50" s="130"/>
      <c r="AE50" s="134" t="s">
        <v>141</v>
      </c>
      <c r="AF50" s="143"/>
      <c r="AG50" s="135">
        <v>24</v>
      </c>
      <c r="AH50" s="135"/>
      <c r="AI50" s="136">
        <v>200</v>
      </c>
      <c r="AJ50" s="136"/>
      <c r="AK50" s="137">
        <v>400</v>
      </c>
      <c r="AL50" s="137"/>
      <c r="AM50" s="138">
        <v>594.23076923076928</v>
      </c>
      <c r="AN50" s="138"/>
      <c r="AO50" s="139">
        <v>5783.7444870085465</v>
      </c>
      <c r="AP50" s="139"/>
      <c r="AQ50" s="140">
        <v>1.1148720852035925</v>
      </c>
    </row>
    <row r="51" spans="1:43" s="125" customFormat="1" ht="17.25" customHeight="1" x14ac:dyDescent="0.2">
      <c r="A51" s="125" t="s">
        <v>38</v>
      </c>
      <c r="B51" s="141">
        <v>183</v>
      </c>
      <c r="C51" s="142">
        <v>101793.49076623884</v>
      </c>
      <c r="D51" s="128">
        <v>1.0952319671001014</v>
      </c>
      <c r="E51" s="129"/>
      <c r="F51" s="129"/>
      <c r="G51" s="131">
        <v>1</v>
      </c>
      <c r="H51" s="132">
        <v>2720.8090000000002</v>
      </c>
      <c r="I51" s="143"/>
      <c r="J51" s="133">
        <v>38.461538461538467</v>
      </c>
      <c r="K51" s="130"/>
      <c r="L51" s="134" t="s">
        <v>141</v>
      </c>
      <c r="M51" s="143"/>
      <c r="N51" s="135" t="s">
        <v>141</v>
      </c>
      <c r="O51" s="135"/>
      <c r="P51" s="136" t="s">
        <v>141</v>
      </c>
      <c r="Q51" s="136"/>
      <c r="R51" s="137">
        <v>500</v>
      </c>
      <c r="S51" s="137"/>
      <c r="T51" s="138">
        <v>1402.380176923077</v>
      </c>
      <c r="U51" s="138"/>
      <c r="V51" s="139">
        <v>4661.650715384616</v>
      </c>
      <c r="W51" s="139"/>
      <c r="X51" s="140">
        <v>1.2676362078638379</v>
      </c>
      <c r="Y51" s="140"/>
      <c r="Z51" s="131">
        <v>2</v>
      </c>
      <c r="AA51" s="132">
        <v>2841.3765900000003</v>
      </c>
      <c r="AB51" s="143"/>
      <c r="AC51" s="133">
        <v>100</v>
      </c>
      <c r="AD51" s="130"/>
      <c r="AE51" s="134" t="s">
        <v>141</v>
      </c>
      <c r="AF51" s="143"/>
      <c r="AG51" s="135" t="s">
        <v>141</v>
      </c>
      <c r="AH51" s="135"/>
      <c r="AI51" s="136" t="s">
        <v>141</v>
      </c>
      <c r="AJ51" s="136"/>
      <c r="AK51" s="137" t="s">
        <v>141</v>
      </c>
      <c r="AL51" s="137"/>
      <c r="AM51" s="138">
        <v>3142.694769230769</v>
      </c>
      <c r="AN51" s="138"/>
      <c r="AO51" s="139">
        <v>6084.0713592307693</v>
      </c>
      <c r="AP51" s="139"/>
      <c r="AQ51" s="140">
        <v>1.172762963168404</v>
      </c>
    </row>
    <row r="52" spans="1:43" s="125" customFormat="1" ht="17.25" customHeight="1" x14ac:dyDescent="0.2">
      <c r="A52" s="125" t="s">
        <v>63</v>
      </c>
      <c r="B52" s="147">
        <v>60</v>
      </c>
      <c r="C52" s="148">
        <v>79351.289999629676</v>
      </c>
      <c r="D52" s="128">
        <v>0.85376843631193389</v>
      </c>
      <c r="E52" s="129"/>
      <c r="F52" s="129"/>
      <c r="G52" s="131">
        <v>3</v>
      </c>
      <c r="H52" s="132">
        <v>4278.561306999999</v>
      </c>
      <c r="I52" s="143"/>
      <c r="J52" s="133">
        <v>38.461538461538467</v>
      </c>
      <c r="K52" s="130"/>
      <c r="L52" s="134" t="s">
        <v>141</v>
      </c>
      <c r="M52" s="143"/>
      <c r="N52" s="135" t="s">
        <v>141</v>
      </c>
      <c r="O52" s="135"/>
      <c r="P52" s="136" t="s">
        <v>141</v>
      </c>
      <c r="Q52" s="136"/>
      <c r="R52" s="137" t="s">
        <v>141</v>
      </c>
      <c r="S52" s="137"/>
      <c r="T52" s="138">
        <v>164.48717692307696</v>
      </c>
      <c r="U52" s="138"/>
      <c r="V52" s="139">
        <v>4481.5100223846139</v>
      </c>
      <c r="W52" s="139"/>
      <c r="X52" s="140">
        <v>1.2186507992825246</v>
      </c>
      <c r="Y52" s="140"/>
      <c r="Z52" s="131">
        <v>4</v>
      </c>
      <c r="AA52" s="132">
        <v>4179.9337777777782</v>
      </c>
      <c r="AB52" s="143"/>
      <c r="AC52" s="133" t="s">
        <v>141</v>
      </c>
      <c r="AD52" s="130"/>
      <c r="AE52" s="134" t="s">
        <v>141</v>
      </c>
      <c r="AF52" s="143"/>
      <c r="AG52" s="135" t="s">
        <v>141</v>
      </c>
      <c r="AH52" s="135"/>
      <c r="AI52" s="136" t="s">
        <v>141</v>
      </c>
      <c r="AJ52" s="136"/>
      <c r="AK52" s="137" t="s">
        <v>141</v>
      </c>
      <c r="AL52" s="137"/>
      <c r="AM52" s="138">
        <v>4067.4805192307695</v>
      </c>
      <c r="AN52" s="138"/>
      <c r="AO52" s="139">
        <v>8247.4142970085486</v>
      </c>
      <c r="AP52" s="139"/>
      <c r="AQ52" s="140">
        <v>1.5897680119682396</v>
      </c>
    </row>
    <row r="53" spans="1:43" s="125" customFormat="1" ht="17.25" customHeight="1" x14ac:dyDescent="0.2">
      <c r="A53" s="125" t="s">
        <v>57</v>
      </c>
      <c r="B53" s="141">
        <v>66</v>
      </c>
      <c r="C53" s="142">
        <v>42737.781531883898</v>
      </c>
      <c r="D53" s="128">
        <v>0.45983082203311187</v>
      </c>
      <c r="E53" s="129"/>
      <c r="F53" s="129"/>
      <c r="G53" s="131" t="s">
        <v>141</v>
      </c>
      <c r="H53" s="132">
        <v>2126.5934099999999</v>
      </c>
      <c r="I53" s="143"/>
      <c r="J53" s="133">
        <v>181.31582417582416</v>
      </c>
      <c r="K53" s="130"/>
      <c r="L53" s="134" t="s">
        <v>141</v>
      </c>
      <c r="M53" s="143"/>
      <c r="N53" s="135" t="s">
        <v>141</v>
      </c>
      <c r="O53" s="135"/>
      <c r="P53" s="136" t="s">
        <v>141</v>
      </c>
      <c r="Q53" s="136"/>
      <c r="R53" s="137" t="s">
        <v>141</v>
      </c>
      <c r="S53" s="137"/>
      <c r="T53" s="138">
        <v>1555.2663969230769</v>
      </c>
      <c r="U53" s="138"/>
      <c r="V53" s="139">
        <v>3863.1756310989012</v>
      </c>
      <c r="W53" s="139"/>
      <c r="X53" s="140">
        <v>1.0505079866143847</v>
      </c>
      <c r="Y53" s="140"/>
      <c r="Z53" s="131" t="s">
        <v>141</v>
      </c>
      <c r="AA53" s="132">
        <v>2398.5334877777773</v>
      </c>
      <c r="AB53" s="143"/>
      <c r="AC53" s="133" t="s">
        <v>141</v>
      </c>
      <c r="AD53" s="130"/>
      <c r="AE53" s="134" t="s">
        <v>141</v>
      </c>
      <c r="AF53" s="143"/>
      <c r="AG53" s="135" t="s">
        <v>141</v>
      </c>
      <c r="AH53" s="135"/>
      <c r="AI53" s="136" t="s">
        <v>141</v>
      </c>
      <c r="AJ53" s="136"/>
      <c r="AK53" s="137" t="s">
        <v>141</v>
      </c>
      <c r="AL53" s="137"/>
      <c r="AM53" s="138">
        <v>281.89138565934064</v>
      </c>
      <c r="AN53" s="138"/>
      <c r="AO53" s="139">
        <v>2680.4248734371181</v>
      </c>
      <c r="AP53" s="139"/>
      <c r="AQ53" s="140">
        <v>0.51667753902213487</v>
      </c>
    </row>
    <row r="54" spans="1:43" s="125" customFormat="1" ht="17.25" customHeight="1" x14ac:dyDescent="0.2">
      <c r="A54" s="125" t="s">
        <v>135</v>
      </c>
      <c r="B54" s="150">
        <v>15</v>
      </c>
      <c r="C54" s="127">
        <v>14803.354007626433</v>
      </c>
      <c r="D54" s="128">
        <v>0.15927449198774465</v>
      </c>
      <c r="E54" s="129"/>
      <c r="F54" s="129"/>
      <c r="G54" s="131">
        <v>2</v>
      </c>
      <c r="H54" s="132">
        <v>1150.0735200000001</v>
      </c>
      <c r="I54" s="130"/>
      <c r="J54" s="133">
        <v>38.461538461538467</v>
      </c>
      <c r="K54" s="130"/>
      <c r="L54" s="134" t="s">
        <v>141</v>
      </c>
      <c r="M54" s="130"/>
      <c r="N54" s="135" t="s">
        <v>141</v>
      </c>
      <c r="O54" s="135"/>
      <c r="P54" s="136" t="s">
        <v>141</v>
      </c>
      <c r="Q54" s="136"/>
      <c r="R54" s="137" t="s">
        <v>141</v>
      </c>
      <c r="S54" s="137"/>
      <c r="T54" s="138">
        <v>164.48717692307696</v>
      </c>
      <c r="U54" s="138"/>
      <c r="V54" s="139">
        <v>1353.0222353846157</v>
      </c>
      <c r="W54" s="139"/>
      <c r="X54" s="140">
        <v>0.36792545824122241</v>
      </c>
      <c r="Y54" s="140"/>
      <c r="Z54" s="131">
        <v>2</v>
      </c>
      <c r="AA54" s="132">
        <v>1650.4392200000002</v>
      </c>
      <c r="AB54" s="130"/>
      <c r="AC54" s="133">
        <v>57</v>
      </c>
      <c r="AD54" s="130"/>
      <c r="AE54" s="134" t="s">
        <v>141</v>
      </c>
      <c r="AF54" s="130"/>
      <c r="AG54" s="135">
        <v>24</v>
      </c>
      <c r="AH54" s="135"/>
      <c r="AI54" s="136">
        <v>200</v>
      </c>
      <c r="AJ54" s="136"/>
      <c r="AK54" s="137" t="s">
        <v>141</v>
      </c>
      <c r="AL54" s="137"/>
      <c r="AM54" s="138">
        <v>269.23076923076923</v>
      </c>
      <c r="AN54" s="138"/>
      <c r="AO54" s="139">
        <v>2200.6699892307693</v>
      </c>
      <c r="AP54" s="139"/>
      <c r="AQ54" s="140">
        <v>0.42420019508981638</v>
      </c>
    </row>
    <row r="55" spans="1:43" s="125" customFormat="1" ht="17.25" customHeight="1" x14ac:dyDescent="0.2">
      <c r="A55" s="125" t="s">
        <v>27</v>
      </c>
      <c r="B55" s="141">
        <v>23</v>
      </c>
      <c r="C55" s="142">
        <v>24123.446588624167</v>
      </c>
      <c r="D55" s="128">
        <v>0.25955264586776383</v>
      </c>
      <c r="E55" s="129"/>
      <c r="F55" s="129"/>
      <c r="G55" s="131" t="s">
        <v>141</v>
      </c>
      <c r="H55" s="132">
        <v>1273.90741</v>
      </c>
      <c r="I55" s="143"/>
      <c r="J55" s="133">
        <v>181.31582417582416</v>
      </c>
      <c r="K55" s="130"/>
      <c r="L55" s="134" t="s">
        <v>141</v>
      </c>
      <c r="M55" s="143"/>
      <c r="N55" s="135" t="s">
        <v>141</v>
      </c>
      <c r="O55" s="135"/>
      <c r="P55" s="136" t="s">
        <v>141</v>
      </c>
      <c r="Q55" s="136"/>
      <c r="R55" s="137" t="s">
        <v>141</v>
      </c>
      <c r="S55" s="137"/>
      <c r="T55" s="138">
        <v>855.26639692307697</v>
      </c>
      <c r="U55" s="138"/>
      <c r="V55" s="139">
        <v>2310.4896310989011</v>
      </c>
      <c r="W55" s="139"/>
      <c r="X55" s="140">
        <v>0.62828823802885003</v>
      </c>
      <c r="Y55" s="140"/>
      <c r="Z55" s="131" t="s">
        <v>141</v>
      </c>
      <c r="AA55" s="132">
        <v>2185.8824877777774</v>
      </c>
      <c r="AB55" s="143"/>
      <c r="AC55" s="133" t="s">
        <v>141</v>
      </c>
      <c r="AD55" s="130"/>
      <c r="AE55" s="134" t="s">
        <v>141</v>
      </c>
      <c r="AF55" s="143"/>
      <c r="AG55" s="135" t="s">
        <v>141</v>
      </c>
      <c r="AH55" s="135"/>
      <c r="AI55" s="136" t="s">
        <v>141</v>
      </c>
      <c r="AJ55" s="136"/>
      <c r="AK55" s="137" t="s">
        <v>141</v>
      </c>
      <c r="AL55" s="137"/>
      <c r="AM55" s="138">
        <v>668.89763565934061</v>
      </c>
      <c r="AN55" s="138"/>
      <c r="AO55" s="139">
        <v>2854.7801234371182</v>
      </c>
      <c r="AP55" s="139"/>
      <c r="AQ55" s="140">
        <v>0.55028618158411502</v>
      </c>
    </row>
    <row r="56" spans="1:43" s="125" customFormat="1" ht="17.25" customHeight="1" x14ac:dyDescent="0.2">
      <c r="A56" s="149" t="s">
        <v>18</v>
      </c>
      <c r="B56" s="141">
        <v>168</v>
      </c>
      <c r="C56" s="142">
        <v>176511.3836517896</v>
      </c>
      <c r="D56" s="128">
        <v>1.8991480543334271</v>
      </c>
      <c r="E56" s="129"/>
      <c r="F56" s="129"/>
      <c r="G56" s="131">
        <v>8</v>
      </c>
      <c r="H56" s="132">
        <v>10379.193519999999</v>
      </c>
      <c r="I56" s="143"/>
      <c r="J56" s="133">
        <v>38.461538461538467</v>
      </c>
      <c r="K56" s="130"/>
      <c r="L56" s="134" t="s">
        <v>141</v>
      </c>
      <c r="M56" s="143"/>
      <c r="N56" s="135">
        <v>26.315999999999999</v>
      </c>
      <c r="O56" s="135"/>
      <c r="P56" s="136" t="s">
        <v>141</v>
      </c>
      <c r="Q56" s="136"/>
      <c r="R56" s="137">
        <v>200</v>
      </c>
      <c r="S56" s="137"/>
      <c r="T56" s="138">
        <v>1464.487176923077</v>
      </c>
      <c r="U56" s="138"/>
      <c r="V56" s="139">
        <v>12108.458235384616</v>
      </c>
      <c r="W56" s="139"/>
      <c r="X56" s="140">
        <v>3.2926362393314172</v>
      </c>
      <c r="Y56" s="140"/>
      <c r="Z56" s="131">
        <v>15</v>
      </c>
      <c r="AA56" s="132">
        <v>11897.909047777777</v>
      </c>
      <c r="AB56" s="143"/>
      <c r="AC56" s="133">
        <v>57</v>
      </c>
      <c r="AD56" s="130"/>
      <c r="AE56" s="134" t="s">
        <v>141</v>
      </c>
      <c r="AF56" s="143"/>
      <c r="AG56" s="135">
        <v>324</v>
      </c>
      <c r="AH56" s="135"/>
      <c r="AI56" s="136">
        <v>200</v>
      </c>
      <c r="AJ56" s="136"/>
      <c r="AK56" s="137">
        <v>2200</v>
      </c>
      <c r="AL56" s="137"/>
      <c r="AM56" s="138">
        <v>4403.7307692307695</v>
      </c>
      <c r="AN56" s="138"/>
      <c r="AO56" s="139">
        <v>19082.639817008545</v>
      </c>
      <c r="AP56" s="139"/>
      <c r="AQ56" s="140">
        <v>3.6783613957644015</v>
      </c>
    </row>
    <row r="57" spans="1:43" s="125" customFormat="1" ht="17.25" customHeight="1" x14ac:dyDescent="0.2">
      <c r="A57" s="125" t="s">
        <v>58</v>
      </c>
      <c r="B57" s="141">
        <v>66</v>
      </c>
      <c r="C57" s="142">
        <v>49208.131100402861</v>
      </c>
      <c r="D57" s="128">
        <v>0.52944758861033836</v>
      </c>
      <c r="E57" s="129"/>
      <c r="F57" s="129"/>
      <c r="G57" s="131" t="s">
        <v>141</v>
      </c>
      <c r="H57" s="132">
        <v>1390.22955</v>
      </c>
      <c r="I57" s="143"/>
      <c r="J57" s="133">
        <v>181.32582417582418</v>
      </c>
      <c r="K57" s="130"/>
      <c r="L57" s="134" t="s">
        <v>141</v>
      </c>
      <c r="M57" s="143"/>
      <c r="N57" s="135" t="s">
        <v>141</v>
      </c>
      <c r="O57" s="135"/>
      <c r="P57" s="136" t="s">
        <v>141</v>
      </c>
      <c r="Q57" s="136"/>
      <c r="R57" s="137">
        <v>200</v>
      </c>
      <c r="S57" s="137"/>
      <c r="T57" s="138">
        <v>855.26639692307685</v>
      </c>
      <c r="U57" s="138"/>
      <c r="V57" s="139">
        <v>2626.8217710989011</v>
      </c>
      <c r="W57" s="139"/>
      <c r="X57" s="140">
        <v>0.71430799773578635</v>
      </c>
      <c r="Y57" s="140"/>
      <c r="Z57" s="131">
        <v>1</v>
      </c>
      <c r="AA57" s="132">
        <v>4141.8324877777777</v>
      </c>
      <c r="AB57" s="143"/>
      <c r="AC57" s="133" t="s">
        <v>141</v>
      </c>
      <c r="AD57" s="130"/>
      <c r="AE57" s="134" t="s">
        <v>141</v>
      </c>
      <c r="AF57" s="143"/>
      <c r="AG57" s="135" t="s">
        <v>141</v>
      </c>
      <c r="AH57" s="135"/>
      <c r="AI57" s="136" t="s">
        <v>141</v>
      </c>
      <c r="AJ57" s="136"/>
      <c r="AK57" s="137" t="s">
        <v>141</v>
      </c>
      <c r="AL57" s="137"/>
      <c r="AM57" s="138">
        <v>581.69138565934065</v>
      </c>
      <c r="AN57" s="138"/>
      <c r="AO57" s="139">
        <v>4723.5238734371187</v>
      </c>
      <c r="AP57" s="139"/>
      <c r="AQ57" s="140">
        <v>0.91050441839479035</v>
      </c>
    </row>
    <row r="58" spans="1:43" s="125" customFormat="1" ht="17.25" customHeight="1" x14ac:dyDescent="0.2">
      <c r="A58" s="125" t="s">
        <v>136</v>
      </c>
      <c r="B58" s="141">
        <v>327</v>
      </c>
      <c r="C58" s="142">
        <v>376421.86661931121</v>
      </c>
      <c r="D58" s="128">
        <v>4.050055247478503</v>
      </c>
      <c r="E58" s="129"/>
      <c r="F58" s="129"/>
      <c r="G58" s="131">
        <v>4</v>
      </c>
      <c r="H58" s="132">
        <v>6334.9608499999986</v>
      </c>
      <c r="I58" s="143"/>
      <c r="J58" s="133">
        <v>38.461538461538467</v>
      </c>
      <c r="K58" s="130"/>
      <c r="L58" s="134" t="s">
        <v>141</v>
      </c>
      <c r="M58" s="143"/>
      <c r="N58" s="135">
        <v>26.315999999999999</v>
      </c>
      <c r="O58" s="135"/>
      <c r="P58" s="136" t="s">
        <v>141</v>
      </c>
      <c r="Q58" s="136"/>
      <c r="R58" s="137">
        <v>2200</v>
      </c>
      <c r="S58" s="137"/>
      <c r="T58" s="138">
        <v>7503.380276923077</v>
      </c>
      <c r="U58" s="138"/>
      <c r="V58" s="139">
        <v>16103.118665384614</v>
      </c>
      <c r="W58" s="139"/>
      <c r="X58" s="140">
        <v>4.3788987047875256</v>
      </c>
      <c r="Y58" s="140"/>
      <c r="Z58" s="131">
        <v>2</v>
      </c>
      <c r="AA58" s="132">
        <v>2862.1812</v>
      </c>
      <c r="AB58" s="143"/>
      <c r="AC58" s="133">
        <v>50</v>
      </c>
      <c r="AD58" s="130"/>
      <c r="AE58" s="134" t="s">
        <v>141</v>
      </c>
      <c r="AF58" s="143"/>
      <c r="AG58" s="135" t="s">
        <v>141</v>
      </c>
      <c r="AH58" s="135"/>
      <c r="AI58" s="136" t="s">
        <v>141</v>
      </c>
      <c r="AJ58" s="136"/>
      <c r="AK58" s="137" t="s">
        <v>141</v>
      </c>
      <c r="AL58" s="137"/>
      <c r="AM58" s="138">
        <v>9298.1885192307691</v>
      </c>
      <c r="AN58" s="138"/>
      <c r="AO58" s="139">
        <v>12210.36971923077</v>
      </c>
      <c r="AP58" s="139"/>
      <c r="AQ58" s="140">
        <v>2.353665584737215</v>
      </c>
    </row>
    <row r="59" spans="1:43" s="113" customFormat="1" x14ac:dyDescent="0.2">
      <c r="A59" s="125"/>
      <c r="B59" s="153"/>
      <c r="C59" s="154"/>
      <c r="D59" s="155"/>
      <c r="E59" s="156"/>
      <c r="F59" s="156"/>
      <c r="G59" s="157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57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</row>
    <row r="60" spans="1:43" s="113" customFormat="1" ht="16.5" customHeight="1" x14ac:dyDescent="0.2">
      <c r="A60" s="158" t="s">
        <v>120</v>
      </c>
      <c r="B60" s="159">
        <v>7488</v>
      </c>
      <c r="C60" s="160">
        <v>6323959.0674352674</v>
      </c>
      <c r="D60" s="161">
        <v>68.041699691713688</v>
      </c>
      <c r="E60" s="162"/>
      <c r="F60" s="162"/>
      <c r="G60" s="164">
        <v>178</v>
      </c>
      <c r="H60" s="165">
        <v>209458.55261900002</v>
      </c>
      <c r="I60" s="163"/>
      <c r="J60" s="166">
        <v>3500.0000000000005</v>
      </c>
      <c r="K60" s="163"/>
      <c r="L60" s="167">
        <v>1441.8</v>
      </c>
      <c r="M60" s="163"/>
      <c r="N60" s="168">
        <v>2499.9999999999991</v>
      </c>
      <c r="O60" s="168"/>
      <c r="P60" s="169">
        <v>4000</v>
      </c>
      <c r="Q60" s="169"/>
      <c r="R60" s="170">
        <v>19750</v>
      </c>
      <c r="S60" s="170"/>
      <c r="T60" s="171">
        <v>62605.909999999996</v>
      </c>
      <c r="U60" s="171"/>
      <c r="V60" s="172">
        <v>303256.26261899993</v>
      </c>
      <c r="W60" s="172"/>
      <c r="X60" s="173">
        <v>82.464054522281458</v>
      </c>
      <c r="Y60" s="202"/>
      <c r="Z60" s="164">
        <v>237</v>
      </c>
      <c r="AA60" s="165">
        <v>239514.06233999995</v>
      </c>
      <c r="AB60" s="163"/>
      <c r="AC60" s="166">
        <v>875</v>
      </c>
      <c r="AD60" s="163"/>
      <c r="AE60" s="167">
        <v>400</v>
      </c>
      <c r="AF60" s="163"/>
      <c r="AG60" s="168">
        <v>2215</v>
      </c>
      <c r="AH60" s="168"/>
      <c r="AI60" s="169">
        <v>3800</v>
      </c>
      <c r="AJ60" s="169"/>
      <c r="AK60" s="170">
        <v>32375</v>
      </c>
      <c r="AL60" s="170"/>
      <c r="AM60" s="171">
        <v>116146.56174999998</v>
      </c>
      <c r="AN60" s="171"/>
      <c r="AO60" s="172">
        <v>395325.62409000006</v>
      </c>
      <c r="AP60" s="172"/>
      <c r="AQ60" s="173">
        <v>76.202796277327778</v>
      </c>
    </row>
    <row r="61" spans="1:43" s="113" customFormat="1" ht="16.5" customHeight="1" x14ac:dyDescent="0.2">
      <c r="A61" s="174" t="s">
        <v>28</v>
      </c>
      <c r="B61" s="175">
        <v>2823</v>
      </c>
      <c r="C61" s="176">
        <v>2970281.2235747166</v>
      </c>
      <c r="D61" s="177">
        <v>32</v>
      </c>
      <c r="E61" s="178"/>
      <c r="F61" s="178"/>
      <c r="G61" s="182">
        <v>157</v>
      </c>
      <c r="H61" s="179">
        <v>41601.788440999997</v>
      </c>
      <c r="I61" s="180"/>
      <c r="J61" s="183">
        <v>900</v>
      </c>
      <c r="K61" s="181"/>
      <c r="L61" s="179">
        <v>180</v>
      </c>
      <c r="M61" s="181"/>
      <c r="N61" s="184">
        <v>500</v>
      </c>
      <c r="O61" s="184"/>
      <c r="P61" s="185" t="s">
        <v>141</v>
      </c>
      <c r="Q61" s="185"/>
      <c r="R61" s="179">
        <v>3000</v>
      </c>
      <c r="S61" s="179"/>
      <c r="T61" s="186">
        <v>18305.524460000001</v>
      </c>
      <c r="U61" s="186"/>
      <c r="V61" s="179">
        <v>64487.312900999998</v>
      </c>
      <c r="W61" s="179"/>
      <c r="X61" s="187">
        <v>17.535945477718567</v>
      </c>
      <c r="Y61" s="187"/>
      <c r="Z61" s="182">
        <v>214</v>
      </c>
      <c r="AA61" s="179">
        <v>45191.188769999986</v>
      </c>
      <c r="AB61" s="180"/>
      <c r="AC61" s="183">
        <v>400</v>
      </c>
      <c r="AD61" s="181"/>
      <c r="AE61" s="179" t="s">
        <v>141</v>
      </c>
      <c r="AF61" s="181"/>
      <c r="AG61" s="184">
        <v>2100</v>
      </c>
      <c r="AH61" s="184"/>
      <c r="AI61" s="185">
        <v>3950</v>
      </c>
      <c r="AJ61" s="185"/>
      <c r="AK61" s="179">
        <v>10647</v>
      </c>
      <c r="AL61" s="179"/>
      <c r="AM61" s="186">
        <v>61167.181280000004</v>
      </c>
      <c r="AN61" s="186"/>
      <c r="AO61" s="179">
        <v>123455.37005</v>
      </c>
      <c r="AP61" s="179"/>
      <c r="AQ61" s="187">
        <v>23.797203722672212</v>
      </c>
    </row>
    <row r="62" spans="1:43" s="201" customFormat="1" ht="16.5" customHeight="1" x14ac:dyDescent="0.2">
      <c r="A62" s="188" t="s">
        <v>40</v>
      </c>
      <c r="B62" s="189">
        <v>10311</v>
      </c>
      <c r="C62" s="190">
        <v>9294240.2910099849</v>
      </c>
      <c r="D62" s="191">
        <v>100</v>
      </c>
      <c r="E62" s="192"/>
      <c r="F62" s="192"/>
      <c r="G62" s="195">
        <v>335</v>
      </c>
      <c r="H62" s="193">
        <v>251060.34106000001</v>
      </c>
      <c r="I62" s="194"/>
      <c r="J62" s="196">
        <v>4400</v>
      </c>
      <c r="K62" s="194"/>
      <c r="L62" s="193">
        <v>1621.8</v>
      </c>
      <c r="M62" s="194"/>
      <c r="N62" s="197">
        <v>2999.9999999999991</v>
      </c>
      <c r="O62" s="197"/>
      <c r="P62" s="198">
        <v>4000</v>
      </c>
      <c r="Q62" s="198"/>
      <c r="R62" s="193">
        <v>22750</v>
      </c>
      <c r="S62" s="193"/>
      <c r="T62" s="199">
        <v>80911.434459999989</v>
      </c>
      <c r="U62" s="199"/>
      <c r="V62" s="193">
        <v>367743.57551999995</v>
      </c>
      <c r="W62" s="193"/>
      <c r="X62" s="200">
        <v>100.00000000000003</v>
      </c>
      <c r="Y62" s="203"/>
      <c r="Z62" s="195">
        <v>451</v>
      </c>
      <c r="AA62" s="193">
        <v>284705.25110999995</v>
      </c>
      <c r="AB62" s="194"/>
      <c r="AC62" s="196">
        <v>1275</v>
      </c>
      <c r="AD62" s="194"/>
      <c r="AE62" s="193">
        <v>400</v>
      </c>
      <c r="AF62" s="194"/>
      <c r="AG62" s="197">
        <v>4315</v>
      </c>
      <c r="AH62" s="197"/>
      <c r="AI62" s="198">
        <v>7750</v>
      </c>
      <c r="AJ62" s="198"/>
      <c r="AK62" s="193">
        <v>43022</v>
      </c>
      <c r="AL62" s="193"/>
      <c r="AM62" s="199">
        <v>177313.74302999998</v>
      </c>
      <c r="AN62" s="199"/>
      <c r="AO62" s="193">
        <v>518780.99414000008</v>
      </c>
      <c r="AP62" s="193"/>
      <c r="AQ62" s="200">
        <v>99.999999999999986</v>
      </c>
    </row>
    <row r="63" spans="1:43" s="88" customFormat="1" ht="3.75" customHeight="1" x14ac:dyDescent="0.25">
      <c r="A63" s="97"/>
      <c r="B63" s="98"/>
      <c r="C63" s="99"/>
      <c r="D63" s="96"/>
      <c r="E63" s="100"/>
      <c r="F63" s="100"/>
      <c r="G63" s="95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101"/>
      <c r="Y63" s="101"/>
      <c r="Z63" s="95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101"/>
    </row>
    <row r="64" spans="1:43" s="113" customFormat="1" x14ac:dyDescent="0.2">
      <c r="A64" s="222" t="s">
        <v>150</v>
      </c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</row>
    <row r="65" spans="1:43" s="113" customFormat="1" ht="14.25" customHeight="1" x14ac:dyDescent="0.2">
      <c r="A65" s="114" t="s">
        <v>142</v>
      </c>
      <c r="B65" s="106"/>
      <c r="C65" s="107"/>
      <c r="D65" s="108"/>
      <c r="E65" s="108"/>
      <c r="F65" s="108"/>
      <c r="G65" s="109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1"/>
      <c r="S65" s="111"/>
      <c r="T65" s="110"/>
      <c r="U65" s="110"/>
      <c r="V65" s="110"/>
      <c r="W65" s="110"/>
      <c r="X65" s="112"/>
      <c r="Y65" s="112"/>
      <c r="Z65" s="109"/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  <c r="AK65" s="111"/>
      <c r="AL65" s="111"/>
      <c r="AM65" s="110"/>
      <c r="AN65" s="110"/>
      <c r="AO65" s="110"/>
      <c r="AP65" s="110"/>
      <c r="AQ65" s="112"/>
    </row>
    <row r="66" spans="1:43" s="113" customFormat="1" ht="14.25" customHeight="1" x14ac:dyDescent="0.2">
      <c r="A66" s="115" t="s">
        <v>143</v>
      </c>
      <c r="B66" s="106"/>
      <c r="C66" s="107"/>
      <c r="D66" s="108"/>
      <c r="E66" s="108"/>
      <c r="F66" s="108"/>
      <c r="G66" s="109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1"/>
      <c r="S66" s="111"/>
      <c r="T66" s="110"/>
      <c r="U66" s="110"/>
      <c r="V66" s="110"/>
      <c r="W66" s="110"/>
      <c r="X66" s="112"/>
      <c r="Y66" s="112"/>
      <c r="Z66" s="109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1"/>
      <c r="AL66" s="111"/>
      <c r="AM66" s="110"/>
      <c r="AN66" s="110"/>
      <c r="AO66" s="110"/>
      <c r="AP66" s="110"/>
      <c r="AQ66" s="112"/>
    </row>
    <row r="67" spans="1:43" s="113" customFormat="1" ht="14.25" customHeight="1" x14ac:dyDescent="0.2">
      <c r="A67" s="115" t="s">
        <v>153</v>
      </c>
      <c r="B67" s="106"/>
      <c r="C67" s="107"/>
      <c r="D67" s="108"/>
      <c r="E67" s="108"/>
      <c r="F67" s="108"/>
      <c r="G67" s="109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1"/>
      <c r="S67" s="111"/>
      <c r="T67" s="110"/>
      <c r="U67" s="110"/>
      <c r="V67" s="110"/>
      <c r="W67" s="110"/>
      <c r="X67" s="112"/>
      <c r="Y67" s="112"/>
      <c r="Z67" s="109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1"/>
      <c r="AL67" s="111"/>
      <c r="AM67" s="110"/>
      <c r="AN67" s="110"/>
      <c r="AO67" s="110"/>
      <c r="AP67" s="110"/>
      <c r="AQ67" s="112"/>
    </row>
    <row r="68" spans="1:43" s="113" customFormat="1" ht="14.25" customHeight="1" x14ac:dyDescent="0.2">
      <c r="A68" s="115" t="s">
        <v>144</v>
      </c>
      <c r="B68" s="116"/>
      <c r="C68" s="123"/>
      <c r="D68" s="108"/>
      <c r="E68" s="108"/>
      <c r="F68" s="108"/>
      <c r="G68" s="117"/>
      <c r="R68" s="118"/>
      <c r="S68" s="118"/>
      <c r="X68" s="108"/>
      <c r="Y68" s="108"/>
      <c r="Z68" s="117"/>
      <c r="AK68" s="118"/>
      <c r="AL68" s="118"/>
      <c r="AQ68" s="108"/>
    </row>
    <row r="69" spans="1:43" s="113" customFormat="1" ht="14.25" customHeight="1" x14ac:dyDescent="0.2">
      <c r="A69" s="115" t="s">
        <v>145</v>
      </c>
      <c r="B69" s="116"/>
      <c r="C69" s="123"/>
      <c r="D69" s="108"/>
      <c r="E69" s="108"/>
      <c r="F69" s="108"/>
      <c r="G69" s="117"/>
      <c r="R69" s="118"/>
      <c r="S69" s="118"/>
      <c r="X69" s="108"/>
      <c r="Y69" s="108"/>
      <c r="Z69" s="117"/>
      <c r="AK69" s="118"/>
      <c r="AL69" s="118"/>
      <c r="AQ69" s="108"/>
    </row>
    <row r="70" spans="1:43" s="113" customFormat="1" ht="14.25" customHeight="1" x14ac:dyDescent="0.2">
      <c r="A70" s="115" t="s">
        <v>154</v>
      </c>
      <c r="B70" s="116"/>
      <c r="C70" s="123"/>
      <c r="D70" s="108"/>
      <c r="E70" s="108"/>
      <c r="F70" s="108"/>
      <c r="G70" s="117"/>
      <c r="R70" s="118"/>
      <c r="S70" s="118"/>
      <c r="X70" s="108"/>
      <c r="Y70" s="108"/>
      <c r="Z70" s="117"/>
      <c r="AK70" s="118"/>
      <c r="AL70" s="118"/>
      <c r="AQ70" s="108"/>
    </row>
  </sheetData>
  <mergeCells count="21">
    <mergeCell ref="A64:AQ64"/>
    <mergeCell ref="A11:A12"/>
    <mergeCell ref="B11:E11"/>
    <mergeCell ref="J12:K12"/>
    <mergeCell ref="L12:M12"/>
    <mergeCell ref="AI12:AJ12"/>
    <mergeCell ref="T12:U12"/>
    <mergeCell ref="AA12:AB12"/>
    <mergeCell ref="AC12:AD12"/>
    <mergeCell ref="AE12:AF12"/>
    <mergeCell ref="R12:S12"/>
    <mergeCell ref="H12:I12"/>
    <mergeCell ref="Z11:AQ11"/>
    <mergeCell ref="AG12:AH12"/>
    <mergeCell ref="N12:O12"/>
    <mergeCell ref="AK12:AL12"/>
    <mergeCell ref="AM12:AN12"/>
    <mergeCell ref="AO12:AP12"/>
    <mergeCell ref="P12:Q12"/>
    <mergeCell ref="G11:X11"/>
    <mergeCell ref="V12:W12"/>
  </mergeCells>
  <phoneticPr fontId="7" type="noConversion"/>
  <printOptions horizontalCentered="1" verticalCentered="1"/>
  <pageMargins left="0.4" right="0.15" top="0.5" bottom="0.25" header="0.3" footer="0.3"/>
  <pageSetup scale="48" orientation="landscape" r:id="rId1"/>
  <headerFooter>
    <oddFooter>&amp;C_x000D_&amp;1#&amp;"Calibri"&amp;8&amp;K000000 INTERNAL. This information is accessible to ADB Management and Staff. It may be shared outside ADB with appropriate permission.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defaultColWidth="9" defaultRowHeight="15" x14ac:dyDescent="0.25"/>
  <cols>
    <col min="1" max="1" width="4.375" style="4" customWidth="1"/>
    <col min="2" max="2" width="2.125" style="4" customWidth="1"/>
    <col min="3" max="3" width="40.375" style="4" bestFit="1" customWidth="1"/>
    <col min="4" max="4" width="9" style="4"/>
    <col min="5" max="5" width="11.25" style="4" bestFit="1" customWidth="1"/>
    <col min="6" max="6" width="14" style="4" customWidth="1"/>
    <col min="7" max="7" width="10.875" style="4" customWidth="1"/>
    <col min="8" max="8" width="11.25" style="4" bestFit="1" customWidth="1"/>
    <col min="9" max="16384" width="9" style="4"/>
  </cols>
  <sheetData>
    <row r="1" spans="1:9" ht="17.25" x14ac:dyDescent="0.25">
      <c r="A1" s="3" t="s">
        <v>90</v>
      </c>
      <c r="B1" s="3"/>
    </row>
    <row r="2" spans="1:9" x14ac:dyDescent="0.25">
      <c r="A2" s="4" t="s">
        <v>8</v>
      </c>
    </row>
    <row r="3" spans="1:9" x14ac:dyDescent="0.25">
      <c r="A3" s="15"/>
      <c r="B3" s="15"/>
      <c r="C3" s="15"/>
      <c r="D3" s="15"/>
      <c r="E3" s="15"/>
      <c r="F3" s="15"/>
      <c r="G3" s="15"/>
    </row>
    <row r="4" spans="1:9" x14ac:dyDescent="0.25">
      <c r="A4" s="16"/>
      <c r="B4" s="16"/>
      <c r="C4" s="16"/>
      <c r="D4" s="205" t="s">
        <v>4</v>
      </c>
      <c r="E4" s="205"/>
      <c r="F4" s="205"/>
      <c r="G4" s="206" t="s">
        <v>3</v>
      </c>
      <c r="H4" s="206"/>
      <c r="I4" s="16"/>
    </row>
    <row r="5" spans="1:9" ht="30" x14ac:dyDescent="0.25">
      <c r="A5" s="17" t="s">
        <v>10</v>
      </c>
      <c r="B5" s="17"/>
      <c r="C5" s="15"/>
      <c r="D5" s="18" t="s">
        <v>0</v>
      </c>
      <c r="E5" s="18" t="s">
        <v>2</v>
      </c>
      <c r="F5" s="19" t="s">
        <v>44</v>
      </c>
      <c r="G5" s="18" t="s">
        <v>6</v>
      </c>
      <c r="H5" s="18" t="s">
        <v>45</v>
      </c>
      <c r="I5" s="18" t="s">
        <v>7</v>
      </c>
    </row>
    <row r="6" spans="1:9" x14ac:dyDescent="0.25">
      <c r="A6" s="3"/>
      <c r="B6" s="3"/>
      <c r="D6" s="20"/>
      <c r="E6" s="20"/>
      <c r="F6" s="20"/>
      <c r="G6" s="20"/>
    </row>
    <row r="7" spans="1:9" x14ac:dyDescent="0.25">
      <c r="A7" s="3"/>
      <c r="B7" s="3" t="s">
        <v>76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 x14ac:dyDescent="0.25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 x14ac:dyDescent="0.25">
      <c r="A9" s="3"/>
      <c r="B9" s="3"/>
      <c r="D9" s="8"/>
      <c r="E9" s="8"/>
      <c r="F9" s="8"/>
      <c r="G9" s="8"/>
      <c r="H9" s="5"/>
      <c r="I9" s="5"/>
    </row>
    <row r="10" spans="1:9" x14ac:dyDescent="0.25">
      <c r="A10" s="3"/>
      <c r="B10" s="3" t="s">
        <v>77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 x14ac:dyDescent="0.25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 x14ac:dyDescent="0.25">
      <c r="A12" s="3"/>
      <c r="B12" s="3"/>
      <c r="D12" s="8"/>
      <c r="E12" s="8"/>
      <c r="F12" s="8"/>
      <c r="G12" s="8"/>
      <c r="H12" s="5"/>
      <c r="I12" s="5"/>
    </row>
    <row r="13" spans="1:9" x14ac:dyDescent="0.25">
      <c r="A13" s="3"/>
      <c r="B13" s="3" t="s">
        <v>78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 x14ac:dyDescent="0.25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 x14ac:dyDescent="0.25">
      <c r="A15" s="3"/>
      <c r="B15" s="3"/>
      <c r="D15" s="8"/>
      <c r="E15" s="8"/>
      <c r="F15" s="8"/>
      <c r="G15" s="8"/>
      <c r="H15" s="5"/>
      <c r="I15" s="5"/>
    </row>
    <row r="16" spans="1:9" x14ac:dyDescent="0.25">
      <c r="A16" s="3"/>
      <c r="B16" s="3" t="s">
        <v>79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 x14ac:dyDescent="0.25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 x14ac:dyDescent="0.25">
      <c r="A18" s="3"/>
      <c r="B18" s="3"/>
      <c r="D18" s="8"/>
      <c r="E18" s="8"/>
      <c r="F18" s="8"/>
      <c r="G18" s="8"/>
      <c r="H18" s="5"/>
      <c r="I18" s="5"/>
    </row>
    <row r="19" spans="1:10" x14ac:dyDescent="0.25">
      <c r="A19" s="3"/>
      <c r="B19" s="3" t="s">
        <v>80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 x14ac:dyDescent="0.25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 x14ac:dyDescent="0.25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 x14ac:dyDescent="0.25">
      <c r="D22" s="4"/>
      <c r="E22" s="29"/>
      <c r="F22" s="4"/>
      <c r="G22" s="29"/>
      <c r="H22" s="4"/>
    </row>
    <row r="23" spans="1:10" x14ac:dyDescent="0.25">
      <c r="A23" s="6" t="s">
        <v>7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 x14ac:dyDescent="0.25">
      <c r="A24" s="14" t="s">
        <v>46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 x14ac:dyDescent="0.25">
      <c r="D25" s="31"/>
      <c r="E25" s="29"/>
      <c r="F25" s="29"/>
      <c r="G25" s="29"/>
      <c r="H25" s="4"/>
    </row>
    <row r="26" spans="1:10" ht="15.75" customHeight="1" x14ac:dyDescent="0.25">
      <c r="D26" s="32"/>
      <c r="E26" s="29"/>
      <c r="F26" s="29"/>
      <c r="G26" s="29"/>
    </row>
    <row r="27" spans="1:10" ht="15.75" customHeight="1" x14ac:dyDescent="0.25">
      <c r="D27" s="32"/>
      <c r="E27" s="29"/>
      <c r="F27" s="29"/>
      <c r="G27" s="29"/>
    </row>
    <row r="28" spans="1:10" x14ac:dyDescent="0.25">
      <c r="D28" s="31"/>
      <c r="E28" s="31"/>
      <c r="F28" s="29"/>
      <c r="G28" s="29"/>
    </row>
    <row r="29" spans="1:10" x14ac:dyDescent="0.25">
      <c r="D29" s="32"/>
      <c r="F29" s="29"/>
      <c r="G29" s="29"/>
    </row>
    <row r="30" spans="1:10" x14ac:dyDescent="0.25">
      <c r="D30" s="32"/>
      <c r="E30" s="32"/>
      <c r="F30" s="29"/>
      <c r="G30" s="29"/>
    </row>
    <row r="31" spans="1:10" x14ac:dyDescent="0.25">
      <c r="D31" s="32"/>
      <c r="E31" s="32"/>
      <c r="F31" s="29"/>
      <c r="G31" s="29"/>
    </row>
    <row r="32" spans="1:10" x14ac:dyDescent="0.25">
      <c r="D32" s="31"/>
      <c r="E32" s="31"/>
      <c r="F32" s="29"/>
      <c r="G32" s="29"/>
    </row>
    <row r="33" spans="2:9" x14ac:dyDescent="0.25">
      <c r="D33" s="32"/>
      <c r="E33" s="32"/>
      <c r="F33" s="29"/>
      <c r="G33" s="29"/>
    </row>
    <row r="34" spans="2:9" x14ac:dyDescent="0.25">
      <c r="B34" s="3"/>
      <c r="D34" s="29"/>
      <c r="E34" s="32"/>
      <c r="F34" s="29"/>
      <c r="G34" s="29"/>
    </row>
    <row r="35" spans="2:9" x14ac:dyDescent="0.25">
      <c r="D35" s="32"/>
      <c r="E35" s="32"/>
      <c r="F35" s="29"/>
      <c r="G35" s="29"/>
    </row>
    <row r="36" spans="2:9" x14ac:dyDescent="0.25">
      <c r="D36" s="32"/>
      <c r="E36" s="32"/>
      <c r="F36" s="29"/>
      <c r="G36" s="29"/>
    </row>
    <row r="37" spans="2:9" x14ac:dyDescent="0.25">
      <c r="D37" s="31"/>
      <c r="E37" s="33"/>
      <c r="F37" s="29"/>
      <c r="G37" s="29"/>
    </row>
    <row r="38" spans="2:9" x14ac:dyDescent="0.25">
      <c r="D38" s="32"/>
      <c r="E38" s="29"/>
      <c r="F38" s="29"/>
      <c r="G38" s="29"/>
    </row>
    <row r="39" spans="2:9" x14ac:dyDescent="0.25">
      <c r="D39" s="32"/>
      <c r="E39" s="29"/>
      <c r="F39" s="29"/>
      <c r="G39" s="29"/>
    </row>
    <row r="40" spans="2:9" x14ac:dyDescent="0.25">
      <c r="D40" s="31"/>
      <c r="E40" s="31"/>
      <c r="F40" s="33"/>
      <c r="G40" s="29"/>
    </row>
    <row r="41" spans="2:9" x14ac:dyDescent="0.25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defaultColWidth="9" defaultRowHeight="15" x14ac:dyDescent="0.25"/>
  <cols>
    <col min="1" max="1" width="25.125" style="49" customWidth="1"/>
    <col min="2" max="2" width="2.375" style="49" customWidth="1"/>
    <col min="3" max="3" width="10.625" style="49" customWidth="1"/>
    <col min="4" max="4" width="15.125" style="49" customWidth="1"/>
    <col min="5" max="5" width="12.375" style="49" customWidth="1"/>
    <col min="6" max="6" width="8.75" style="49" customWidth="1"/>
    <col min="7" max="16384" width="9" style="49"/>
  </cols>
  <sheetData>
    <row r="1" spans="1:4" x14ac:dyDescent="0.25">
      <c r="A1" s="35" t="s">
        <v>91</v>
      </c>
    </row>
    <row r="2" spans="1:4" ht="17.25" x14ac:dyDescent="0.25">
      <c r="A2" s="35" t="s">
        <v>85</v>
      </c>
    </row>
    <row r="3" spans="1:4" x14ac:dyDescent="0.25">
      <c r="A3" s="49" t="s">
        <v>8</v>
      </c>
    </row>
    <row r="5" spans="1:4" x14ac:dyDescent="0.25">
      <c r="A5" s="52" t="s">
        <v>10</v>
      </c>
      <c r="B5" s="50"/>
      <c r="C5" s="53" t="s">
        <v>19</v>
      </c>
      <c r="D5" s="53" t="s">
        <v>9</v>
      </c>
    </row>
    <row r="6" spans="1:4" x14ac:dyDescent="0.25">
      <c r="A6" s="49" t="s">
        <v>11</v>
      </c>
      <c r="C6" s="59"/>
      <c r="D6" s="207" t="s">
        <v>64</v>
      </c>
    </row>
    <row r="7" spans="1:4" x14ac:dyDescent="0.25">
      <c r="A7" s="49" t="s">
        <v>12</v>
      </c>
      <c r="C7" s="59"/>
      <c r="D7" s="208"/>
    </row>
    <row r="8" spans="1:4" x14ac:dyDescent="0.25">
      <c r="A8" s="49" t="s">
        <v>13</v>
      </c>
      <c r="C8" s="59"/>
      <c r="D8" s="208"/>
    </row>
    <row r="9" spans="1:4" x14ac:dyDescent="0.25">
      <c r="A9" s="49" t="s">
        <v>14</v>
      </c>
      <c r="C9" s="59"/>
      <c r="D9" s="208"/>
    </row>
    <row r="10" spans="1:4" x14ac:dyDescent="0.25">
      <c r="A10" s="49" t="s">
        <v>15</v>
      </c>
      <c r="C10" s="59"/>
      <c r="D10" s="208"/>
    </row>
    <row r="11" spans="1:4" x14ac:dyDescent="0.25">
      <c r="A11" s="49" t="s">
        <v>16</v>
      </c>
      <c r="C11" s="59"/>
      <c r="D11" s="208"/>
    </row>
    <row r="12" spans="1:4" x14ac:dyDescent="0.25">
      <c r="A12" s="49" t="s">
        <v>17</v>
      </c>
      <c r="C12" s="59"/>
      <c r="D12" s="208"/>
    </row>
    <row r="13" spans="1:4" x14ac:dyDescent="0.25">
      <c r="A13" s="49" t="s">
        <v>54</v>
      </c>
      <c r="C13" s="59"/>
      <c r="D13" s="208"/>
    </row>
    <row r="14" spans="1:4" x14ac:dyDescent="0.25">
      <c r="A14" s="49" t="s">
        <v>18</v>
      </c>
      <c r="C14" s="59"/>
      <c r="D14" s="208"/>
    </row>
    <row r="15" spans="1:4" x14ac:dyDescent="0.25">
      <c r="A15" s="49" t="s">
        <v>28</v>
      </c>
      <c r="C15" s="59"/>
      <c r="D15" s="208"/>
    </row>
    <row r="17" spans="1:9" x14ac:dyDescent="0.25">
      <c r="A17" s="52" t="s">
        <v>7</v>
      </c>
      <c r="B17" s="52"/>
      <c r="C17" s="61">
        <f>SUM(C6:C15)</f>
        <v>0</v>
      </c>
      <c r="D17" s="58">
        <f>SUM(D6:D16)</f>
        <v>0</v>
      </c>
    </row>
    <row r="18" spans="1:9" x14ac:dyDescent="0.25">
      <c r="A18" s="54" t="s">
        <v>52</v>
      </c>
    </row>
    <row r="19" spans="1:9" x14ac:dyDescent="0.25">
      <c r="A19" s="54" t="s">
        <v>53</v>
      </c>
    </row>
    <row r="22" spans="1:9" x14ac:dyDescent="0.25">
      <c r="A22" s="35" t="s">
        <v>92</v>
      </c>
    </row>
    <row r="23" spans="1:9" x14ac:dyDescent="0.25">
      <c r="A23" s="35" t="s">
        <v>86</v>
      </c>
    </row>
    <row r="24" spans="1:9" x14ac:dyDescent="0.25">
      <c r="A24" s="49" t="s">
        <v>8</v>
      </c>
    </row>
    <row r="25" spans="1:9" x14ac:dyDescent="0.25">
      <c r="A25" s="51"/>
      <c r="B25" s="51"/>
      <c r="C25" s="51"/>
      <c r="D25" s="51"/>
      <c r="E25" s="51"/>
      <c r="F25" s="51"/>
    </row>
    <row r="26" spans="1:9" s="56" customFormat="1" ht="15.75" x14ac:dyDescent="0.25">
      <c r="A26" s="1" t="s">
        <v>10</v>
      </c>
      <c r="B26" s="55"/>
      <c r="C26" s="2" t="s">
        <v>5</v>
      </c>
      <c r="D26" s="2" t="s">
        <v>39</v>
      </c>
      <c r="E26" s="2" t="s">
        <v>69</v>
      </c>
      <c r="F26" s="2" t="s">
        <v>7</v>
      </c>
    </row>
    <row r="27" spans="1:9" x14ac:dyDescent="0.25">
      <c r="A27" s="49" t="s">
        <v>11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 x14ac:dyDescent="0.25">
      <c r="A28" s="49" t="s">
        <v>12</v>
      </c>
      <c r="C28" s="59"/>
      <c r="D28" s="59"/>
      <c r="E28" s="59"/>
      <c r="F28" s="59"/>
    </row>
    <row r="29" spans="1:9" x14ac:dyDescent="0.25">
      <c r="A29" s="49" t="s">
        <v>13</v>
      </c>
      <c r="C29" s="59"/>
      <c r="D29" s="59"/>
      <c r="E29" s="59"/>
      <c r="F29" s="59">
        <f t="shared" ref="F29:F36" si="0">SUM(C29:E29)</f>
        <v>0</v>
      </c>
    </row>
    <row r="30" spans="1:9" x14ac:dyDescent="0.25">
      <c r="A30" s="49" t="s">
        <v>14</v>
      </c>
      <c r="C30" s="59"/>
      <c r="D30" s="59"/>
      <c r="E30" s="59"/>
      <c r="F30" s="59"/>
    </row>
    <row r="31" spans="1:9" x14ac:dyDescent="0.25">
      <c r="A31" s="49" t="s">
        <v>15</v>
      </c>
      <c r="C31" s="59"/>
      <c r="D31" s="59"/>
      <c r="E31" s="59"/>
      <c r="F31" s="59"/>
    </row>
    <row r="32" spans="1:9" x14ac:dyDescent="0.25">
      <c r="A32" s="49" t="s">
        <v>16</v>
      </c>
      <c r="C32" s="59"/>
      <c r="D32" s="59"/>
      <c r="E32" s="59"/>
      <c r="F32" s="59">
        <f t="shared" si="0"/>
        <v>0</v>
      </c>
    </row>
    <row r="33" spans="1:6" x14ac:dyDescent="0.25">
      <c r="A33" s="49" t="s">
        <v>17</v>
      </c>
      <c r="C33" s="59"/>
      <c r="D33" s="59"/>
      <c r="E33" s="59"/>
      <c r="F33" s="59">
        <f t="shared" si="0"/>
        <v>0</v>
      </c>
    </row>
    <row r="34" spans="1:6" x14ac:dyDescent="0.25">
      <c r="A34" s="49" t="s">
        <v>54</v>
      </c>
      <c r="C34" s="59"/>
      <c r="D34" s="59"/>
      <c r="E34" s="59"/>
      <c r="F34" s="59">
        <f t="shared" si="0"/>
        <v>0</v>
      </c>
    </row>
    <row r="35" spans="1:6" x14ac:dyDescent="0.25">
      <c r="A35" s="49" t="s">
        <v>18</v>
      </c>
      <c r="C35" s="59"/>
      <c r="D35" s="59"/>
      <c r="E35" s="59"/>
      <c r="F35" s="59">
        <f t="shared" si="0"/>
        <v>0</v>
      </c>
    </row>
    <row r="36" spans="1:6" x14ac:dyDescent="0.25">
      <c r="A36" s="49" t="s">
        <v>28</v>
      </c>
      <c r="C36" s="59"/>
      <c r="D36" s="59"/>
      <c r="E36" s="59"/>
      <c r="F36" s="59">
        <f t="shared" si="0"/>
        <v>0</v>
      </c>
    </row>
    <row r="37" spans="1:6" x14ac:dyDescent="0.25">
      <c r="A37" s="52" t="s">
        <v>7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7.25" x14ac:dyDescent="0.25">
      <c r="A38" s="81" t="s">
        <v>70</v>
      </c>
    </row>
  </sheetData>
  <mergeCells count="1">
    <mergeCell ref="D6:D15"/>
  </mergeCells>
  <phoneticPr fontId="7" type="noConversion"/>
  <pageMargins left="0.75" right="0.75" top="1" bottom="1" header="0.5" footer="0.5"/>
  <pageSetup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5" x14ac:dyDescent="0.25"/>
  <cols>
    <col min="1" max="1" width="4.375" style="4" customWidth="1"/>
    <col min="2" max="2" width="2.125" style="4" customWidth="1"/>
    <col min="3" max="3" width="3" style="4" customWidth="1"/>
    <col min="4" max="4" width="42.875" style="4" customWidth="1"/>
    <col min="5" max="6" width="9" style="4"/>
    <col min="7" max="7" width="13.625" style="4" customWidth="1"/>
    <col min="8" max="8" width="9" style="4"/>
    <col min="9" max="9" width="12.25" style="4" customWidth="1"/>
    <col min="10" max="16384" width="9" style="4"/>
  </cols>
  <sheetData>
    <row r="1" spans="1:10" ht="17.25" x14ac:dyDescent="0.25">
      <c r="A1" s="3" t="s">
        <v>93</v>
      </c>
      <c r="B1" s="3"/>
      <c r="C1" s="3"/>
    </row>
    <row r="2" spans="1:10" x14ac:dyDescent="0.25">
      <c r="A2" s="4" t="s">
        <v>8</v>
      </c>
    </row>
    <row r="4" spans="1:10" x14ac:dyDescent="0.25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 x14ac:dyDescent="0.25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 x14ac:dyDescent="0.25">
      <c r="A6" s="3"/>
      <c r="B6" s="3"/>
      <c r="C6" s="3"/>
      <c r="E6" s="20"/>
      <c r="F6" s="20"/>
      <c r="J6" s="20"/>
    </row>
    <row r="7" spans="1:10" s="3" customFormat="1" x14ac:dyDescent="0.25">
      <c r="B7" s="3" t="s">
        <v>76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25">
      <c r="C8" s="4" t="s">
        <v>0</v>
      </c>
      <c r="E8" s="9"/>
      <c r="F8" s="9"/>
      <c r="G8" s="9"/>
      <c r="H8" s="9"/>
      <c r="I8" s="9"/>
      <c r="J8" s="9"/>
    </row>
    <row r="9" spans="1:10" x14ac:dyDescent="0.25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 x14ac:dyDescent="0.25">
      <c r="D10" s="10"/>
      <c r="E10" s="5"/>
      <c r="F10" s="5"/>
      <c r="G10" s="5"/>
      <c r="H10" s="5"/>
      <c r="I10" s="5"/>
      <c r="J10" s="5">
        <f t="shared" si="1"/>
        <v>0</v>
      </c>
    </row>
    <row r="11" spans="1:10" x14ac:dyDescent="0.25">
      <c r="D11" s="10"/>
      <c r="E11" s="5"/>
      <c r="F11" s="5"/>
      <c r="G11" s="5"/>
      <c r="H11" s="5"/>
      <c r="I11" s="5"/>
      <c r="J11" s="5">
        <f t="shared" si="1"/>
        <v>0</v>
      </c>
    </row>
    <row r="12" spans="1:10" x14ac:dyDescent="0.25">
      <c r="D12" s="10"/>
      <c r="E12" s="5"/>
      <c r="F12" s="5"/>
      <c r="G12" s="5"/>
      <c r="H12" s="5"/>
      <c r="I12" s="5"/>
      <c r="J12" s="5">
        <f t="shared" si="1"/>
        <v>0</v>
      </c>
    </row>
    <row r="13" spans="1:10" x14ac:dyDescent="0.25">
      <c r="C13" s="4" t="s">
        <v>1</v>
      </c>
      <c r="D13" s="10"/>
      <c r="E13" s="5"/>
      <c r="F13" s="5"/>
      <c r="G13" s="5"/>
      <c r="H13" s="5"/>
      <c r="I13" s="5"/>
      <c r="J13" s="5"/>
    </row>
    <row r="14" spans="1:10" x14ac:dyDescent="0.25">
      <c r="D14" s="10"/>
      <c r="E14" s="5"/>
      <c r="F14" s="5"/>
      <c r="G14" s="5"/>
      <c r="H14" s="5"/>
      <c r="I14" s="5"/>
      <c r="J14" s="5">
        <f>SUM(E14:I14)</f>
        <v>0</v>
      </c>
    </row>
    <row r="15" spans="1:10" x14ac:dyDescent="0.25">
      <c r="D15" s="10"/>
      <c r="E15" s="5"/>
      <c r="F15" s="5"/>
      <c r="G15" s="5"/>
      <c r="H15" s="5"/>
      <c r="I15" s="5"/>
      <c r="J15" s="5">
        <f>SUM(E15:I15)</f>
        <v>0</v>
      </c>
    </row>
    <row r="16" spans="1:10" x14ac:dyDescent="0.25">
      <c r="D16" s="10"/>
      <c r="E16" s="5"/>
      <c r="F16" s="5"/>
      <c r="G16" s="5"/>
      <c r="H16" s="5"/>
      <c r="I16" s="5"/>
      <c r="J16" s="5">
        <f>SUM(E16:I16)</f>
        <v>0</v>
      </c>
    </row>
    <row r="17" spans="1:10" x14ac:dyDescent="0.25">
      <c r="D17" s="10"/>
      <c r="E17" s="5"/>
      <c r="F17" s="5"/>
      <c r="G17" s="5"/>
      <c r="H17" s="5"/>
      <c r="I17" s="5"/>
      <c r="J17" s="5"/>
    </row>
    <row r="18" spans="1:10" s="3" customFormat="1" x14ac:dyDescent="0.25">
      <c r="B18" s="3" t="s">
        <v>77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 x14ac:dyDescent="0.25">
      <c r="C19" s="4" t="s">
        <v>0</v>
      </c>
      <c r="D19" s="11"/>
      <c r="E19" s="9"/>
      <c r="F19" s="9"/>
      <c r="G19" s="9"/>
      <c r="H19" s="9"/>
      <c r="I19" s="9"/>
      <c r="J19" s="9"/>
    </row>
    <row r="20" spans="1:10" x14ac:dyDescent="0.25">
      <c r="D20" s="10"/>
      <c r="E20" s="5"/>
      <c r="F20" s="5"/>
      <c r="G20" s="5"/>
      <c r="H20" s="5"/>
      <c r="I20" s="5"/>
      <c r="J20" s="5">
        <f>SUM(E20:I20)</f>
        <v>0</v>
      </c>
    </row>
    <row r="21" spans="1:10" x14ac:dyDescent="0.25">
      <c r="D21" s="10"/>
      <c r="E21" s="5"/>
      <c r="F21" s="5"/>
      <c r="G21" s="5"/>
      <c r="H21" s="5"/>
      <c r="I21" s="5"/>
      <c r="J21" s="5">
        <f>SUM(E21:I21)</f>
        <v>0</v>
      </c>
    </row>
    <row r="22" spans="1:10" x14ac:dyDescent="0.25">
      <c r="C22" s="4" t="s">
        <v>1</v>
      </c>
      <c r="D22" s="10"/>
      <c r="E22" s="5"/>
      <c r="F22" s="5"/>
      <c r="G22" s="5"/>
      <c r="H22" s="5"/>
      <c r="I22" s="5"/>
      <c r="J22" s="5"/>
    </row>
    <row r="23" spans="1:10" x14ac:dyDescent="0.25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 x14ac:dyDescent="0.25">
      <c r="D24" s="10"/>
      <c r="E24" s="5"/>
      <c r="F24" s="5"/>
      <c r="G24" s="5"/>
      <c r="H24" s="5"/>
      <c r="I24" s="5"/>
      <c r="J24" s="5">
        <f t="shared" si="3"/>
        <v>0</v>
      </c>
    </row>
    <row r="25" spans="1:10" x14ac:dyDescent="0.25">
      <c r="D25" s="10"/>
      <c r="E25" s="5"/>
      <c r="F25" s="5"/>
      <c r="G25" s="5"/>
      <c r="H25" s="5"/>
      <c r="I25" s="5"/>
      <c r="J25" s="5">
        <f t="shared" si="3"/>
        <v>0</v>
      </c>
    </row>
    <row r="26" spans="1:10" x14ac:dyDescent="0.25">
      <c r="D26" s="10"/>
      <c r="E26" s="5"/>
      <c r="F26" s="5"/>
      <c r="G26" s="5"/>
      <c r="H26" s="5"/>
      <c r="I26" s="5"/>
      <c r="J26" s="5">
        <f t="shared" si="3"/>
        <v>0</v>
      </c>
    </row>
    <row r="27" spans="1:10" x14ac:dyDescent="0.25">
      <c r="D27" s="10"/>
      <c r="E27" s="5"/>
      <c r="F27" s="5"/>
      <c r="G27" s="5"/>
      <c r="H27" s="5"/>
      <c r="I27" s="5"/>
      <c r="J27" s="5">
        <f t="shared" si="3"/>
        <v>0</v>
      </c>
    </row>
    <row r="28" spans="1:10" x14ac:dyDescent="0.25">
      <c r="E28" s="5"/>
      <c r="F28" s="5"/>
      <c r="G28" s="5"/>
      <c r="H28" s="5"/>
      <c r="I28" s="5"/>
      <c r="J28" s="5">
        <f t="shared" si="3"/>
        <v>0</v>
      </c>
    </row>
    <row r="30" spans="1:10" x14ac:dyDescent="0.25">
      <c r="A30" s="6" t="s">
        <v>7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 x14ac:dyDescent="0.25">
      <c r="A31" s="14" t="s">
        <v>43</v>
      </c>
    </row>
    <row r="32" spans="1:10" x14ac:dyDescent="0.25">
      <c r="H32" s="32"/>
    </row>
  </sheetData>
  <phoneticPr fontId="7" type="noConversion"/>
  <printOptions horizontalCentered="1"/>
  <pageMargins left="0" right="0" top="1" bottom="1" header="0.5" footer="0.5"/>
  <pageSetup scale="83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defaultColWidth="9" defaultRowHeight="15" x14ac:dyDescent="0.25"/>
  <cols>
    <col min="1" max="1" width="3.375" style="4" customWidth="1"/>
    <col min="2" max="2" width="34.375" style="4" customWidth="1"/>
    <col min="3" max="3" width="10.875" style="4" customWidth="1"/>
    <col min="4" max="4" width="9" style="4"/>
    <col min="5" max="5" width="11.875" style="4" customWidth="1"/>
    <col min="6" max="6" width="14.25" style="4" customWidth="1"/>
    <col min="7" max="16384" width="9" style="4"/>
  </cols>
  <sheetData>
    <row r="1" spans="1:8" ht="17.25" x14ac:dyDescent="0.25">
      <c r="A1" s="3" t="s">
        <v>94</v>
      </c>
      <c r="B1" s="3"/>
    </row>
    <row r="2" spans="1:8" x14ac:dyDescent="0.25">
      <c r="A2" s="4" t="s">
        <v>8</v>
      </c>
    </row>
    <row r="4" spans="1:8" x14ac:dyDescent="0.25">
      <c r="A4" s="15"/>
      <c r="B4" s="15"/>
      <c r="C4" s="15"/>
      <c r="D4" s="15"/>
      <c r="E4" s="15"/>
      <c r="F4" s="15"/>
    </row>
    <row r="5" spans="1:8" x14ac:dyDescent="0.25">
      <c r="A5" s="16"/>
      <c r="B5" s="16"/>
      <c r="C5" s="205" t="s">
        <v>4</v>
      </c>
      <c r="D5" s="205"/>
      <c r="E5" s="205"/>
      <c r="F5" s="206" t="s">
        <v>3</v>
      </c>
      <c r="G5" s="206"/>
      <c r="H5" s="16"/>
    </row>
    <row r="6" spans="1:8" ht="30" x14ac:dyDescent="0.25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 x14ac:dyDescent="0.25">
      <c r="A7" s="3"/>
      <c r="C7" s="20"/>
      <c r="D7" s="20"/>
      <c r="E7" s="20"/>
      <c r="F7" s="20"/>
    </row>
    <row r="8" spans="1:8" x14ac:dyDescent="0.25">
      <c r="A8" s="35" t="s">
        <v>76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25">
      <c r="C9" s="5"/>
      <c r="D9" s="5"/>
      <c r="E9" s="5"/>
      <c r="F9" s="5"/>
      <c r="G9" s="5"/>
      <c r="H9" s="5"/>
    </row>
    <row r="10" spans="1:8" x14ac:dyDescent="0.25">
      <c r="B10" s="10"/>
      <c r="C10" s="5"/>
      <c r="D10" s="5"/>
      <c r="E10" s="5"/>
      <c r="F10" s="5"/>
      <c r="G10" s="5"/>
      <c r="H10" s="5"/>
    </row>
    <row r="11" spans="1:8" x14ac:dyDescent="0.25">
      <c r="A11" s="35" t="s">
        <v>77</v>
      </c>
      <c r="B11" s="10"/>
      <c r="C11" s="5"/>
      <c r="D11" s="5"/>
      <c r="E11" s="5"/>
      <c r="F11" s="5"/>
      <c r="G11" s="5"/>
      <c r="H11" s="5"/>
    </row>
    <row r="14" spans="1:8" x14ac:dyDescent="0.25">
      <c r="A14" s="35" t="s">
        <v>78</v>
      </c>
    </row>
    <row r="17" spans="1:9" x14ac:dyDescent="0.25">
      <c r="A17" s="6" t="s">
        <v>7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 x14ac:dyDescent="0.25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defaultColWidth="9" defaultRowHeight="15" x14ac:dyDescent="0.25"/>
  <cols>
    <col min="1" max="1" width="27.375" style="49" customWidth="1"/>
    <col min="2" max="2" width="2.375" style="49" customWidth="1"/>
    <col min="3" max="3" width="10.625" style="49" customWidth="1"/>
    <col min="4" max="4" width="15.125" style="49" customWidth="1"/>
    <col min="5" max="5" width="10.375" style="49" customWidth="1"/>
    <col min="6" max="16384" width="9" style="49"/>
  </cols>
  <sheetData>
    <row r="1" spans="1:4" x14ac:dyDescent="0.25">
      <c r="A1" s="35" t="s">
        <v>95</v>
      </c>
    </row>
    <row r="2" spans="1:4" ht="17.25" x14ac:dyDescent="0.25">
      <c r="A2" s="35" t="s">
        <v>85</v>
      </c>
    </row>
    <row r="3" spans="1:4" x14ac:dyDescent="0.25">
      <c r="A3" s="49" t="s">
        <v>8</v>
      </c>
    </row>
    <row r="5" spans="1:4" x14ac:dyDescent="0.25">
      <c r="A5" s="52" t="s">
        <v>10</v>
      </c>
      <c r="B5" s="50"/>
      <c r="C5" s="53" t="s">
        <v>19</v>
      </c>
      <c r="D5" s="53" t="s">
        <v>9</v>
      </c>
    </row>
    <row r="6" spans="1:4" ht="15" customHeight="1" x14ac:dyDescent="0.25">
      <c r="A6" s="49" t="s">
        <v>76</v>
      </c>
      <c r="C6" s="59"/>
      <c r="D6" s="209" t="s">
        <v>64</v>
      </c>
    </row>
    <row r="7" spans="1:4" ht="15" customHeight="1" x14ac:dyDescent="0.25">
      <c r="A7" s="49" t="s">
        <v>77</v>
      </c>
      <c r="C7" s="59"/>
      <c r="D7" s="210"/>
    </row>
    <row r="9" spans="1:4" ht="15" customHeight="1" x14ac:dyDescent="0.25">
      <c r="A9" s="52" t="s">
        <v>7</v>
      </c>
      <c r="B9" s="52"/>
      <c r="C9" s="61">
        <f>SUM(C6:C8)</f>
        <v>0</v>
      </c>
      <c r="D9" s="52"/>
    </row>
    <row r="10" spans="1:4" ht="15" customHeight="1" x14ac:dyDescent="0.25">
      <c r="A10" s="54" t="s">
        <v>52</v>
      </c>
    </row>
    <row r="11" spans="1:4" ht="15" customHeight="1" x14ac:dyDescent="0.25">
      <c r="A11" s="54" t="s">
        <v>53</v>
      </c>
    </row>
    <row r="16" spans="1:4" x14ac:dyDescent="0.25">
      <c r="A16" s="35" t="s">
        <v>96</v>
      </c>
    </row>
    <row r="17" spans="1:6" x14ac:dyDescent="0.25">
      <c r="A17" s="35" t="s">
        <v>86</v>
      </c>
    </row>
    <row r="18" spans="1:6" x14ac:dyDescent="0.25">
      <c r="A18" s="49" t="s">
        <v>8</v>
      </c>
    </row>
    <row r="19" spans="1:6" x14ac:dyDescent="0.25">
      <c r="A19" s="51"/>
      <c r="B19" s="51"/>
      <c r="C19" s="51"/>
      <c r="D19" s="51"/>
      <c r="E19" s="51"/>
      <c r="F19" s="51"/>
    </row>
    <row r="20" spans="1:6" ht="15.75" x14ac:dyDescent="0.25">
      <c r="A20" s="1" t="s">
        <v>10</v>
      </c>
      <c r="B20" s="55"/>
      <c r="C20" s="2" t="s">
        <v>5</v>
      </c>
      <c r="D20" s="2" t="s">
        <v>39</v>
      </c>
      <c r="E20" s="2" t="s">
        <v>69</v>
      </c>
      <c r="F20" s="2" t="s">
        <v>7</v>
      </c>
    </row>
    <row r="21" spans="1:6" x14ac:dyDescent="0.25">
      <c r="A21" s="49" t="s">
        <v>76</v>
      </c>
      <c r="C21" s="65"/>
      <c r="D21" s="65"/>
      <c r="E21" s="65"/>
      <c r="F21" s="65">
        <f>SUM(C21:E21)</f>
        <v>0</v>
      </c>
    </row>
    <row r="22" spans="1:6" x14ac:dyDescent="0.25">
      <c r="A22" s="49" t="s">
        <v>77</v>
      </c>
      <c r="C22" s="65"/>
      <c r="D22" s="65"/>
      <c r="E22" s="65"/>
      <c r="F22" s="65">
        <f>SUM(C22:E22)</f>
        <v>0</v>
      </c>
    </row>
    <row r="23" spans="1:6" x14ac:dyDescent="0.25">
      <c r="A23" s="52" t="s">
        <v>7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7.25" x14ac:dyDescent="0.25">
      <c r="A24" s="81" t="s">
        <v>70</v>
      </c>
    </row>
  </sheetData>
  <mergeCells count="1">
    <mergeCell ref="D6:D7"/>
  </mergeCells>
  <phoneticPr fontId="7" type="noConversion"/>
  <pageMargins left="0.75" right="0.75" top="1" bottom="1" header="0.5" footer="0.5"/>
  <pageSetup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defaultColWidth="9" defaultRowHeight="15" x14ac:dyDescent="0.25"/>
  <cols>
    <col min="1" max="1" width="3.125" style="4" customWidth="1"/>
    <col min="2" max="2" width="2.125" style="4" customWidth="1"/>
    <col min="3" max="3" width="3.125" style="4" customWidth="1"/>
    <col min="4" max="4" width="42.875" style="4" customWidth="1"/>
    <col min="5" max="6" width="9" style="5"/>
    <col min="7" max="7" width="13.625" style="5" customWidth="1"/>
    <col min="8" max="8" width="13.125" style="5" customWidth="1"/>
    <col min="9" max="9" width="11.875" style="5" customWidth="1"/>
    <col min="10" max="10" width="9" style="5"/>
    <col min="11" max="16384" width="9" style="4"/>
  </cols>
  <sheetData>
    <row r="1" spans="1:10" ht="17.25" x14ac:dyDescent="0.25">
      <c r="A1" s="3" t="s">
        <v>97</v>
      </c>
      <c r="B1" s="3"/>
      <c r="C1" s="3"/>
    </row>
    <row r="2" spans="1:10" x14ac:dyDescent="0.25">
      <c r="A2" s="4" t="s">
        <v>8</v>
      </c>
    </row>
    <row r="4" spans="1:10" x14ac:dyDescent="0.25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 x14ac:dyDescent="0.25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 s="3" customFormat="1" x14ac:dyDescent="0.25">
      <c r="B6" s="3" t="s">
        <v>76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 x14ac:dyDescent="0.25">
      <c r="C7" s="4" t="s">
        <v>0</v>
      </c>
    </row>
    <row r="8" spans="1:10" x14ac:dyDescent="0.25">
      <c r="E8" s="5">
        <v>0</v>
      </c>
      <c r="J8" s="5">
        <f>SUM(E8:I8)</f>
        <v>0</v>
      </c>
    </row>
    <row r="9" spans="1:10" x14ac:dyDescent="0.25">
      <c r="C9" s="4" t="s">
        <v>1</v>
      </c>
    </row>
    <row r="10" spans="1:10" x14ac:dyDescent="0.25">
      <c r="E10" s="5">
        <v>0</v>
      </c>
      <c r="J10" s="5">
        <f>SUM(E10:I10)</f>
        <v>0</v>
      </c>
    </row>
    <row r="11" spans="1:10" ht="12.75" customHeight="1" x14ac:dyDescent="0.25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 x14ac:dyDescent="0.25">
      <c r="B12" s="3" t="s">
        <v>77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 x14ac:dyDescent="0.25">
      <c r="C13" s="4" t="s">
        <v>0</v>
      </c>
    </row>
    <row r="14" spans="1:10" x14ac:dyDescent="0.25">
      <c r="E14" s="5">
        <v>0</v>
      </c>
      <c r="J14" s="5">
        <f>SUM(E14:I14)</f>
        <v>0</v>
      </c>
    </row>
    <row r="15" spans="1:10" x14ac:dyDescent="0.25">
      <c r="C15" s="4" t="s">
        <v>1</v>
      </c>
    </row>
    <row r="16" spans="1:10" x14ac:dyDescent="0.25">
      <c r="E16" s="5">
        <v>0</v>
      </c>
      <c r="J16" s="5">
        <f>SUM(E16:I16)</f>
        <v>0</v>
      </c>
    </row>
    <row r="17" spans="1:10" ht="12.75" customHeight="1" x14ac:dyDescent="0.25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 x14ac:dyDescent="0.25">
      <c r="B18" s="3" t="s">
        <v>78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 x14ac:dyDescent="0.25">
      <c r="C19" s="4" t="s">
        <v>0</v>
      </c>
    </row>
    <row r="20" spans="1:10" x14ac:dyDescent="0.25">
      <c r="E20" s="5">
        <v>0</v>
      </c>
      <c r="J20" s="5">
        <f>SUM(E20:I20)</f>
        <v>0</v>
      </c>
    </row>
    <row r="21" spans="1:10" x14ac:dyDescent="0.25">
      <c r="C21" s="4" t="s">
        <v>1</v>
      </c>
    </row>
    <row r="22" spans="1:10" ht="12.75" customHeight="1" x14ac:dyDescent="0.25">
      <c r="J22" s="5">
        <f>SUM(E22:I22)</f>
        <v>0</v>
      </c>
    </row>
    <row r="23" spans="1:10" ht="12.75" customHeight="1" x14ac:dyDescent="0.25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 x14ac:dyDescent="0.25">
      <c r="B24" s="3" t="s">
        <v>79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 x14ac:dyDescent="0.25">
      <c r="C25" s="4" t="s">
        <v>0</v>
      </c>
    </row>
    <row r="26" spans="1:10" x14ac:dyDescent="0.25">
      <c r="E26" s="5">
        <v>0</v>
      </c>
      <c r="J26" s="5">
        <f>SUM(E26:I26)</f>
        <v>0</v>
      </c>
    </row>
    <row r="27" spans="1:10" x14ac:dyDescent="0.25">
      <c r="C27" s="4" t="s">
        <v>1</v>
      </c>
    </row>
    <row r="28" spans="1:10" x14ac:dyDescent="0.25">
      <c r="J28" s="5">
        <f>SUM(E28:I28)</f>
        <v>0</v>
      </c>
    </row>
    <row r="29" spans="1:10" x14ac:dyDescent="0.25">
      <c r="J29" s="5">
        <f>SUM(E29:I29)</f>
        <v>0</v>
      </c>
    </row>
    <row r="30" spans="1:10" s="3" customFormat="1" ht="12.75" customHeight="1" x14ac:dyDescent="0.25">
      <c r="B30" s="3" t="s">
        <v>80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 x14ac:dyDescent="0.25">
      <c r="C31" s="4" t="s">
        <v>0</v>
      </c>
    </row>
    <row r="32" spans="1:10" x14ac:dyDescent="0.25">
      <c r="E32" s="5">
        <v>0</v>
      </c>
      <c r="J32" s="5">
        <f>SUM(E32:I32)</f>
        <v>0</v>
      </c>
    </row>
    <row r="33" spans="1:12" x14ac:dyDescent="0.25">
      <c r="C33" s="4" t="s">
        <v>1</v>
      </c>
    </row>
    <row r="34" spans="1:12" x14ac:dyDescent="0.25">
      <c r="J34" s="5">
        <f>SUM(E34:I34)</f>
        <v>0</v>
      </c>
    </row>
    <row r="35" spans="1:12" ht="12.75" customHeight="1" x14ac:dyDescent="0.25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 x14ac:dyDescent="0.25">
      <c r="B36" s="3" t="s">
        <v>81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 x14ac:dyDescent="0.25">
      <c r="C37" s="4" t="s">
        <v>0</v>
      </c>
    </row>
    <row r="38" spans="1:12" x14ac:dyDescent="0.25">
      <c r="E38" s="5">
        <v>0</v>
      </c>
      <c r="J38" s="5">
        <f>SUM(E38:I38)</f>
        <v>0</v>
      </c>
    </row>
    <row r="39" spans="1:12" x14ac:dyDescent="0.25">
      <c r="C39" s="4" t="s">
        <v>1</v>
      </c>
    </row>
    <row r="40" spans="1:12" x14ac:dyDescent="0.25">
      <c r="J40" s="5">
        <f>SUM(E40:I40)</f>
        <v>0</v>
      </c>
      <c r="L40" s="38"/>
    </row>
    <row r="42" spans="1:12" s="3" customFormat="1" ht="12.75" customHeight="1" x14ac:dyDescent="0.25">
      <c r="B42" s="3" t="s">
        <v>42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 x14ac:dyDescent="0.25">
      <c r="C43" s="4" t="s">
        <v>0</v>
      </c>
    </row>
    <row r="44" spans="1:12" x14ac:dyDescent="0.25">
      <c r="E44" s="5">
        <v>0</v>
      </c>
      <c r="J44" s="5">
        <f>SUM(E44:I44)</f>
        <v>0</v>
      </c>
    </row>
    <row r="45" spans="1:12" x14ac:dyDescent="0.25">
      <c r="C45" s="4" t="s">
        <v>1</v>
      </c>
    </row>
    <row r="46" spans="1:12" x14ac:dyDescent="0.25">
      <c r="D46" s="10"/>
      <c r="I46" s="5">
        <v>0</v>
      </c>
      <c r="J46" s="5">
        <f>SUM(E46:I46)</f>
        <v>0</v>
      </c>
    </row>
    <row r="47" spans="1:12" ht="12.75" customHeight="1" x14ac:dyDescent="0.25">
      <c r="A47" s="3"/>
      <c r="B47" s="3"/>
      <c r="C47" s="3"/>
      <c r="E47" s="8"/>
      <c r="F47" s="8"/>
      <c r="G47" s="8"/>
      <c r="H47" s="8"/>
      <c r="I47" s="8"/>
      <c r="J47" s="8"/>
    </row>
    <row r="48" spans="1:12" x14ac:dyDescent="0.25">
      <c r="A48" s="6" t="s">
        <v>7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 x14ac:dyDescent="0.25">
      <c r="A49" s="14" t="s">
        <v>43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7" type="noConversion"/>
  <printOptions horizontalCentered="1"/>
  <pageMargins left="0" right="0" top="1" bottom="1" header="0.5" footer="0.5"/>
  <pageSetup scale="70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defaultColWidth="9" defaultRowHeight="15" x14ac:dyDescent="0.25"/>
  <cols>
    <col min="1" max="1" width="3.375" style="4" customWidth="1"/>
    <col min="2" max="2" width="34.375" style="4" customWidth="1"/>
    <col min="3" max="3" width="10.875" style="4" customWidth="1"/>
    <col min="4" max="4" width="9" style="4"/>
    <col min="5" max="5" width="11.875" style="4" customWidth="1"/>
    <col min="6" max="6" width="8.125" style="4" customWidth="1"/>
    <col min="7" max="7" width="10.125" style="4" bestFit="1" customWidth="1"/>
    <col min="8" max="16384" width="9" style="4"/>
  </cols>
  <sheetData>
    <row r="1" spans="1:8" ht="17.25" x14ac:dyDescent="0.25">
      <c r="A1" s="3" t="s">
        <v>87</v>
      </c>
      <c r="B1" s="3"/>
    </row>
    <row r="2" spans="1:8" x14ac:dyDescent="0.25">
      <c r="A2" s="4" t="s">
        <v>8</v>
      </c>
    </row>
    <row r="4" spans="1:8" x14ac:dyDescent="0.25">
      <c r="A4" s="15"/>
      <c r="B4" s="15"/>
      <c r="C4" s="15"/>
      <c r="D4" s="15"/>
      <c r="E4" s="15"/>
      <c r="F4" s="15"/>
    </row>
    <row r="5" spans="1:8" x14ac:dyDescent="0.25">
      <c r="A5" s="16"/>
      <c r="B5" s="16"/>
      <c r="C5" s="205" t="s">
        <v>4</v>
      </c>
      <c r="D5" s="205"/>
      <c r="E5" s="205"/>
      <c r="F5" s="206" t="s">
        <v>3</v>
      </c>
      <c r="G5" s="206"/>
      <c r="H5" s="16"/>
    </row>
    <row r="6" spans="1:8" ht="30" x14ac:dyDescent="0.25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 x14ac:dyDescent="0.25">
      <c r="A7" s="3"/>
      <c r="C7" s="20"/>
      <c r="D7" s="20"/>
      <c r="E7" s="20"/>
      <c r="F7" s="20"/>
    </row>
    <row r="8" spans="1:8" x14ac:dyDescent="0.25">
      <c r="A8" s="35"/>
      <c r="B8" s="40"/>
      <c r="C8" s="36"/>
      <c r="D8" s="36"/>
      <c r="E8" s="36"/>
      <c r="F8" s="36"/>
      <c r="G8" s="36"/>
      <c r="H8" s="36"/>
    </row>
    <row r="9" spans="1:8" x14ac:dyDescent="0.25">
      <c r="C9" s="5"/>
      <c r="D9" s="5"/>
      <c r="E9" s="5"/>
      <c r="F9" s="5"/>
      <c r="G9" s="5"/>
      <c r="H9" s="5"/>
    </row>
    <row r="10" spans="1:8" x14ac:dyDescent="0.25">
      <c r="C10" s="5"/>
      <c r="D10" s="5"/>
      <c r="E10" s="5"/>
      <c r="F10" s="5"/>
      <c r="G10" s="5"/>
      <c r="H10" s="5"/>
    </row>
    <row r="11" spans="1:8" x14ac:dyDescent="0.25">
      <c r="C11" s="5"/>
      <c r="D11" s="5"/>
      <c r="E11" s="5"/>
      <c r="F11" s="5"/>
      <c r="G11" s="5"/>
      <c r="H11" s="5"/>
    </row>
    <row r="17" spans="1:9" x14ac:dyDescent="0.25">
      <c r="A17" s="6" t="s">
        <v>7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 x14ac:dyDescent="0.25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defaultColWidth="9" defaultRowHeight="15" x14ac:dyDescent="0.25"/>
  <cols>
    <col min="1" max="1" width="26" style="49" customWidth="1"/>
    <col min="2" max="2" width="2.375" style="49" customWidth="1"/>
    <col min="3" max="3" width="10.625" style="49" customWidth="1"/>
    <col min="4" max="4" width="15.125" style="49" customWidth="1"/>
    <col min="5" max="5" width="12.625" style="49" customWidth="1"/>
    <col min="6" max="16384" width="9" style="49"/>
  </cols>
  <sheetData>
    <row r="1" spans="1:4" x14ac:dyDescent="0.25">
      <c r="A1" s="35" t="s">
        <v>98</v>
      </c>
    </row>
    <row r="2" spans="1:4" ht="17.25" x14ac:dyDescent="0.25">
      <c r="A2" s="35" t="s">
        <v>88</v>
      </c>
    </row>
    <row r="3" spans="1:4" x14ac:dyDescent="0.25">
      <c r="A3" s="49" t="s">
        <v>8</v>
      </c>
    </row>
    <row r="5" spans="1:4" x14ac:dyDescent="0.25">
      <c r="A5" s="52" t="s">
        <v>10</v>
      </c>
      <c r="B5" s="50"/>
      <c r="C5" s="53" t="s">
        <v>19</v>
      </c>
      <c r="D5" s="53" t="s">
        <v>9</v>
      </c>
    </row>
    <row r="6" spans="1:4" x14ac:dyDescent="0.25">
      <c r="A6" s="49" t="s">
        <v>20</v>
      </c>
      <c r="C6" s="57"/>
      <c r="D6" s="211" t="s">
        <v>64</v>
      </c>
    </row>
    <row r="7" spans="1:4" x14ac:dyDescent="0.25">
      <c r="A7" s="49" t="s">
        <v>21</v>
      </c>
      <c r="C7" s="57"/>
      <c r="D7" s="212"/>
    </row>
    <row r="8" spans="1:4" x14ac:dyDescent="0.25">
      <c r="A8" s="49" t="s">
        <v>24</v>
      </c>
      <c r="C8" s="57"/>
      <c r="D8" s="212"/>
    </row>
    <row r="9" spans="1:4" x14ac:dyDescent="0.25">
      <c r="A9" s="49" t="s">
        <v>22</v>
      </c>
      <c r="C9" s="57"/>
      <c r="D9" s="212"/>
    </row>
    <row r="10" spans="1:4" x14ac:dyDescent="0.25">
      <c r="A10" s="49" t="s">
        <v>55</v>
      </c>
      <c r="C10" s="57"/>
      <c r="D10" s="212"/>
    </row>
    <row r="11" spans="1:4" x14ac:dyDescent="0.25">
      <c r="A11" s="49" t="s">
        <v>47</v>
      </c>
      <c r="C11" s="57"/>
      <c r="D11" s="212"/>
    </row>
    <row r="12" spans="1:4" x14ac:dyDescent="0.25">
      <c r="A12" s="49" t="s">
        <v>25</v>
      </c>
      <c r="C12" s="57"/>
      <c r="D12" s="212"/>
    </row>
    <row r="13" spans="1:4" x14ac:dyDescent="0.25">
      <c r="A13" s="49" t="s">
        <v>23</v>
      </c>
      <c r="C13" s="57"/>
      <c r="D13" s="212"/>
    </row>
    <row r="14" spans="1:4" x14ac:dyDescent="0.25">
      <c r="A14" s="49" t="s">
        <v>26</v>
      </c>
      <c r="C14" s="57"/>
      <c r="D14" s="212"/>
    </row>
    <row r="15" spans="1:4" x14ac:dyDescent="0.25">
      <c r="A15" s="49" t="s">
        <v>56</v>
      </c>
      <c r="C15" s="57"/>
      <c r="D15" s="212"/>
    </row>
    <row r="16" spans="1:4" x14ac:dyDescent="0.25">
      <c r="A16" s="49" t="s">
        <v>57</v>
      </c>
      <c r="C16" s="57"/>
      <c r="D16" s="212"/>
    </row>
    <row r="17" spans="1:11" x14ac:dyDescent="0.25">
      <c r="A17" s="49" t="s">
        <v>27</v>
      </c>
      <c r="C17" s="57"/>
      <c r="D17" s="212"/>
    </row>
    <row r="18" spans="1:11" x14ac:dyDescent="0.25">
      <c r="A18" s="49" t="s">
        <v>58</v>
      </c>
      <c r="C18" s="57"/>
      <c r="D18" s="212"/>
    </row>
    <row r="19" spans="1:11" x14ac:dyDescent="0.25">
      <c r="A19" s="49" t="s">
        <v>28</v>
      </c>
      <c r="C19" s="57"/>
      <c r="D19" s="213"/>
    </row>
    <row r="20" spans="1:11" x14ac:dyDescent="0.25">
      <c r="A20" s="52" t="s">
        <v>7</v>
      </c>
      <c r="B20" s="52"/>
      <c r="C20" s="62">
        <f>SUM(C6:C19)</f>
        <v>0</v>
      </c>
      <c r="D20" s="62"/>
    </row>
    <row r="21" spans="1:11" x14ac:dyDescent="0.25">
      <c r="A21" s="54" t="s">
        <v>52</v>
      </c>
    </row>
    <row r="22" spans="1:11" x14ac:dyDescent="0.25">
      <c r="A22" s="54" t="s">
        <v>53</v>
      </c>
    </row>
    <row r="25" spans="1:11" x14ac:dyDescent="0.25">
      <c r="A25" s="35" t="s">
        <v>99</v>
      </c>
    </row>
    <row r="26" spans="1:11" x14ac:dyDescent="0.25">
      <c r="A26" s="35" t="s">
        <v>86</v>
      </c>
    </row>
    <row r="27" spans="1:11" x14ac:dyDescent="0.25">
      <c r="A27" s="49" t="s">
        <v>8</v>
      </c>
    </row>
    <row r="28" spans="1:11" x14ac:dyDescent="0.25">
      <c r="A28" s="51"/>
      <c r="B28" s="51"/>
      <c r="C28" s="51"/>
      <c r="D28" s="51"/>
      <c r="E28" s="51"/>
      <c r="F28" s="51"/>
    </row>
    <row r="29" spans="1:11" ht="15.75" x14ac:dyDescent="0.25">
      <c r="A29" s="1" t="s">
        <v>10</v>
      </c>
      <c r="B29" s="55"/>
      <c r="C29" s="2" t="s">
        <v>5</v>
      </c>
      <c r="D29" s="2" t="s">
        <v>39</v>
      </c>
      <c r="E29" s="2" t="s">
        <v>68</v>
      </c>
      <c r="F29" s="2" t="s">
        <v>7</v>
      </c>
    </row>
    <row r="30" spans="1:11" s="56" customFormat="1" x14ac:dyDescent="0.25">
      <c r="A30" s="49" t="s">
        <v>20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 x14ac:dyDescent="0.25">
      <c r="A31" s="49" t="s">
        <v>21</v>
      </c>
      <c r="C31" s="65"/>
      <c r="D31" s="65"/>
      <c r="E31" s="65"/>
      <c r="F31" s="65"/>
    </row>
    <row r="32" spans="1:11" x14ac:dyDescent="0.25">
      <c r="A32" s="49" t="s">
        <v>24</v>
      </c>
      <c r="C32" s="65"/>
      <c r="D32" s="65"/>
      <c r="E32" s="65"/>
      <c r="F32" s="65">
        <f>+C32+D32+E32</f>
        <v>0</v>
      </c>
      <c r="J32" s="56"/>
      <c r="K32" s="56"/>
    </row>
    <row r="33" spans="1:8" x14ac:dyDescent="0.25">
      <c r="A33" s="49" t="s">
        <v>22</v>
      </c>
      <c r="C33" s="65"/>
      <c r="D33" s="65"/>
      <c r="E33" s="65"/>
      <c r="F33" s="65">
        <f>+C33+D33+E33</f>
        <v>0</v>
      </c>
      <c r="G33" s="56"/>
      <c r="H33" s="56"/>
    </row>
    <row r="34" spans="1:8" x14ac:dyDescent="0.25">
      <c r="A34" s="49" t="s">
        <v>55</v>
      </c>
      <c r="C34" s="65"/>
      <c r="D34" s="65"/>
      <c r="E34" s="65"/>
      <c r="F34" s="65"/>
    </row>
    <row r="35" spans="1:8" x14ac:dyDescent="0.25">
      <c r="A35" s="49" t="s">
        <v>47</v>
      </c>
      <c r="C35" s="65"/>
      <c r="D35" s="65"/>
      <c r="E35" s="65"/>
      <c r="F35" s="65"/>
    </row>
    <row r="36" spans="1:8" x14ac:dyDescent="0.25">
      <c r="A36" s="49" t="s">
        <v>25</v>
      </c>
      <c r="C36" s="65"/>
      <c r="D36" s="65"/>
      <c r="E36" s="65"/>
      <c r="F36" s="65">
        <f t="shared" ref="F36:F44" si="0">+C36+D36+E36</f>
        <v>0</v>
      </c>
    </row>
    <row r="37" spans="1:8" x14ac:dyDescent="0.25">
      <c r="A37" s="49" t="s">
        <v>23</v>
      </c>
      <c r="C37" s="65"/>
      <c r="D37" s="65"/>
      <c r="E37" s="65"/>
      <c r="F37" s="65">
        <f t="shared" si="0"/>
        <v>0</v>
      </c>
    </row>
    <row r="38" spans="1:8" x14ac:dyDescent="0.25">
      <c r="A38" s="49" t="s">
        <v>26</v>
      </c>
      <c r="C38" s="65"/>
      <c r="D38" s="65"/>
      <c r="E38" s="65"/>
      <c r="F38" s="65">
        <f t="shared" si="0"/>
        <v>0</v>
      </c>
    </row>
    <row r="39" spans="1:8" x14ac:dyDescent="0.25">
      <c r="A39" s="49" t="s">
        <v>56</v>
      </c>
      <c r="C39" s="65"/>
      <c r="D39" s="65"/>
      <c r="E39" s="65"/>
      <c r="F39" s="65">
        <f t="shared" si="0"/>
        <v>0</v>
      </c>
    </row>
    <row r="40" spans="1:8" x14ac:dyDescent="0.25">
      <c r="A40" s="49" t="s">
        <v>63</v>
      </c>
      <c r="C40" s="65"/>
      <c r="D40" s="65"/>
      <c r="E40" s="65"/>
      <c r="F40" s="65">
        <f t="shared" si="0"/>
        <v>0</v>
      </c>
    </row>
    <row r="41" spans="1:8" x14ac:dyDescent="0.25">
      <c r="A41" s="49" t="s">
        <v>57</v>
      </c>
      <c r="C41" s="65"/>
      <c r="D41" s="65"/>
      <c r="E41" s="65"/>
      <c r="F41" s="65">
        <f t="shared" si="0"/>
        <v>0</v>
      </c>
    </row>
    <row r="42" spans="1:8" x14ac:dyDescent="0.25">
      <c r="A42" s="49" t="s">
        <v>27</v>
      </c>
      <c r="C42" s="65"/>
      <c r="D42" s="65"/>
      <c r="E42" s="65"/>
      <c r="F42" s="65">
        <f t="shared" si="0"/>
        <v>0</v>
      </c>
    </row>
    <row r="43" spans="1:8" x14ac:dyDescent="0.25">
      <c r="A43" s="49" t="s">
        <v>58</v>
      </c>
      <c r="C43" s="65"/>
      <c r="D43" s="65"/>
      <c r="E43" s="65"/>
      <c r="F43" s="65"/>
    </row>
    <row r="44" spans="1:8" x14ac:dyDescent="0.25">
      <c r="A44" s="49" t="s">
        <v>28</v>
      </c>
      <c r="C44" s="65"/>
      <c r="D44" s="65"/>
      <c r="E44" s="65"/>
      <c r="F44" s="65">
        <f t="shared" si="0"/>
        <v>0</v>
      </c>
    </row>
    <row r="45" spans="1:8" x14ac:dyDescent="0.25">
      <c r="A45" s="52" t="s">
        <v>7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7.25" x14ac:dyDescent="0.25">
      <c r="A46" s="81" t="s">
        <v>70</v>
      </c>
    </row>
  </sheetData>
  <mergeCells count="1">
    <mergeCell ref="D6:D19"/>
  </mergeCells>
  <phoneticPr fontId="7" type="noConversion"/>
  <pageMargins left="0.75" right="0.75" top="1" bottom="1" header="0.5" footer="0.5"/>
  <pageSetup scale="97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9" ma:contentTypeDescription="Create a new document." ma:contentTypeScope="" ma:versionID="75322bf9c0674fa09f2c5ccc770e54f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f5a6c6e1912be9fb55e8301ad9641abc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6C3656-08F4-4C08-B70B-FA60DB390E49}">
  <ds:schemaRefs>
    <ds:schemaRef ds:uri="2b4b9d8e-ecb2-49e1-a87e-51dfdfcaee7f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c1fdd505-2570-46c2-bd04-3e0f2d874cf5"/>
    <ds:schemaRef ds:uri="http://www.w3.org/XML/1998/namespace"/>
    <ds:schemaRef ds:uri="http://schemas.openxmlformats.org/package/2006/metadata/core-properties"/>
    <ds:schemaRef ds:uri="b966b054-3674-4c4f-a2b0-6a3ffbe0790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A0D832E-717F-4201-9017-0B3167B596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F388A3-EECC-40B7-A984-836465B14F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TA Grant Commitments</vt:lpstr>
      <vt:lpstr>'CW-Lending, Grants, and Disb'!Print_Area</vt:lpstr>
      <vt:lpstr>'CW-Sov Approvals by Country'!Print_Area</vt:lpstr>
      <vt:lpstr>'SA-Sov Approvals by Ctry'!Print_Area</vt:lpstr>
      <vt:lpstr>'TA Grant Commitments'!Print_Area</vt:lpstr>
      <vt:lpstr>'SE-Sov Approvals by Ctry'!Print_Titles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Technical Assistance Grant Commitments ($ '000)</dc:title>
  <dc:creator>old</dc:creator>
  <cp:keywords>adb annual report 2023; adb annual reports; adb operations; adb operational data; technical assistance grants; ta grants; commitments; technical assistance special funds; tasf; climate change fund; ccf; developing member country; dmc; financial sector development partnership special fund; fsdpsf; japan fund for prosperous and resilience asia and the pacific; jfpr; afghanistan; armenia; azerbaijan; bangladesh; bhutan; brunei darussalam; cambodia; people's republic of china; cook islands; federated states of micronesia; fiji ; georgia; india; indonesia; kazakhstan; kiribati; republic of korea; kyrgyz republic; lao people's democratic republic; malaysia; maldives; marshall islands; mongolia; myanmar; nauru; nepal; niue; pakistan; palau; papua new guinea; philippines; samoa; singapore; solomon islands; sri lanka; taipei,china; tajikistan; thailand; timor-leste; tonga; turkmenistan; tuvalu; uzbekistan; vanautu; viet nam</cp:keywords>
  <cp:lastModifiedBy>Aldwin Thadeus S. Sutarez</cp:lastModifiedBy>
  <cp:lastPrinted>2025-03-18T22:34:18Z</cp:lastPrinted>
  <dcterms:created xsi:type="dcterms:W3CDTF">2010-12-13T09:40:53Z</dcterms:created>
  <dcterms:modified xsi:type="dcterms:W3CDTF">2025-04-14T10:30:02Z</dcterms:modified>
  <cp:category>This table presents ADB technical assistance grant commitments for 2024.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0x0101004C90B54C17B4C349AF9CAC9779232DC5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MSIP_Label_817d4574-7375-4d17-b29c-6e4c6df0fcb0_Enabled">
    <vt:lpwstr>true</vt:lpwstr>
  </property>
  <property fmtid="{D5CDD505-2E9C-101B-9397-08002B2CF9AE}" pid="5" name="MSIP_Label_817d4574-7375-4d17-b29c-6e4c6df0fcb0_SetDate">
    <vt:lpwstr>2025-04-14T10:30:02Z</vt:lpwstr>
  </property>
  <property fmtid="{D5CDD505-2E9C-101B-9397-08002B2CF9AE}" pid="6" name="MSIP_Label_817d4574-7375-4d17-b29c-6e4c6df0fcb0_Method">
    <vt:lpwstr>Standard</vt:lpwstr>
  </property>
  <property fmtid="{D5CDD505-2E9C-101B-9397-08002B2CF9AE}" pid="7" name="MSIP_Label_817d4574-7375-4d17-b29c-6e4c6df0fcb0_Name">
    <vt:lpwstr>ADB Internal</vt:lpwstr>
  </property>
  <property fmtid="{D5CDD505-2E9C-101B-9397-08002B2CF9AE}" pid="8" name="MSIP_Label_817d4574-7375-4d17-b29c-6e4c6df0fcb0_SiteId">
    <vt:lpwstr>9495d6bb-41c2-4c58-848f-92e52cf3d640</vt:lpwstr>
  </property>
  <property fmtid="{D5CDD505-2E9C-101B-9397-08002B2CF9AE}" pid="9" name="MSIP_Label_817d4574-7375-4d17-b29c-6e4c6df0fcb0_ActionId">
    <vt:lpwstr>7d3c4906-0bb7-4d2f-8571-1b03a7bc64c3</vt:lpwstr>
  </property>
  <property fmtid="{D5CDD505-2E9C-101B-9397-08002B2CF9AE}" pid="10" name="MSIP_Label_817d4574-7375-4d17-b29c-6e4c6df0fcb0_ContentBits">
    <vt:lpwstr>2</vt:lpwstr>
  </property>
  <property fmtid="{D5CDD505-2E9C-101B-9397-08002B2CF9AE}" pid="11" name="MSIP_Label_817d4574-7375-4d17-b29c-6e4c6df0fcb0_Tag">
    <vt:lpwstr>10, 3, 0, 1</vt:lpwstr>
  </property>
  <property fmtid="{D5CDD505-2E9C-101B-9397-08002B2CF9AE}" pid="12" name="MediaServiceImageTags">
    <vt:lpwstr/>
  </property>
</Properties>
</file>