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F104B04C-C448-4D12-912B-2F199ECDE1EB}"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 name="Sheet3" sheetId="3" r:id="rId3"/>
  </sheets>
  <definedNames>
    <definedName name="_xlnm.Print_Area" localSheetId="0">Sheet1!$A$1:$H$121</definedName>
    <definedName name="_xlnm.Print_Titles" localSheetId="0">Sheet1!$11:$11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1" i="1" l="1"/>
  <c r="C111" i="1"/>
  <c r="E84" i="1"/>
  <c r="C84" i="1"/>
  <c r="E55" i="1"/>
  <c r="C55" i="1"/>
  <c r="E42" i="1"/>
  <c r="C42" i="1"/>
  <c r="E13" i="1"/>
  <c r="C13" i="1"/>
</calcChain>
</file>

<file path=xl/sharedStrings.xml><?xml version="1.0" encoding="utf-8"?>
<sst xmlns="http://schemas.openxmlformats.org/spreadsheetml/2006/main" count="138" uniqueCount="90">
  <si>
    <t>CENTRAL AND WEST ASIA</t>
  </si>
  <si>
    <t>EAST ASIA</t>
  </si>
  <si>
    <t>SOUTH ASIA</t>
  </si>
  <si>
    <t>SOUTHEAST ASIA</t>
  </si>
  <si>
    <t xml:space="preserve">Source 
of Cofinancing </t>
  </si>
  <si>
    <r>
      <t>ADB 
Amount</t>
    </r>
    <r>
      <rPr>
        <vertAlign val="superscript"/>
        <sz val="10"/>
        <color theme="1"/>
        <rFont val="Arial"/>
        <family val="2"/>
      </rPr>
      <t>a</t>
    </r>
  </si>
  <si>
    <t>Participants under risk transfer arrangements</t>
  </si>
  <si>
    <t>($ million)</t>
  </si>
  <si>
    <t>REGIONAL</t>
  </si>
  <si>
    <t xml:space="preserve">   Georgia</t>
  </si>
  <si>
    <t xml:space="preserve">   Pakistan</t>
  </si>
  <si>
    <t xml:space="preserve">   Uzbekistan</t>
  </si>
  <si>
    <t xml:space="preserve">   China, People’s Republic of</t>
  </si>
  <si>
    <t xml:space="preserve">   Bangladesh</t>
  </si>
  <si>
    <t xml:space="preserve">   India</t>
  </si>
  <si>
    <t xml:space="preserve">   Indonesia</t>
  </si>
  <si>
    <t xml:space="preserve">   Thailand</t>
  </si>
  <si>
    <t xml:space="preserve">   Viet Nam</t>
  </si>
  <si>
    <t xml:space="preserve">   Risk Transfer Arrangements</t>
  </si>
  <si>
    <r>
      <rPr>
        <vertAlign val="superscript"/>
        <sz val="8"/>
        <color theme="1"/>
        <rFont val="Arial"/>
        <family val="2"/>
      </rPr>
      <t>a</t>
    </r>
    <r>
      <rPr>
        <sz val="8"/>
        <color theme="1"/>
        <rFont val="Arial"/>
        <family val="2"/>
      </rPr>
      <t xml:space="preserve"> For projects, this refers to the approved amount. For Trade and Supply Chain Finance Program and Microfinance Program, this refers to the committed amount.</t>
    </r>
  </si>
  <si>
    <t>Trade and Supply Chain Finance Program</t>
  </si>
  <si>
    <t>Nepal</t>
  </si>
  <si>
    <t>Sri Lanka</t>
  </si>
  <si>
    <t>Malaysia</t>
  </si>
  <si>
    <t>Commercial Cofinancing</t>
  </si>
  <si>
    <t>Standard Chartered Bank</t>
  </si>
  <si>
    <t>BlueOrchard Microfinance Fund</t>
  </si>
  <si>
    <t>Various international banks/financial institutions</t>
  </si>
  <si>
    <t>Japan International Cooperation Agency</t>
  </si>
  <si>
    <t xml:space="preserve">   Risk Transfer Arrangements/Parallel Private Equity 
      Fund Cofinancing </t>
  </si>
  <si>
    <t>Note: Numbers may not sum precisely because of rounding.</t>
  </si>
  <si>
    <t>Microfinance Program</t>
  </si>
  <si>
    <t xml:space="preserve">   Tajikistan</t>
  </si>
  <si>
    <t xml:space="preserve">   Mongolia</t>
  </si>
  <si>
    <t>Paramount Solar Power Project</t>
  </si>
  <si>
    <t>Stichting Legal Title Holder ILX</t>
  </si>
  <si>
    <t xml:space="preserve">   Philippines</t>
  </si>
  <si>
    <t>Participants under risk transfer arrangements and 
   co-investors in private equity funds</t>
  </si>
  <si>
    <t>TOTAL COMMERCIAL FINANCING</t>
  </si>
  <si>
    <t>Projects Involving Commercial Cofinancing, 2024</t>
  </si>
  <si>
    <t xml:space="preserve">   Armenia</t>
  </si>
  <si>
    <t>Telecom Armenia Sustainability-Linked Bond Project</t>
  </si>
  <si>
    <t xml:space="preserve">   Azerbaijan</t>
  </si>
  <si>
    <t>Bilasuvar Solar Power Project</t>
  </si>
  <si>
    <t>Banka Solar Power Project</t>
  </si>
  <si>
    <t>SAFCO Sustainable Aviation Fuel Project</t>
  </si>
  <si>
    <t>China Education Group Climate Adaptive Education Project</t>
  </si>
  <si>
    <t>APU Dairy Inclusive Value Chain Development Project</t>
  </si>
  <si>
    <t>European Bank for Reconstruction and Development</t>
  </si>
  <si>
    <t>City Energy-Efficient Oilseed Crushing Project</t>
  </si>
  <si>
    <t>The Hongkong and Shanghai Banking Corporation Limited</t>
  </si>
  <si>
    <t>Ananta Sustainable and Energy-Efficient Fabric Manufacturing Project</t>
  </si>
  <si>
    <t>Muktagacha Solar Power Project</t>
  </si>
  <si>
    <t>Leading Asia’s Private Sector Infrastructure Fund 2</t>
  </si>
  <si>
    <t>FPEBL Rooftop Solar Power Project</t>
  </si>
  <si>
    <t>Triodos Groenfonds NV</t>
  </si>
  <si>
    <t>Commercial and Industrial Decarbonization Project</t>
  </si>
  <si>
    <t>Engie Solar Power Project</t>
  </si>
  <si>
    <t>Asian Infrastructure Investment Bank</t>
  </si>
  <si>
    <t>JBM Haryana Electric Bus Financing Project</t>
  </si>
  <si>
    <t>JBM Odisha Electric Bus Financing Project</t>
  </si>
  <si>
    <t>Muara Laboh Geothermal Power Project Stage 2</t>
  </si>
  <si>
    <t>Sumitomo Mitsui Banking Corporation</t>
  </si>
  <si>
    <t>PT Bank HSBC Indonesia</t>
  </si>
  <si>
    <t>Dali Private Label Supplier Network Expansion Project</t>
  </si>
  <si>
    <t>Buskowitz Rooftop Solar Project</t>
  </si>
  <si>
    <t>Philippine National Bank</t>
  </si>
  <si>
    <t>Asian Infrastructure Investment Bank; Bank SinoPac 
   (China) Ltd.; China Minsheng Banking Corp., Ltd.</t>
  </si>
  <si>
    <t>LPB Expanding Access to Finance for Women-Owned 
   Small and Medium-Sized Enterprises Project</t>
  </si>
  <si>
    <t>Gulf Solar and Solar with Battery Energy Storage Systems 
   Project</t>
  </si>
  <si>
    <t>TCRB Expanding Access to Finance for Micro, Small, 
   and Medium-Sized Enterprises</t>
  </si>
  <si>
    <t>Region / Country / Project Name</t>
  </si>
  <si>
    <t>European Bank for Reconstruction and Development, 
   International Finance Corporation, Proparco, pension 
   funds, local banks, retail investors</t>
  </si>
  <si>
    <t>Asian Infrastructure Investment Bank, European Bank 
   for Reconstruction and Development, Leading Asia’s 
   Private Sector Infrastructure Fund 2</t>
  </si>
  <si>
    <t>Deutsche Investitions-und Entwicklungsgesellschaft mbH, 
   European Bank for Reconstruction and Development, 
   International Finance Corporation, Leading Asia’s 
   Private Sector Infrastructure Fund 2</t>
  </si>
  <si>
    <t>International Finance Corporation; NinetyOne, Stichting 
   Legal Title Holder ILX</t>
  </si>
  <si>
    <t>International Finance Corporation, Japan International 
   Cooperation Agency, Nederlandse Financierings-
   Maatschappij voor Ontwikkelingslanden N.V.</t>
  </si>
  <si>
    <t>Deutsche Investitions-und Entwicklungsgesellschaft mbH, 
   International Finance Corporation, Leading Asia’s 
   Private Sector Infrastructure Fund 2</t>
  </si>
  <si>
    <t>Standard Chartered Bank, The Hongkong and Shanghai 
   Banking Corporation Limited</t>
  </si>
  <si>
    <t>The Hongkong and Shanghai Banking Corporation Limited, 
   Security Bank Corporation</t>
  </si>
  <si>
    <t>Pavilion Capital; Creador IV, L.P.; Navegar II, L.P.; 
   Deutsche Investitions-und Entwicklungsgesellschaft mbH</t>
  </si>
  <si>
    <t>E.SUN Commercial Bank, Aberdeen Asset Management 
   (Thailand) Limited, Mobilist, International Finance 
   Corporation, various equity investors</t>
  </si>
  <si>
    <t>Export–Import Bank of China, Stichting Legal Title 
   Holder ILX</t>
  </si>
  <si>
    <t>GGU–Aqualia Green Bond Project</t>
  </si>
  <si>
    <t>Bukhara Solar and Battery Energy Storage Project</t>
  </si>
  <si>
    <t>Khan Bank Green Bond Investment Project</t>
  </si>
  <si>
    <t>Shriram Expanding Access to Finance for Micro, Small 
   and Medium-Sized Enterprises Project</t>
  </si>
  <si>
    <t>Asialink Promoting Small and Medium-Sized Enterprise 
   Financing Through Secured Vehicle Lending Project</t>
  </si>
  <si>
    <t>Asian Infrastructure Investment Bank, FinDev, Deutsche 
   Investitions-und Entwicklungsgesellschaft mbH, 
   Export Finance and Insurance Corporation, Export–Import 
   Bank of China, The Export–Import Bank of Korea</t>
  </si>
  <si>
    <t>– = nil, ADB = Asian Development Bank, FPEBL = Fourth Partner Energy Bangladesh Limited, GGU = Georgia Global Utilities Joint-Stock Company, HSBC = The Hongkong and Shanghai Banking Corporation Limited, LP = limited partner, LPB = Lien Viet Post Joint Stock Commercial Bank, NV = naamloze venootschap (Dutch public limited company), PT = Perseroan Terbatas (foreign investment limited liability company in Indonesia), TCRB = Thai Credit Retail Bank Public Company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</si>
</sst>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17" x14ac:knownFonts="1">
    <font>
      <sz val="11"/>
      <color theme="1"/>
      <name val="Calibri"/>
      <family val="2"/>
      <scheme val="minor"/>
    </font>
    <font>
      <sz val="10"/>
      <color theme="1"/>
      <name val="Arial"/>
      <family val="2"/>
    </font>
    <font>
      <b/>
      <sz val="10"/>
      <color theme="1"/>
      <name val="Arial"/>
      <family val="2"/>
    </font>
    <font>
      <sz val="10"/>
      <name val="Arial"/>
      <family val="2"/>
    </font>
    <font>
      <vertAlign val="superscript"/>
      <sz val="10"/>
      <color theme="1"/>
      <name val="Arial"/>
      <family val="2"/>
    </font>
    <font>
      <sz val="8"/>
      <name val="Calibri"/>
      <family val="2"/>
      <scheme val="minor"/>
    </font>
    <font>
      <b/>
      <sz val="10"/>
      <color rgb="FF007DB7"/>
      <name val="Arial"/>
      <family val="2"/>
    </font>
    <font>
      <sz val="10"/>
      <color rgb="FF007DB7"/>
      <name val="Arial"/>
      <family val="2"/>
    </font>
    <font>
      <u/>
      <sz val="11"/>
      <color theme="10"/>
      <name val="Calibri"/>
      <family val="2"/>
      <scheme val="minor"/>
    </font>
    <font>
      <u/>
      <sz val="11"/>
      <color theme="11"/>
      <name val="Calibri"/>
      <family val="2"/>
      <scheme val="minor"/>
    </font>
    <font>
      <sz val="8"/>
      <color theme="1"/>
      <name val="Arial"/>
      <family val="2"/>
    </font>
    <font>
      <vertAlign val="superscript"/>
      <sz val="8"/>
      <color theme="1"/>
      <name val="Arial"/>
      <family val="2"/>
    </font>
    <font>
      <sz val="8"/>
      <name val="Arial"/>
      <family val="2"/>
    </font>
    <font>
      <b/>
      <sz val="10"/>
      <name val="Arial"/>
      <family val="2"/>
    </font>
    <font>
      <b/>
      <sz val="10"/>
      <color rgb="FFFF0000"/>
      <name val="Arial"/>
      <family val="2"/>
    </font>
    <font>
      <i/>
      <sz val="10"/>
      <color rgb="FFFF0000"/>
      <name val="Arial"/>
      <family val="2"/>
    </font>
    <font>
      <sz val="12"/>
      <color theme="1"/>
      <name val="Aptos"/>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auto="1"/>
      </top>
      <bottom style="thin">
        <color auto="1"/>
      </bottom>
      <diagonal/>
    </border>
    <border>
      <left/>
      <right/>
      <top style="thin">
        <color auto="1"/>
      </top>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53">
    <xf numFmtId="0" fontId="0" fillId="0" borderId="0" xfId="0"/>
    <xf numFmtId="0" fontId="2"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vertical="top" wrapText="1"/>
    </xf>
    <xf numFmtId="0" fontId="2" fillId="0" borderId="1" xfId="0" applyFont="1" applyBorder="1" applyAlignment="1">
      <alignment horizontal="center" wrapText="1"/>
    </xf>
    <xf numFmtId="0" fontId="2" fillId="0" borderId="0" xfId="0" applyFont="1" applyAlignment="1">
      <alignment horizontal="center" wrapText="1"/>
    </xf>
    <xf numFmtId="0" fontId="2" fillId="0" borderId="0" xfId="0" applyFont="1" applyAlignment="1">
      <alignment horizontal="left" wrapText="1"/>
    </xf>
    <xf numFmtId="0" fontId="1" fillId="2" borderId="0" xfId="0" applyFont="1" applyFill="1" applyAlignment="1">
      <alignment vertical="center" wrapText="1"/>
    </xf>
    <xf numFmtId="4" fontId="1" fillId="0" borderId="0" xfId="0" applyNumberFormat="1" applyFont="1" applyAlignment="1">
      <alignment vertical="top" wrapText="1"/>
    </xf>
    <xf numFmtId="0" fontId="10" fillId="0" borderId="0" xfId="0" applyFont="1" applyAlignment="1">
      <alignment vertical="center"/>
    </xf>
    <xf numFmtId="4" fontId="1" fillId="0" borderId="0" xfId="0" applyNumberFormat="1" applyFont="1" applyAlignment="1">
      <alignment vertical="center" wrapText="1"/>
    </xf>
    <xf numFmtId="4" fontId="3" fillId="0" borderId="0" xfId="0" applyNumberFormat="1"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top" wrapText="1"/>
    </xf>
    <xf numFmtId="4" fontId="1" fillId="2" borderId="0" xfId="0" applyNumberFormat="1" applyFont="1" applyFill="1" applyAlignment="1">
      <alignment vertical="top" wrapText="1"/>
    </xf>
    <xf numFmtId="4" fontId="2" fillId="2" borderId="0" xfId="0" applyNumberFormat="1" applyFont="1" applyFill="1" applyAlignment="1">
      <alignment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3" fillId="2" borderId="0" xfId="0" applyFont="1" applyFill="1" applyAlignment="1">
      <alignment horizontal="right" vertical="top" wrapText="1"/>
    </xf>
    <xf numFmtId="0" fontId="3" fillId="2" borderId="0" xfId="0" applyFont="1" applyFill="1" applyAlignment="1">
      <alignment vertical="top" wrapText="1"/>
    </xf>
    <xf numFmtId="4" fontId="3" fillId="2" borderId="0" xfId="0" applyNumberFormat="1" applyFont="1" applyFill="1" applyAlignment="1">
      <alignment vertical="top" wrapText="1"/>
    </xf>
    <xf numFmtId="0" fontId="13" fillId="2" borderId="0" xfId="0" applyFont="1" applyFill="1" applyAlignment="1">
      <alignment horizontal="left" vertical="top"/>
    </xf>
    <xf numFmtId="4" fontId="13" fillId="2" borderId="0" xfId="0" applyNumberFormat="1" applyFont="1" applyFill="1" applyAlignment="1">
      <alignment vertical="top" wrapText="1"/>
    </xf>
    <xf numFmtId="0" fontId="3" fillId="2" borderId="0" xfId="0" applyFont="1" applyFill="1" applyAlignment="1">
      <alignment horizontal="left" vertical="top"/>
    </xf>
    <xf numFmtId="0" fontId="13" fillId="2" borderId="0" xfId="0" applyFont="1" applyFill="1" applyAlignment="1">
      <alignment vertical="top" wrapText="1"/>
    </xf>
    <xf numFmtId="0" fontId="13" fillId="2" borderId="0" xfId="0" applyFont="1" applyFill="1" applyAlignment="1">
      <alignment horizontal="right" vertical="top" wrapText="1"/>
    </xf>
    <xf numFmtId="0" fontId="13" fillId="2" borderId="0" xfId="0" applyFont="1" applyFill="1" applyAlignment="1">
      <alignment horizontal="left" vertical="top" wrapText="1" indent="1"/>
    </xf>
    <xf numFmtId="0" fontId="3" fillId="2" borderId="0" xfId="0" applyFont="1" applyFill="1" applyAlignment="1">
      <alignment horizontal="left" vertical="top" wrapText="1" indent="2"/>
    </xf>
    <xf numFmtId="0" fontId="3" fillId="2" borderId="0" xfId="0" quotePrefix="1" applyFont="1" applyFill="1" applyAlignment="1">
      <alignment horizontal="left" vertical="top" wrapText="1" indent="2"/>
    </xf>
    <xf numFmtId="0" fontId="13" fillId="2" borderId="0" xfId="0" applyFont="1" applyFill="1" applyAlignment="1">
      <alignment horizontal="left" vertical="top" wrapText="1"/>
    </xf>
    <xf numFmtId="0" fontId="3" fillId="2" borderId="0" xfId="0" applyFont="1" applyFill="1" applyAlignment="1">
      <alignment horizontal="left" vertical="top" indent="2"/>
    </xf>
    <xf numFmtId="4" fontId="13" fillId="2" borderId="0" xfId="0" applyNumberFormat="1" applyFont="1" applyFill="1" applyAlignment="1">
      <alignment horizontal="right" vertical="top" wrapText="1"/>
    </xf>
    <xf numFmtId="0" fontId="3" fillId="2" borderId="0" xfId="0" applyFont="1" applyFill="1" applyAlignment="1">
      <alignment horizontal="left" vertical="top" wrapText="1" indent="1"/>
    </xf>
    <xf numFmtId="0" fontId="13" fillId="2" borderId="0" xfId="0" applyFont="1" applyFill="1" applyAlignment="1">
      <alignment vertical="top"/>
    </xf>
    <xf numFmtId="164" fontId="13" fillId="2" borderId="0" xfId="0" applyNumberFormat="1" applyFont="1" applyFill="1" applyAlignment="1">
      <alignment vertical="top" wrapText="1"/>
    </xf>
    <xf numFmtId="164" fontId="3" fillId="2" borderId="0" xfId="0" applyNumberFormat="1" applyFont="1" applyFill="1" applyAlignment="1">
      <alignment vertical="top" wrapText="1"/>
    </xf>
    <xf numFmtId="39" fontId="3" fillId="2" borderId="0" xfId="0" applyNumberFormat="1" applyFont="1" applyFill="1" applyAlignment="1">
      <alignment horizontal="right" vertical="top" wrapText="1"/>
    </xf>
    <xf numFmtId="0" fontId="14" fillId="0" borderId="0" xfId="0" applyFont="1" applyAlignment="1">
      <alignment vertical="center" wrapText="1"/>
    </xf>
    <xf numFmtId="0" fontId="15" fillId="0" borderId="0" xfId="0" applyFont="1" applyAlignment="1">
      <alignment vertical="center"/>
    </xf>
    <xf numFmtId="164" fontId="16" fillId="0" borderId="0" xfId="0" applyNumberFormat="1" applyFont="1" applyAlignment="1">
      <alignment horizontal="right" vertical="top"/>
    </xf>
    <xf numFmtId="0" fontId="3" fillId="2" borderId="0" xfId="0" applyFont="1" applyFill="1" applyAlignment="1">
      <alignment horizontal="left" vertical="top" wrapText="1"/>
    </xf>
    <xf numFmtId="0" fontId="3" fillId="2" borderId="0" xfId="0" applyFont="1" applyFill="1" applyAlignment="1">
      <alignment horizontal="left" vertical="top" wrapText="1" indent="2"/>
    </xf>
    <xf numFmtId="0" fontId="3" fillId="2" borderId="0" xfId="0" quotePrefix="1" applyFont="1" applyFill="1" applyAlignment="1">
      <alignment horizontal="left" vertical="top" wrapText="1" indent="2"/>
    </xf>
    <xf numFmtId="0" fontId="13" fillId="2" borderId="0" xfId="0" applyFont="1" applyFill="1" applyAlignment="1">
      <alignment horizontal="left" vertical="top" wrapText="1"/>
    </xf>
    <xf numFmtId="0" fontId="3" fillId="2" borderId="0" xfId="0" applyFont="1" applyFill="1" applyAlignment="1">
      <alignment horizontal="left" vertical="top" indent="2"/>
    </xf>
    <xf numFmtId="0" fontId="2" fillId="2" borderId="0" xfId="0" applyFont="1" applyFill="1" applyAlignment="1">
      <alignment horizontal="center" vertical="top" wrapText="1"/>
    </xf>
    <xf numFmtId="0" fontId="12" fillId="0" borderId="0" xfId="0" applyFont="1" applyAlignment="1">
      <alignment horizontal="left" vertical="center" wrapText="1"/>
    </xf>
    <xf numFmtId="0" fontId="12" fillId="0" borderId="2" xfId="0" applyFont="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520105</xdr:colOff>
      <xdr:row>0</xdr:row>
      <xdr:rowOff>24679</xdr:rowOff>
    </xdr:from>
    <xdr:to>
      <xdr:col>2</xdr:col>
      <xdr:colOff>614665</xdr:colOff>
      <xdr:row>4</xdr:row>
      <xdr:rowOff>722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20105" y="24679"/>
          <a:ext cx="3751480" cy="622382"/>
        </a:xfrm>
        <a:prstGeom prst="rect">
          <a:avLst/>
        </a:prstGeom>
        <a:noFill/>
        <a:ln w="9525" cmpd="sng">
          <a:noFill/>
        </a:ln>
        <a:effectLst/>
      </xdr:spPr>
      <xdr:txBody>
        <a:bodyPr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ysClr val="windowText" lastClr="000000"/>
              </a:solidFill>
              <a:effectLst/>
              <a:uLnTx/>
              <a:uFillTx/>
              <a:latin typeface="Arial" pitchFamily="34" charset="0"/>
              <a:ea typeface="+mn-ea"/>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en-US" sz="900" b="0" i="0" u="none" strike="noStrike" kern="0" cap="none" spc="0" normalizeH="0" baseline="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a:ln>
                <a:noFill/>
              </a:ln>
              <a:solidFill>
                <a:sysClr val="windowText" lastClr="000000"/>
              </a:solidFill>
              <a:effectLst/>
              <a:uLnTx/>
              <a:uFillTx/>
              <a:latin typeface="Arial" pitchFamily="34" charset="0"/>
              <a:ea typeface="+mn-ea"/>
              <a:cs typeface="Arial" pitchFamily="34" charset="0"/>
            </a:rPr>
            <a:t>Keywords: cofinancing, commercial cofinancing, private sector, nonsovereign</a:t>
          </a:r>
        </a:p>
      </xdr:txBody>
    </xdr:sp>
    <xdr:clientData/>
  </xdr:twoCellAnchor>
  <xdr:twoCellAnchor editAs="oneCell">
    <xdr:from>
      <xdr:col>0</xdr:col>
      <xdr:colOff>29844</xdr:colOff>
      <xdr:row>0</xdr:row>
      <xdr:rowOff>43453</xdr:rowOff>
    </xdr:from>
    <xdr:to>
      <xdr:col>0</xdr:col>
      <xdr:colOff>436484</xdr:colOff>
      <xdr:row>3</xdr:row>
      <xdr:rowOff>86117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844" y="43453"/>
          <a:ext cx="406640" cy="5262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I130"/>
  <sheetViews>
    <sheetView tabSelected="1" zoomScaleNormal="100" zoomScalePageLayoutView="125" workbookViewId="0">
      <selection activeCell="A8" sqref="A8"/>
    </sheetView>
  </sheetViews>
  <sheetFormatPr defaultColWidth="8.85546875" defaultRowHeight="12.75" x14ac:dyDescent="0.25"/>
  <cols>
    <col min="1" max="1" width="23.7109375" style="2" customWidth="1"/>
    <col min="2" max="2" width="31.28515625" style="2" customWidth="1"/>
    <col min="3" max="3" width="9.7109375" style="6" customWidth="1"/>
    <col min="4" max="4" width="2.42578125" style="6" customWidth="1"/>
    <col min="5" max="5" width="10.42578125" style="6" customWidth="1"/>
    <col min="6" max="7" width="2.42578125" style="6" customWidth="1"/>
    <col min="8" max="8" width="50.28515625" style="6" customWidth="1"/>
    <col min="9" max="9" width="7.140625" style="2" customWidth="1"/>
    <col min="10" max="16384" width="8.85546875" style="2"/>
  </cols>
  <sheetData>
    <row r="8" spans="1:8" x14ac:dyDescent="0.25">
      <c r="A8" s="3" t="s">
        <v>39</v>
      </c>
    </row>
    <row r="9" spans="1:8" x14ac:dyDescent="0.25">
      <c r="A9" s="4" t="s">
        <v>7</v>
      </c>
    </row>
    <row r="10" spans="1:8" x14ac:dyDescent="0.25">
      <c r="A10" s="5"/>
    </row>
    <row r="11" spans="1:8" s="1" customFormat="1" ht="27.75" customHeight="1" x14ac:dyDescent="0.2">
      <c r="A11" s="51" t="s">
        <v>71</v>
      </c>
      <c r="B11" s="51"/>
      <c r="C11" s="52" t="s">
        <v>5</v>
      </c>
      <c r="D11" s="52"/>
      <c r="E11" s="52" t="s">
        <v>24</v>
      </c>
      <c r="F11" s="52"/>
      <c r="G11" s="7"/>
      <c r="H11" s="7" t="s">
        <v>4</v>
      </c>
    </row>
    <row r="12" spans="1:8" s="1" customFormat="1" ht="3" customHeight="1" x14ac:dyDescent="0.2">
      <c r="A12" s="9"/>
      <c r="B12" s="9"/>
      <c r="C12" s="8"/>
      <c r="D12" s="8"/>
      <c r="E12" s="8"/>
      <c r="F12" s="8"/>
      <c r="G12" s="8"/>
      <c r="H12" s="8"/>
    </row>
    <row r="13" spans="1:8" s="1" customFormat="1" x14ac:dyDescent="0.25">
      <c r="A13" s="36" t="s">
        <v>0</v>
      </c>
      <c r="B13" s="22"/>
      <c r="C13" s="37">
        <f>SUM(C16:C40)</f>
        <v>754.41235644999995</v>
      </c>
      <c r="D13" s="25"/>
      <c r="E13" s="25">
        <f>SUM(E16:E40)</f>
        <v>1977.981571824</v>
      </c>
      <c r="F13" s="34"/>
      <c r="G13" s="34"/>
      <c r="H13" s="22"/>
    </row>
    <row r="14" spans="1:8" s="1" customFormat="1" x14ac:dyDescent="0.25">
      <c r="A14" s="22"/>
      <c r="B14" s="28"/>
      <c r="C14" s="38"/>
      <c r="D14" s="22"/>
      <c r="E14" s="39"/>
      <c r="F14" s="39"/>
      <c r="G14" s="39"/>
      <c r="H14" s="22"/>
    </row>
    <row r="15" spans="1:8" s="1" customFormat="1" x14ac:dyDescent="0.25">
      <c r="A15" s="32" t="s">
        <v>40</v>
      </c>
      <c r="B15" s="21"/>
      <c r="C15" s="38"/>
      <c r="D15" s="23"/>
      <c r="E15" s="23"/>
      <c r="F15" s="23"/>
      <c r="G15" s="23"/>
      <c r="H15" s="22"/>
    </row>
    <row r="16" spans="1:8" s="40" customFormat="1" ht="38.25" x14ac:dyDescent="0.25">
      <c r="A16" s="47" t="s">
        <v>41</v>
      </c>
      <c r="B16" s="47"/>
      <c r="C16" s="38">
        <v>30</v>
      </c>
      <c r="D16" s="23"/>
      <c r="E16" s="23">
        <v>56.5</v>
      </c>
      <c r="F16" s="23"/>
      <c r="G16" s="23"/>
      <c r="H16" s="22" t="s">
        <v>72</v>
      </c>
    </row>
    <row r="17" spans="1:8" s="40" customFormat="1" x14ac:dyDescent="0.25">
      <c r="A17" s="47" t="s">
        <v>20</v>
      </c>
      <c r="B17" s="47"/>
      <c r="C17" s="38">
        <v>4.2718219900000003</v>
      </c>
      <c r="D17" s="23"/>
      <c r="E17" s="23">
        <v>4.5875920639999999</v>
      </c>
      <c r="F17" s="23"/>
      <c r="G17" s="23"/>
      <c r="H17" s="22" t="s">
        <v>27</v>
      </c>
    </row>
    <row r="18" spans="1:8" s="40" customFormat="1" x14ac:dyDescent="0.25">
      <c r="A18" s="33"/>
      <c r="B18" s="33"/>
      <c r="C18" s="38"/>
      <c r="D18" s="23"/>
      <c r="E18" s="23"/>
      <c r="F18" s="23"/>
      <c r="G18" s="23"/>
      <c r="H18" s="22"/>
    </row>
    <row r="19" spans="1:8" s="1" customFormat="1" x14ac:dyDescent="0.25">
      <c r="A19" s="32" t="s">
        <v>42</v>
      </c>
      <c r="B19" s="21"/>
      <c r="C19" s="38"/>
      <c r="D19" s="23"/>
      <c r="E19" s="23"/>
      <c r="F19" s="23"/>
      <c r="G19" s="23"/>
      <c r="H19" s="22"/>
    </row>
    <row r="20" spans="1:8" s="40" customFormat="1" ht="38.25" x14ac:dyDescent="0.25">
      <c r="A20" s="47" t="s">
        <v>43</v>
      </c>
      <c r="B20" s="47"/>
      <c r="C20" s="38">
        <v>50</v>
      </c>
      <c r="D20" s="23"/>
      <c r="E20" s="23">
        <v>234.55856199999999</v>
      </c>
      <c r="F20" s="23"/>
      <c r="G20" s="23"/>
      <c r="H20" s="22" t="s">
        <v>73</v>
      </c>
    </row>
    <row r="21" spans="1:8" s="40" customFormat="1" ht="38.25" x14ac:dyDescent="0.25">
      <c r="A21" s="33" t="s">
        <v>44</v>
      </c>
      <c r="B21" s="33"/>
      <c r="C21" s="38">
        <v>35</v>
      </c>
      <c r="D21" s="23"/>
      <c r="E21" s="23">
        <v>163.75101099999998</v>
      </c>
      <c r="F21" s="23"/>
      <c r="G21" s="23"/>
      <c r="H21" s="22" t="s">
        <v>73</v>
      </c>
    </row>
    <row r="22" spans="1:8" s="40" customFormat="1" x14ac:dyDescent="0.25">
      <c r="A22" s="33"/>
      <c r="B22" s="33"/>
      <c r="C22" s="38"/>
      <c r="D22" s="23"/>
      <c r="E22" s="23"/>
      <c r="F22" s="23"/>
      <c r="G22" s="23"/>
      <c r="H22" s="22"/>
    </row>
    <row r="23" spans="1:8" s="1" customFormat="1" x14ac:dyDescent="0.25">
      <c r="A23" s="32" t="s">
        <v>9</v>
      </c>
      <c r="B23" s="21"/>
      <c r="C23" s="38"/>
      <c r="D23" s="23"/>
      <c r="E23" s="23"/>
      <c r="F23" s="23"/>
      <c r="G23" s="23"/>
      <c r="H23" s="22"/>
    </row>
    <row r="24" spans="1:8" s="1" customFormat="1" ht="51" x14ac:dyDescent="0.25">
      <c r="A24" s="47" t="s">
        <v>83</v>
      </c>
      <c r="B24" s="47"/>
      <c r="C24" s="38">
        <v>30</v>
      </c>
      <c r="D24" s="23"/>
      <c r="E24" s="23">
        <v>145</v>
      </c>
      <c r="F24" s="23"/>
      <c r="G24" s="23"/>
      <c r="H24" s="22" t="s">
        <v>74</v>
      </c>
    </row>
    <row r="25" spans="1:8" s="40" customFormat="1" x14ac:dyDescent="0.25">
      <c r="A25" s="47" t="s">
        <v>31</v>
      </c>
      <c r="B25" s="47"/>
      <c r="C25" s="38">
        <v>6.33</v>
      </c>
      <c r="D25" s="23"/>
      <c r="E25" s="23">
        <v>12.17</v>
      </c>
      <c r="F25" s="23"/>
      <c r="G25" s="23"/>
      <c r="H25" s="22" t="s">
        <v>26</v>
      </c>
    </row>
    <row r="26" spans="1:8" s="40" customFormat="1" x14ac:dyDescent="0.25">
      <c r="A26" s="47" t="s">
        <v>20</v>
      </c>
      <c r="B26" s="47"/>
      <c r="C26" s="38">
        <v>31.589458069999992</v>
      </c>
      <c r="D26" s="23"/>
      <c r="E26" s="23">
        <v>103.63351041600001</v>
      </c>
      <c r="F26" s="23"/>
      <c r="G26" s="23"/>
      <c r="H26" s="22" t="s">
        <v>27</v>
      </c>
    </row>
    <row r="27" spans="1:8" s="1" customFormat="1" x14ac:dyDescent="0.25">
      <c r="A27" s="33"/>
      <c r="B27" s="21"/>
      <c r="C27" s="38"/>
      <c r="D27" s="23"/>
      <c r="E27" s="23"/>
      <c r="F27" s="23"/>
      <c r="G27" s="23"/>
      <c r="H27" s="22"/>
    </row>
    <row r="28" spans="1:8" s="1" customFormat="1" x14ac:dyDescent="0.25">
      <c r="A28" s="32" t="s">
        <v>10</v>
      </c>
      <c r="B28" s="21"/>
      <c r="C28" s="38"/>
      <c r="D28" s="23"/>
      <c r="E28" s="23"/>
      <c r="F28" s="23"/>
      <c r="G28" s="23"/>
      <c r="H28" s="22"/>
    </row>
    <row r="29" spans="1:8" s="1" customFormat="1" ht="25.5" x14ac:dyDescent="0.25">
      <c r="A29" s="47" t="s">
        <v>45</v>
      </c>
      <c r="B29" s="47"/>
      <c r="C29" s="38">
        <v>46.2</v>
      </c>
      <c r="D29" s="23"/>
      <c r="E29" s="23">
        <v>45</v>
      </c>
      <c r="F29" s="23"/>
      <c r="G29" s="23"/>
      <c r="H29" s="22" t="s">
        <v>75</v>
      </c>
    </row>
    <row r="30" spans="1:8" s="40" customFormat="1" x14ac:dyDescent="0.25">
      <c r="A30" s="47" t="s">
        <v>20</v>
      </c>
      <c r="B30" s="47"/>
      <c r="C30" s="38">
        <v>268.40848189999997</v>
      </c>
      <c r="D30" s="23"/>
      <c r="E30" s="23">
        <v>619.45828204999998</v>
      </c>
      <c r="F30" s="23"/>
      <c r="G30" s="23"/>
      <c r="H30" s="22" t="s">
        <v>27</v>
      </c>
    </row>
    <row r="31" spans="1:8" s="1" customFormat="1" x14ac:dyDescent="0.25">
      <c r="A31" s="35"/>
      <c r="B31" s="35"/>
      <c r="C31" s="38"/>
      <c r="D31" s="23"/>
      <c r="E31" s="23"/>
      <c r="F31" s="23"/>
      <c r="G31" s="23"/>
      <c r="H31" s="22"/>
    </row>
    <row r="32" spans="1:8" s="1" customFormat="1" x14ac:dyDescent="0.25">
      <c r="A32" s="32" t="s">
        <v>32</v>
      </c>
      <c r="B32" s="21"/>
      <c r="C32" s="38"/>
      <c r="D32" s="23"/>
      <c r="E32" s="23"/>
      <c r="F32" s="23"/>
      <c r="G32" s="23"/>
      <c r="H32" s="22"/>
    </row>
    <row r="33" spans="1:9" s="40" customFormat="1" x14ac:dyDescent="0.25">
      <c r="A33" s="47" t="s">
        <v>20</v>
      </c>
      <c r="B33" s="47"/>
      <c r="C33" s="38">
        <v>1.0784200100000001</v>
      </c>
      <c r="D33" s="23"/>
      <c r="E33" s="23">
        <v>1.8149170599999995</v>
      </c>
      <c r="F33" s="23"/>
      <c r="G33" s="23"/>
      <c r="H33" s="22" t="s">
        <v>27</v>
      </c>
    </row>
    <row r="34" spans="1:9" s="1" customFormat="1" x14ac:dyDescent="0.25">
      <c r="A34" s="22"/>
      <c r="B34" s="22"/>
      <c r="C34" s="38"/>
      <c r="D34" s="23"/>
      <c r="E34" s="23"/>
      <c r="F34" s="23"/>
      <c r="G34" s="23"/>
      <c r="H34" s="22"/>
    </row>
    <row r="35" spans="1:9" s="1" customFormat="1" x14ac:dyDescent="0.25">
      <c r="A35" s="32" t="s">
        <v>11</v>
      </c>
      <c r="B35" s="22"/>
      <c r="C35" s="38"/>
      <c r="D35" s="23"/>
      <c r="E35" s="23"/>
      <c r="F35" s="23"/>
      <c r="G35" s="23"/>
      <c r="H35" s="22"/>
    </row>
    <row r="36" spans="1:9" s="40" customFormat="1" ht="38.25" x14ac:dyDescent="0.25">
      <c r="A36" s="33" t="s">
        <v>84</v>
      </c>
      <c r="B36" s="22"/>
      <c r="C36" s="38">
        <v>63.6</v>
      </c>
      <c r="D36" s="23"/>
      <c r="E36" s="23">
        <v>132.74</v>
      </c>
      <c r="F36" s="23"/>
      <c r="G36" s="23"/>
      <c r="H36" s="22" t="s">
        <v>76</v>
      </c>
    </row>
    <row r="37" spans="1:9" s="40" customFormat="1" x14ac:dyDescent="0.25">
      <c r="A37" s="47" t="s">
        <v>31</v>
      </c>
      <c r="B37" s="47"/>
      <c r="C37" s="38">
        <v>16</v>
      </c>
      <c r="D37" s="23"/>
      <c r="E37" s="23">
        <v>36</v>
      </c>
      <c r="F37" s="23"/>
      <c r="G37" s="23"/>
      <c r="H37" s="22" t="s">
        <v>26</v>
      </c>
    </row>
    <row r="38" spans="1:9" s="40" customFormat="1" ht="16.350000000000001" customHeight="1" x14ac:dyDescent="0.25">
      <c r="A38" s="47" t="s">
        <v>20</v>
      </c>
      <c r="B38" s="47"/>
      <c r="C38" s="38">
        <v>171.93417448000002</v>
      </c>
      <c r="D38" s="23"/>
      <c r="E38" s="23">
        <v>382.76769723400008</v>
      </c>
      <c r="F38" s="23"/>
      <c r="G38" s="23"/>
      <c r="H38" s="22" t="s">
        <v>27</v>
      </c>
    </row>
    <row r="39" spans="1:9" s="1" customFormat="1" x14ac:dyDescent="0.25">
      <c r="A39" s="35"/>
      <c r="B39" s="35"/>
      <c r="C39" s="38"/>
      <c r="D39" s="23"/>
      <c r="E39" s="23"/>
      <c r="F39" s="23"/>
      <c r="G39" s="23"/>
      <c r="H39" s="22"/>
    </row>
    <row r="40" spans="1:9" s="40" customFormat="1" x14ac:dyDescent="0.25">
      <c r="A40" s="24" t="s">
        <v>18</v>
      </c>
      <c r="B40" s="22"/>
      <c r="C40" s="38">
        <v>0</v>
      </c>
      <c r="D40" s="23"/>
      <c r="E40" s="23">
        <v>40</v>
      </c>
      <c r="F40" s="23"/>
      <c r="G40" s="23"/>
      <c r="H40" s="22" t="s">
        <v>6</v>
      </c>
    </row>
    <row r="41" spans="1:9" s="1" customFormat="1" x14ac:dyDescent="0.25">
      <c r="A41" s="22"/>
      <c r="B41" s="22"/>
      <c r="C41" s="22"/>
      <c r="D41" s="23"/>
      <c r="E41" s="23"/>
      <c r="F41" s="23"/>
      <c r="G41" s="23"/>
      <c r="H41" s="22"/>
    </row>
    <row r="42" spans="1:9" s="1" customFormat="1" x14ac:dyDescent="0.25">
      <c r="A42" s="32" t="s">
        <v>1</v>
      </c>
      <c r="B42" s="22"/>
      <c r="C42" s="37">
        <f>SUM(C45:D54)</f>
        <v>318.22216665183538</v>
      </c>
      <c r="D42" s="25"/>
      <c r="E42" s="25">
        <f>SUM(E45:F53)</f>
        <v>375.36891639516455</v>
      </c>
      <c r="F42" s="25"/>
      <c r="G42" s="25"/>
      <c r="H42" s="22"/>
    </row>
    <row r="43" spans="1:9" s="1" customFormat="1" x14ac:dyDescent="0.25">
      <c r="A43" s="32"/>
      <c r="B43" s="22"/>
      <c r="C43" s="38"/>
      <c r="D43" s="23"/>
      <c r="E43" s="23"/>
      <c r="F43" s="23"/>
      <c r="G43" s="23"/>
      <c r="H43" s="22"/>
    </row>
    <row r="44" spans="1:9" s="1" customFormat="1" x14ac:dyDescent="0.25">
      <c r="A44" s="46" t="s">
        <v>12</v>
      </c>
      <c r="B44" s="46"/>
      <c r="C44" s="38"/>
      <c r="D44" s="23"/>
      <c r="E44" s="23"/>
      <c r="F44" s="23"/>
      <c r="G44" s="23"/>
      <c r="H44" s="22"/>
    </row>
    <row r="45" spans="1:9" s="40" customFormat="1" ht="25.5" x14ac:dyDescent="0.25">
      <c r="A45" s="44" t="s">
        <v>46</v>
      </c>
      <c r="B45" s="44"/>
      <c r="C45" s="38">
        <v>100</v>
      </c>
      <c r="D45" s="23"/>
      <c r="E45" s="23">
        <v>99.06</v>
      </c>
      <c r="F45" s="23"/>
      <c r="G45" s="23"/>
      <c r="H45" s="22" t="s">
        <v>67</v>
      </c>
      <c r="I45" s="41"/>
    </row>
    <row r="46" spans="1:9" s="40" customFormat="1" x14ac:dyDescent="0.25">
      <c r="A46" s="33" t="s">
        <v>20</v>
      </c>
      <c r="B46" s="26"/>
      <c r="C46" s="38">
        <v>168.0214749018354</v>
      </c>
      <c r="D46" s="23"/>
      <c r="E46" s="23">
        <v>219.00886735816457</v>
      </c>
      <c r="F46" s="23"/>
      <c r="G46" s="23"/>
      <c r="H46" s="22" t="s">
        <v>27</v>
      </c>
    </row>
    <row r="47" spans="1:9" s="1" customFormat="1" x14ac:dyDescent="0.25">
      <c r="A47" s="33"/>
      <c r="B47" s="32"/>
      <c r="C47" s="38"/>
      <c r="D47" s="23"/>
      <c r="E47" s="23"/>
      <c r="F47" s="23"/>
      <c r="G47" s="23"/>
      <c r="H47" s="22"/>
    </row>
    <row r="48" spans="1:9" s="1" customFormat="1" x14ac:dyDescent="0.25">
      <c r="A48" s="46" t="s">
        <v>33</v>
      </c>
      <c r="B48" s="46"/>
      <c r="C48" s="38"/>
      <c r="D48" s="23"/>
      <c r="E48" s="23"/>
      <c r="F48" s="23"/>
      <c r="G48" s="23"/>
      <c r="H48" s="22"/>
    </row>
    <row r="49" spans="1:9" s="40" customFormat="1" x14ac:dyDescent="0.25">
      <c r="A49" s="44" t="s">
        <v>47</v>
      </c>
      <c r="B49" s="44"/>
      <c r="C49" s="38">
        <v>20</v>
      </c>
      <c r="D49" s="23"/>
      <c r="E49" s="23">
        <v>20</v>
      </c>
      <c r="F49" s="23"/>
      <c r="G49" s="23"/>
      <c r="H49" s="22" t="s">
        <v>48</v>
      </c>
      <c r="I49" s="41"/>
    </row>
    <row r="50" spans="1:9" s="40" customFormat="1" x14ac:dyDescent="0.25">
      <c r="A50" s="44" t="s">
        <v>85</v>
      </c>
      <c r="B50" s="44"/>
      <c r="C50" s="38">
        <v>20</v>
      </c>
      <c r="D50" s="23"/>
      <c r="E50" s="23">
        <v>12.5</v>
      </c>
      <c r="F50" s="23"/>
      <c r="G50" s="23"/>
      <c r="H50" s="22" t="s">
        <v>48</v>
      </c>
      <c r="I50" s="41"/>
    </row>
    <row r="51" spans="1:9" s="40" customFormat="1" x14ac:dyDescent="0.25">
      <c r="A51" s="33" t="s">
        <v>20</v>
      </c>
      <c r="B51" s="26"/>
      <c r="C51" s="38">
        <v>10.200691749999995</v>
      </c>
      <c r="D51" s="23"/>
      <c r="E51" s="23">
        <v>0.20004903700000018</v>
      </c>
      <c r="F51" s="23"/>
      <c r="G51" s="23"/>
      <c r="H51" s="22" t="s">
        <v>27</v>
      </c>
    </row>
    <row r="52" spans="1:9" s="40" customFormat="1" x14ac:dyDescent="0.25">
      <c r="A52" s="33"/>
      <c r="B52" s="26"/>
      <c r="C52" s="38"/>
      <c r="D52" s="23"/>
      <c r="E52" s="23"/>
      <c r="F52" s="23"/>
      <c r="G52" s="23"/>
      <c r="H52" s="22"/>
    </row>
    <row r="53" spans="1:9" s="40" customFormat="1" x14ac:dyDescent="0.25">
      <c r="A53" s="24" t="s">
        <v>18</v>
      </c>
      <c r="B53" s="22"/>
      <c r="C53" s="38">
        <v>0</v>
      </c>
      <c r="D53" s="23"/>
      <c r="E53" s="23">
        <v>24.6</v>
      </c>
      <c r="F53" s="23"/>
      <c r="G53" s="23"/>
      <c r="H53" s="22" t="s">
        <v>6</v>
      </c>
    </row>
    <row r="54" spans="1:9" s="1" customFormat="1" x14ac:dyDescent="0.25">
      <c r="A54" s="32"/>
      <c r="B54" s="32"/>
      <c r="C54" s="22"/>
      <c r="D54" s="23"/>
      <c r="E54" s="23"/>
      <c r="F54" s="23"/>
      <c r="G54" s="23"/>
      <c r="H54" s="22"/>
    </row>
    <row r="55" spans="1:9" s="1" customFormat="1" x14ac:dyDescent="0.25">
      <c r="A55" s="27" t="s">
        <v>2</v>
      </c>
      <c r="B55" s="22"/>
      <c r="C55" s="37">
        <f>SUM(C58:C82)</f>
        <v>1323.8703263288621</v>
      </c>
      <c r="D55" s="25"/>
      <c r="E55" s="25">
        <f>SUM(E58:E82)</f>
        <v>1870.6745312442317</v>
      </c>
      <c r="F55" s="25"/>
      <c r="G55" s="25"/>
      <c r="H55" s="22"/>
    </row>
    <row r="56" spans="1:9" s="1" customFormat="1" x14ac:dyDescent="0.25">
      <c r="A56" s="27"/>
      <c r="B56" s="28"/>
      <c r="C56" s="38"/>
      <c r="D56" s="23"/>
      <c r="E56" s="23"/>
      <c r="F56" s="23"/>
      <c r="G56" s="23"/>
      <c r="H56" s="22"/>
    </row>
    <row r="57" spans="1:9" s="40" customFormat="1" x14ac:dyDescent="0.25">
      <c r="A57" s="32" t="s">
        <v>13</v>
      </c>
      <c r="B57" s="22"/>
      <c r="C57" s="38"/>
      <c r="D57" s="23"/>
      <c r="E57" s="23"/>
      <c r="F57" s="23"/>
      <c r="G57" s="23"/>
      <c r="H57" s="22"/>
    </row>
    <row r="58" spans="1:9" s="40" customFormat="1" x14ac:dyDescent="0.25">
      <c r="A58" s="44" t="s">
        <v>34</v>
      </c>
      <c r="B58" s="44"/>
      <c r="C58" s="38">
        <v>50</v>
      </c>
      <c r="D58" s="23"/>
      <c r="E58" s="23">
        <v>46.75</v>
      </c>
      <c r="F58" s="23"/>
      <c r="G58" s="23"/>
      <c r="H58" s="22" t="s">
        <v>28</v>
      </c>
    </row>
    <row r="59" spans="1:9" s="40" customFormat="1" x14ac:dyDescent="0.25">
      <c r="A59" s="44" t="s">
        <v>49</v>
      </c>
      <c r="B59" s="44"/>
      <c r="C59" s="38">
        <v>10</v>
      </c>
      <c r="D59" s="23"/>
      <c r="E59" s="23">
        <v>36.196587960000002</v>
      </c>
      <c r="F59" s="23"/>
      <c r="G59" s="23"/>
      <c r="H59" s="22" t="s">
        <v>50</v>
      </c>
    </row>
    <row r="60" spans="1:9" s="40" customFormat="1" x14ac:dyDescent="0.25">
      <c r="A60" s="44" t="s">
        <v>51</v>
      </c>
      <c r="B60" s="44"/>
      <c r="C60" s="38">
        <v>20</v>
      </c>
      <c r="D60" s="23"/>
      <c r="E60" s="23">
        <v>20</v>
      </c>
      <c r="F60" s="23"/>
      <c r="G60" s="23"/>
      <c r="H60" s="22" t="s">
        <v>35</v>
      </c>
    </row>
    <row r="61" spans="1:9" s="40" customFormat="1" x14ac:dyDescent="0.25">
      <c r="A61" s="44" t="s">
        <v>52</v>
      </c>
      <c r="B61" s="44"/>
      <c r="C61" s="38">
        <v>15.5</v>
      </c>
      <c r="D61" s="23"/>
      <c r="E61" s="23">
        <v>8.8000000000000007</v>
      </c>
      <c r="F61" s="23"/>
      <c r="G61" s="23"/>
      <c r="H61" s="22" t="s">
        <v>53</v>
      </c>
    </row>
    <row r="62" spans="1:9" s="40" customFormat="1" x14ac:dyDescent="0.25">
      <c r="A62" s="44" t="s">
        <v>54</v>
      </c>
      <c r="B62" s="44"/>
      <c r="C62" s="38">
        <v>5.04</v>
      </c>
      <c r="D62" s="23"/>
      <c r="E62" s="23">
        <v>4</v>
      </c>
      <c r="F62" s="23"/>
      <c r="G62" s="23"/>
      <c r="H62" s="22" t="s">
        <v>55</v>
      </c>
    </row>
    <row r="63" spans="1:9" s="40" customFormat="1" x14ac:dyDescent="0.25">
      <c r="A63" s="44" t="s">
        <v>31</v>
      </c>
      <c r="B63" s="44"/>
      <c r="C63" s="38">
        <v>73.233276714809421</v>
      </c>
      <c r="D63" s="23"/>
      <c r="E63" s="23">
        <v>73.233276714809421</v>
      </c>
      <c r="F63" s="23"/>
      <c r="G63" s="23"/>
      <c r="H63" s="22" t="s">
        <v>25</v>
      </c>
    </row>
    <row r="64" spans="1:9" s="40" customFormat="1" x14ac:dyDescent="0.25">
      <c r="A64" s="33" t="s">
        <v>20</v>
      </c>
      <c r="B64" s="43"/>
      <c r="C64" s="38">
        <v>588.48</v>
      </c>
      <c r="D64" s="23"/>
      <c r="E64" s="23">
        <v>867.71</v>
      </c>
      <c r="F64" s="23"/>
      <c r="G64" s="23"/>
      <c r="H64" s="22" t="s">
        <v>27</v>
      </c>
    </row>
    <row r="65" spans="1:9" s="1" customFormat="1" x14ac:dyDescent="0.25">
      <c r="A65" s="33"/>
      <c r="B65" s="21"/>
      <c r="C65" s="38"/>
      <c r="D65" s="23"/>
      <c r="E65" s="23"/>
      <c r="F65" s="23"/>
      <c r="G65" s="23"/>
      <c r="H65" s="22"/>
    </row>
    <row r="66" spans="1:9" s="1" customFormat="1" x14ac:dyDescent="0.25">
      <c r="A66" s="32" t="s">
        <v>14</v>
      </c>
      <c r="B66" s="22"/>
      <c r="C66" s="38"/>
      <c r="D66" s="23"/>
      <c r="E66" s="23"/>
      <c r="F66" s="23"/>
      <c r="G66" s="23"/>
      <c r="H66" s="22"/>
    </row>
    <row r="67" spans="1:9" s="40" customFormat="1" ht="38.25" x14ac:dyDescent="0.25">
      <c r="A67" s="44" t="s">
        <v>56</v>
      </c>
      <c r="B67" s="44"/>
      <c r="C67" s="38">
        <v>70</v>
      </c>
      <c r="D67" s="23"/>
      <c r="E67" s="23">
        <v>205</v>
      </c>
      <c r="F67" s="23"/>
      <c r="G67" s="23"/>
      <c r="H67" s="22" t="s">
        <v>77</v>
      </c>
    </row>
    <row r="68" spans="1:9" s="40" customFormat="1" ht="29.1" customHeight="1" x14ac:dyDescent="0.25">
      <c r="A68" s="44" t="s">
        <v>86</v>
      </c>
      <c r="B68" s="44"/>
      <c r="C68" s="38">
        <v>150</v>
      </c>
      <c r="D68" s="23"/>
      <c r="E68" s="23">
        <v>150</v>
      </c>
      <c r="F68" s="23"/>
      <c r="G68" s="23"/>
      <c r="H68" s="22" t="s">
        <v>28</v>
      </c>
    </row>
    <row r="69" spans="1:9" s="40" customFormat="1" x14ac:dyDescent="0.25">
      <c r="A69" s="44" t="s">
        <v>57</v>
      </c>
      <c r="B69" s="44"/>
      <c r="C69" s="38">
        <v>88.5</v>
      </c>
      <c r="D69" s="23"/>
      <c r="E69" s="23">
        <v>87.55097146</v>
      </c>
      <c r="F69" s="23"/>
      <c r="G69" s="23"/>
      <c r="H69" s="22" t="s">
        <v>58</v>
      </c>
    </row>
    <row r="70" spans="1:9" s="40" customFormat="1" x14ac:dyDescent="0.25">
      <c r="A70" s="44" t="s">
        <v>59</v>
      </c>
      <c r="B70" s="44"/>
      <c r="C70" s="38">
        <v>36.01</v>
      </c>
      <c r="D70" s="23"/>
      <c r="E70" s="23">
        <v>29.82755951</v>
      </c>
      <c r="F70" s="23"/>
      <c r="G70" s="23"/>
      <c r="H70" s="22" t="s">
        <v>58</v>
      </c>
    </row>
    <row r="71" spans="1:9" s="40" customFormat="1" x14ac:dyDescent="0.25">
      <c r="A71" s="44" t="s">
        <v>60</v>
      </c>
      <c r="B71" s="44"/>
      <c r="C71" s="38">
        <v>13.4</v>
      </c>
      <c r="D71" s="23"/>
      <c r="E71" s="23">
        <v>13.428763</v>
      </c>
      <c r="F71" s="23"/>
      <c r="G71" s="23"/>
      <c r="H71" s="22" t="s">
        <v>58</v>
      </c>
    </row>
    <row r="72" spans="1:9" s="40" customFormat="1" ht="30" customHeight="1" x14ac:dyDescent="0.25">
      <c r="A72" s="44" t="s">
        <v>31</v>
      </c>
      <c r="B72" s="44"/>
      <c r="C72" s="38">
        <v>150.29328758549681</v>
      </c>
      <c r="D72" s="23"/>
      <c r="E72" s="23">
        <v>150.29328758549681</v>
      </c>
      <c r="F72" s="23"/>
      <c r="G72" s="23"/>
      <c r="H72" s="22" t="s">
        <v>78</v>
      </c>
    </row>
    <row r="73" spans="1:9" s="40" customFormat="1" x14ac:dyDescent="0.25">
      <c r="A73" s="33" t="s">
        <v>20</v>
      </c>
      <c r="B73" s="26"/>
      <c r="C73" s="38">
        <v>16.946159662314969</v>
      </c>
      <c r="D73" s="23"/>
      <c r="E73" s="23">
        <v>20.981802597685032</v>
      </c>
      <c r="F73" s="23"/>
      <c r="G73" s="23"/>
      <c r="H73" s="22" t="s">
        <v>27</v>
      </c>
      <c r="I73" s="41"/>
    </row>
    <row r="74" spans="1:9" s="1" customFormat="1" x14ac:dyDescent="0.25">
      <c r="A74" s="22"/>
      <c r="B74" s="22"/>
      <c r="C74" s="38"/>
      <c r="D74" s="23"/>
      <c r="E74" s="23"/>
      <c r="F74" s="23"/>
      <c r="G74" s="23"/>
      <c r="H74" s="22"/>
    </row>
    <row r="75" spans="1:9" s="1" customFormat="1" x14ac:dyDescent="0.25">
      <c r="A75" s="29" t="s">
        <v>21</v>
      </c>
      <c r="B75" s="22"/>
      <c r="C75" s="38"/>
      <c r="D75" s="23"/>
      <c r="E75" s="23"/>
      <c r="F75" s="23"/>
      <c r="G75" s="23"/>
      <c r="H75" s="22"/>
    </row>
    <row r="76" spans="1:9" s="40" customFormat="1" x14ac:dyDescent="0.25">
      <c r="A76" s="44" t="s">
        <v>31</v>
      </c>
      <c r="B76" s="44"/>
      <c r="C76" s="38">
        <v>3.7593984962406015</v>
      </c>
      <c r="D76" s="23"/>
      <c r="E76" s="23">
        <v>3.7593984962406015</v>
      </c>
      <c r="F76" s="23"/>
      <c r="G76" s="23"/>
      <c r="H76" s="22" t="s">
        <v>25</v>
      </c>
    </row>
    <row r="77" spans="1:9" s="40" customFormat="1" x14ac:dyDescent="0.25">
      <c r="A77" s="33" t="s">
        <v>20</v>
      </c>
      <c r="B77" s="43"/>
      <c r="C77" s="38">
        <v>2.5105552000000002</v>
      </c>
      <c r="D77" s="23"/>
      <c r="E77" s="23">
        <v>1.3181887999999999</v>
      </c>
      <c r="F77" s="23"/>
      <c r="G77" s="23"/>
      <c r="H77" s="22" t="s">
        <v>27</v>
      </c>
    </row>
    <row r="78" spans="1:9" s="1" customFormat="1" x14ac:dyDescent="0.25">
      <c r="A78" s="22"/>
      <c r="B78" s="22"/>
      <c r="C78" s="38"/>
      <c r="D78" s="23"/>
      <c r="E78" s="23"/>
      <c r="F78" s="23"/>
      <c r="G78" s="23"/>
      <c r="H78" s="22"/>
    </row>
    <row r="79" spans="1:9" s="1" customFormat="1" x14ac:dyDescent="0.25">
      <c r="A79" s="29" t="s">
        <v>22</v>
      </c>
      <c r="B79" s="22"/>
      <c r="C79" s="38"/>
      <c r="D79" s="23"/>
      <c r="E79" s="23"/>
      <c r="F79" s="23"/>
      <c r="G79" s="23"/>
      <c r="H79" s="22"/>
    </row>
    <row r="80" spans="1:9" s="40" customFormat="1" x14ac:dyDescent="0.25">
      <c r="A80" s="33" t="s">
        <v>20</v>
      </c>
      <c r="B80" s="21"/>
      <c r="C80" s="38">
        <v>30.197648670000003</v>
      </c>
      <c r="D80" s="23"/>
      <c r="E80" s="23">
        <v>55.144695120000002</v>
      </c>
      <c r="F80" s="23"/>
      <c r="G80" s="23"/>
      <c r="H80" s="22" t="s">
        <v>27</v>
      </c>
    </row>
    <row r="81" spans="1:9" s="1" customFormat="1" x14ac:dyDescent="0.25">
      <c r="A81" s="22"/>
      <c r="B81" s="22"/>
      <c r="C81" s="38"/>
      <c r="D81" s="23"/>
      <c r="E81" s="23"/>
      <c r="F81" s="23"/>
      <c r="G81" s="23"/>
      <c r="H81" s="22"/>
    </row>
    <row r="82" spans="1:9" s="40" customFormat="1" x14ac:dyDescent="0.25">
      <c r="A82" s="24" t="s">
        <v>18</v>
      </c>
      <c r="B82" s="22"/>
      <c r="C82" s="38">
        <v>0</v>
      </c>
      <c r="D82" s="23"/>
      <c r="E82" s="23">
        <v>96.68</v>
      </c>
      <c r="F82" s="23"/>
      <c r="G82" s="23"/>
      <c r="H82" s="22" t="s">
        <v>6</v>
      </c>
    </row>
    <row r="83" spans="1:9" s="1" customFormat="1" x14ac:dyDescent="0.25">
      <c r="A83" s="22"/>
      <c r="B83" s="22"/>
      <c r="C83" s="22"/>
      <c r="D83" s="23"/>
      <c r="E83" s="23"/>
      <c r="F83" s="23"/>
      <c r="G83" s="23"/>
      <c r="H83" s="22"/>
    </row>
    <row r="84" spans="1:9" s="1" customFormat="1" x14ac:dyDescent="0.25">
      <c r="A84" s="27" t="s">
        <v>3</v>
      </c>
      <c r="B84" s="22"/>
      <c r="C84" s="37">
        <f>SUM(C86:C108)</f>
        <v>1140.5016692352222</v>
      </c>
      <c r="D84" s="25"/>
      <c r="E84" s="25">
        <f>SUM(E86:E109)</f>
        <v>1815.8659928412219</v>
      </c>
      <c r="F84" s="25"/>
      <c r="G84" s="25"/>
      <c r="H84" s="22"/>
    </row>
    <row r="85" spans="1:9" s="1" customFormat="1" x14ac:dyDescent="0.25">
      <c r="A85" s="27"/>
      <c r="B85" s="22"/>
      <c r="C85" s="38"/>
      <c r="D85" s="23"/>
      <c r="E85" s="23"/>
      <c r="F85" s="23"/>
      <c r="G85" s="23"/>
      <c r="H85" s="22"/>
    </row>
    <row r="86" spans="1:9" s="1" customFormat="1" x14ac:dyDescent="0.25">
      <c r="A86" s="32" t="s">
        <v>15</v>
      </c>
      <c r="B86" s="22"/>
      <c r="C86" s="38"/>
      <c r="D86" s="23"/>
      <c r="E86" s="23"/>
      <c r="F86" s="23"/>
      <c r="G86" s="23"/>
      <c r="H86" s="22"/>
    </row>
    <row r="87" spans="1:9" s="1" customFormat="1" x14ac:dyDescent="0.25">
      <c r="A87" s="33" t="s">
        <v>61</v>
      </c>
      <c r="B87" s="43"/>
      <c r="C87" s="38">
        <v>40</v>
      </c>
      <c r="D87" s="23"/>
      <c r="E87" s="23">
        <v>38.799999999999997</v>
      </c>
      <c r="F87" s="23"/>
      <c r="G87" s="23"/>
      <c r="H87" s="22" t="s">
        <v>62</v>
      </c>
    </row>
    <row r="88" spans="1:9" s="40" customFormat="1" x14ac:dyDescent="0.25">
      <c r="A88" s="44" t="s">
        <v>31</v>
      </c>
      <c r="B88" s="44"/>
      <c r="C88" s="38">
        <v>3.9948865452221165</v>
      </c>
      <c r="D88" s="23"/>
      <c r="E88" s="23">
        <v>3.9948865452221165</v>
      </c>
      <c r="F88" s="23"/>
      <c r="G88" s="23"/>
      <c r="H88" s="22" t="s">
        <v>63</v>
      </c>
    </row>
    <row r="89" spans="1:9" s="40" customFormat="1" x14ac:dyDescent="0.25">
      <c r="A89" s="45" t="s">
        <v>20</v>
      </c>
      <c r="B89" s="45"/>
      <c r="C89" s="38">
        <v>67.229951370000009</v>
      </c>
      <c r="D89" s="23"/>
      <c r="E89" s="23">
        <v>158.50792438999994</v>
      </c>
      <c r="F89" s="23"/>
      <c r="G89" s="23"/>
      <c r="H89" s="22" t="s">
        <v>27</v>
      </c>
      <c r="I89" s="41"/>
    </row>
    <row r="90" spans="1:9" s="1" customFormat="1" x14ac:dyDescent="0.25">
      <c r="A90" s="27"/>
      <c r="B90" s="22"/>
      <c r="C90" s="38"/>
      <c r="D90" s="23"/>
      <c r="E90" s="23"/>
      <c r="F90" s="23"/>
      <c r="G90" s="23"/>
      <c r="H90" s="22"/>
    </row>
    <row r="91" spans="1:9" s="1" customFormat="1" x14ac:dyDescent="0.25">
      <c r="A91" s="29" t="s">
        <v>23</v>
      </c>
      <c r="B91" s="22"/>
      <c r="C91" s="38"/>
      <c r="D91" s="23"/>
      <c r="E91" s="23"/>
      <c r="F91" s="23"/>
      <c r="G91" s="23"/>
      <c r="H91" s="22"/>
    </row>
    <row r="92" spans="1:9" s="40" customFormat="1" x14ac:dyDescent="0.25">
      <c r="A92" s="45" t="s">
        <v>20</v>
      </c>
      <c r="B92" s="45"/>
      <c r="C92" s="38">
        <v>0.5645</v>
      </c>
      <c r="D92" s="23"/>
      <c r="E92" s="23">
        <v>0.5645</v>
      </c>
      <c r="F92" s="23"/>
      <c r="G92" s="23"/>
      <c r="H92" s="22" t="s">
        <v>27</v>
      </c>
    </row>
    <row r="93" spans="1:9" s="1" customFormat="1" x14ac:dyDescent="0.25">
      <c r="A93" s="31"/>
      <c r="B93" s="30"/>
      <c r="C93" s="38"/>
      <c r="D93" s="23"/>
      <c r="E93" s="23"/>
      <c r="F93" s="23"/>
      <c r="G93" s="23"/>
      <c r="H93" s="22"/>
    </row>
    <row r="94" spans="1:9" s="1" customFormat="1" x14ac:dyDescent="0.25">
      <c r="A94" s="32" t="s">
        <v>36</v>
      </c>
      <c r="B94" s="22"/>
      <c r="C94" s="38"/>
      <c r="D94" s="23"/>
      <c r="E94" s="23"/>
      <c r="F94" s="23"/>
      <c r="G94" s="23"/>
      <c r="H94" s="22"/>
    </row>
    <row r="95" spans="1:9" s="40" customFormat="1" ht="25.5" customHeight="1" x14ac:dyDescent="0.25">
      <c r="A95" s="44" t="s">
        <v>87</v>
      </c>
      <c r="B95" s="44"/>
      <c r="C95" s="38">
        <v>50</v>
      </c>
      <c r="D95" s="23"/>
      <c r="E95" s="23">
        <v>65</v>
      </c>
      <c r="F95" s="23"/>
      <c r="G95" s="23"/>
      <c r="H95" s="22" t="s">
        <v>79</v>
      </c>
    </row>
    <row r="96" spans="1:9" s="40" customFormat="1" ht="25.5" customHeight="1" x14ac:dyDescent="0.25">
      <c r="A96" s="44" t="s">
        <v>64</v>
      </c>
      <c r="B96" s="44"/>
      <c r="C96" s="38">
        <v>10</v>
      </c>
      <c r="D96" s="23"/>
      <c r="E96" s="23">
        <v>59.099999999999994</v>
      </c>
      <c r="F96" s="23"/>
      <c r="G96" s="23"/>
      <c r="H96" s="22" t="s">
        <v>80</v>
      </c>
    </row>
    <row r="97" spans="1:9" s="40" customFormat="1" x14ac:dyDescent="0.25">
      <c r="A97" s="44" t="s">
        <v>65</v>
      </c>
      <c r="B97" s="44"/>
      <c r="C97" s="38">
        <v>12</v>
      </c>
      <c r="D97" s="23"/>
      <c r="E97" s="23">
        <v>23.950620789999999</v>
      </c>
      <c r="F97" s="23"/>
      <c r="G97" s="23"/>
      <c r="H97" s="22" t="s">
        <v>66</v>
      </c>
    </row>
    <row r="98" spans="1:9" s="40" customFormat="1" x14ac:dyDescent="0.25">
      <c r="A98" s="45" t="s">
        <v>20</v>
      </c>
      <c r="B98" s="45"/>
      <c r="C98" s="38">
        <v>12.60954954</v>
      </c>
      <c r="D98" s="23"/>
      <c r="E98" s="23">
        <v>12.60954952</v>
      </c>
      <c r="F98" s="23"/>
      <c r="G98" s="23"/>
      <c r="H98" s="22" t="s">
        <v>27</v>
      </c>
    </row>
    <row r="99" spans="1:9" s="1" customFormat="1" x14ac:dyDescent="0.25">
      <c r="A99" s="27"/>
      <c r="B99" s="22"/>
      <c r="C99" s="38"/>
      <c r="D99" s="23"/>
      <c r="E99" s="23"/>
      <c r="F99" s="23"/>
      <c r="G99" s="23"/>
      <c r="H99" s="22"/>
    </row>
    <row r="100" spans="1:9" s="1" customFormat="1" x14ac:dyDescent="0.25">
      <c r="A100" s="32" t="s">
        <v>16</v>
      </c>
      <c r="B100" s="22"/>
      <c r="C100" s="38"/>
      <c r="D100" s="23"/>
      <c r="E100" s="23"/>
      <c r="F100" s="23"/>
      <c r="G100" s="23"/>
      <c r="H100" s="22"/>
    </row>
    <row r="101" spans="1:9" s="1" customFormat="1" ht="51" customHeight="1" x14ac:dyDescent="0.25">
      <c r="A101" s="44" t="s">
        <v>69</v>
      </c>
      <c r="B101" s="44"/>
      <c r="C101" s="38">
        <v>278.58</v>
      </c>
      <c r="D101" s="23"/>
      <c r="E101" s="23">
        <v>528.77369999999996</v>
      </c>
      <c r="F101" s="23"/>
      <c r="G101" s="23"/>
      <c r="H101" s="22" t="s">
        <v>88</v>
      </c>
    </row>
    <row r="102" spans="1:9" s="40" customFormat="1" ht="38.25" x14ac:dyDescent="0.25">
      <c r="A102" s="44" t="s">
        <v>70</v>
      </c>
      <c r="B102" s="44"/>
      <c r="C102" s="38">
        <v>40</v>
      </c>
      <c r="D102" s="23"/>
      <c r="E102" s="23">
        <v>176</v>
      </c>
      <c r="F102" s="23"/>
      <c r="G102" s="23"/>
      <c r="H102" s="22" t="s">
        <v>81</v>
      </c>
    </row>
    <row r="103" spans="1:9" s="40" customFormat="1" x14ac:dyDescent="0.25">
      <c r="A103" s="45" t="s">
        <v>20</v>
      </c>
      <c r="B103" s="45"/>
      <c r="C103" s="38">
        <v>77.128059229999991</v>
      </c>
      <c r="D103" s="23"/>
      <c r="E103" s="23">
        <v>77.128059229999991</v>
      </c>
      <c r="F103" s="23"/>
      <c r="G103" s="23"/>
      <c r="H103" s="22" t="s">
        <v>27</v>
      </c>
    </row>
    <row r="104" spans="1:9" s="1" customFormat="1" x14ac:dyDescent="0.25">
      <c r="A104" s="27"/>
      <c r="B104" s="22"/>
      <c r="C104" s="38"/>
      <c r="D104" s="23"/>
      <c r="E104" s="23"/>
      <c r="F104" s="23"/>
      <c r="G104" s="23"/>
      <c r="H104" s="22"/>
    </row>
    <row r="105" spans="1:9" s="1" customFormat="1" x14ac:dyDescent="0.25">
      <c r="A105" s="32" t="s">
        <v>17</v>
      </c>
      <c r="B105" s="22"/>
      <c r="C105" s="38"/>
      <c r="D105" s="23"/>
      <c r="E105" s="23"/>
      <c r="F105" s="23"/>
      <c r="G105" s="23"/>
      <c r="H105" s="22"/>
    </row>
    <row r="106" spans="1:9" s="40" customFormat="1" ht="25.5" x14ac:dyDescent="0.25">
      <c r="A106" s="44" t="s">
        <v>68</v>
      </c>
      <c r="B106" s="44"/>
      <c r="C106" s="38">
        <v>30</v>
      </c>
      <c r="D106" s="23"/>
      <c r="E106" s="23">
        <v>50</v>
      </c>
      <c r="F106" s="23"/>
      <c r="G106" s="23"/>
      <c r="H106" s="22" t="s">
        <v>82</v>
      </c>
      <c r="I106" s="41"/>
    </row>
    <row r="107" spans="1:9" s="40" customFormat="1" x14ac:dyDescent="0.25">
      <c r="A107" s="33" t="s">
        <v>20</v>
      </c>
      <c r="B107" s="43"/>
      <c r="C107" s="38">
        <v>518.3947225500001</v>
      </c>
      <c r="D107" s="23"/>
      <c r="E107" s="23">
        <v>415.96675236600015</v>
      </c>
      <c r="F107" s="23"/>
      <c r="G107" s="23"/>
      <c r="H107" s="22" t="s">
        <v>27</v>
      </c>
    </row>
    <row r="108" spans="1:9" s="1" customFormat="1" x14ac:dyDescent="0.25">
      <c r="A108" s="32"/>
      <c r="B108" s="22"/>
      <c r="C108" s="38"/>
      <c r="D108" s="23"/>
      <c r="E108" s="23"/>
      <c r="F108" s="23"/>
      <c r="G108" s="23"/>
      <c r="H108" s="22"/>
    </row>
    <row r="109" spans="1:9" s="40" customFormat="1" x14ac:dyDescent="0.25">
      <c r="A109" s="24" t="s">
        <v>18</v>
      </c>
      <c r="B109" s="22"/>
      <c r="C109" s="38">
        <v>0</v>
      </c>
      <c r="D109" s="23"/>
      <c r="E109" s="23">
        <v>205.47</v>
      </c>
      <c r="F109" s="23"/>
      <c r="G109" s="23"/>
      <c r="H109" s="22" t="s">
        <v>6</v>
      </c>
    </row>
    <row r="110" spans="1:9" s="1" customFormat="1" x14ac:dyDescent="0.25">
      <c r="A110" s="22"/>
      <c r="B110" s="22"/>
      <c r="C110" s="22"/>
      <c r="D110" s="23"/>
      <c r="E110" s="23"/>
      <c r="F110" s="23"/>
      <c r="G110" s="23"/>
      <c r="H110" s="22"/>
    </row>
    <row r="111" spans="1:9" s="1" customFormat="1" x14ac:dyDescent="0.25">
      <c r="A111" s="27" t="s">
        <v>8</v>
      </c>
      <c r="B111" s="22"/>
      <c r="C111" s="37">
        <f t="shared" ref="C111" si="0">SUM(C113:C114)</f>
        <v>0</v>
      </c>
      <c r="D111" s="25"/>
      <c r="E111" s="25">
        <f>SUM(E113:E114)</f>
        <v>438.03</v>
      </c>
      <c r="F111" s="25"/>
      <c r="G111" s="25"/>
      <c r="H111" s="22"/>
    </row>
    <row r="112" spans="1:9" s="1" customFormat="1" x14ac:dyDescent="0.25">
      <c r="A112" s="27"/>
      <c r="B112" s="22"/>
      <c r="C112" s="38"/>
      <c r="D112" s="23"/>
      <c r="E112" s="23"/>
      <c r="F112" s="23"/>
      <c r="G112" s="23"/>
      <c r="H112" s="22"/>
    </row>
    <row r="113" spans="1:9" s="40" customFormat="1" ht="25.5" x14ac:dyDescent="0.25">
      <c r="A113" s="46" t="s">
        <v>29</v>
      </c>
      <c r="B113" s="46"/>
      <c r="C113" s="42">
        <v>0</v>
      </c>
      <c r="D113" s="23"/>
      <c r="E113" s="23">
        <v>438.03</v>
      </c>
      <c r="F113" s="23"/>
      <c r="G113" s="23"/>
      <c r="H113" s="22" t="s">
        <v>37</v>
      </c>
      <c r="I113" s="41"/>
    </row>
    <row r="114" spans="1:9" s="1" customFormat="1" x14ac:dyDescent="0.25">
      <c r="A114" s="20"/>
      <c r="B114" s="19"/>
      <c r="C114" s="17"/>
      <c r="D114" s="17"/>
      <c r="E114" s="17"/>
      <c r="F114" s="17"/>
      <c r="G114" s="17"/>
      <c r="H114" s="19"/>
    </row>
    <row r="115" spans="1:9" s="1" customFormat="1" x14ac:dyDescent="0.25">
      <c r="A115" s="19"/>
      <c r="B115" s="19"/>
      <c r="C115" s="17"/>
      <c r="D115" s="17"/>
      <c r="E115" s="17"/>
      <c r="F115" s="17"/>
      <c r="G115" s="17"/>
      <c r="H115" s="19"/>
    </row>
    <row r="116" spans="1:9" s="1" customFormat="1" ht="12.75" customHeight="1" x14ac:dyDescent="0.25">
      <c r="A116" s="48" t="s">
        <v>38</v>
      </c>
      <c r="B116" s="48"/>
      <c r="C116" s="17"/>
      <c r="D116" s="17"/>
      <c r="E116" s="18">
        <v>6477.9210123046178</v>
      </c>
      <c r="F116" s="17"/>
      <c r="G116" s="17"/>
      <c r="H116" s="19"/>
    </row>
    <row r="117" spans="1:9" s="1" customFormat="1" ht="3" customHeight="1" x14ac:dyDescent="0.25">
      <c r="C117" s="16"/>
      <c r="D117" s="16"/>
      <c r="E117" s="16"/>
      <c r="F117" s="16"/>
      <c r="G117" s="16"/>
      <c r="H117" s="16"/>
    </row>
    <row r="118" spans="1:9" ht="3.75" customHeight="1" x14ac:dyDescent="0.2">
      <c r="A118" s="50"/>
      <c r="B118" s="50"/>
      <c r="C118" s="50"/>
      <c r="D118" s="50"/>
      <c r="E118" s="50"/>
      <c r="F118" s="50"/>
      <c r="G118" s="50"/>
      <c r="H118" s="50"/>
    </row>
    <row r="119" spans="1:9" ht="33.75" customHeight="1" x14ac:dyDescent="0.25">
      <c r="A119" s="49" t="s">
        <v>89</v>
      </c>
      <c r="B119" s="49"/>
      <c r="C119" s="49"/>
      <c r="D119" s="49"/>
      <c r="E119" s="49"/>
      <c r="F119" s="49"/>
      <c r="G119" s="49"/>
      <c r="H119" s="49"/>
    </row>
    <row r="120" spans="1:9" ht="12" customHeight="1" x14ac:dyDescent="0.25">
      <c r="A120" s="49" t="s">
        <v>30</v>
      </c>
      <c r="B120" s="49"/>
      <c r="C120" s="49"/>
      <c r="D120" s="49"/>
      <c r="E120" s="49"/>
      <c r="F120" s="49"/>
      <c r="G120" s="49"/>
      <c r="H120" s="49"/>
    </row>
    <row r="121" spans="1:9" ht="12" customHeight="1" x14ac:dyDescent="0.25">
      <c r="A121" s="12" t="s">
        <v>19</v>
      </c>
      <c r="C121" s="13"/>
      <c r="D121" s="13"/>
      <c r="E121" s="14"/>
      <c r="F121" s="14"/>
      <c r="G121" s="14"/>
      <c r="H121" s="15"/>
    </row>
    <row r="122" spans="1:9" x14ac:dyDescent="0.25">
      <c r="C122" s="11"/>
      <c r="D122" s="11"/>
      <c r="E122" s="11"/>
      <c r="F122" s="11"/>
      <c r="G122" s="11"/>
    </row>
    <row r="123" spans="1:9" x14ac:dyDescent="0.25">
      <c r="C123" s="11"/>
      <c r="D123" s="11"/>
      <c r="E123" s="11"/>
      <c r="F123" s="11"/>
      <c r="G123" s="11"/>
    </row>
    <row r="124" spans="1:9" x14ac:dyDescent="0.25">
      <c r="C124" s="11"/>
      <c r="D124" s="11"/>
      <c r="E124" s="11"/>
      <c r="F124" s="11"/>
      <c r="G124" s="11"/>
    </row>
    <row r="125" spans="1:9" x14ac:dyDescent="0.25">
      <c r="C125" s="11"/>
      <c r="D125" s="11"/>
      <c r="E125" s="11"/>
      <c r="F125" s="11"/>
      <c r="G125" s="11"/>
    </row>
    <row r="126" spans="1:9" x14ac:dyDescent="0.25">
      <c r="A126" s="10"/>
      <c r="B126" s="10"/>
      <c r="C126" s="11"/>
      <c r="D126" s="11"/>
      <c r="E126" s="11"/>
      <c r="F126" s="11"/>
      <c r="G126" s="11"/>
    </row>
    <row r="127" spans="1:9" x14ac:dyDescent="0.25">
      <c r="A127" s="10"/>
      <c r="B127" s="10"/>
      <c r="E127" s="11"/>
      <c r="F127" s="11"/>
      <c r="G127" s="11"/>
    </row>
    <row r="128" spans="1:9" x14ac:dyDescent="0.25">
      <c r="A128" s="10"/>
      <c r="B128" s="10"/>
    </row>
    <row r="129" spans="1:2" x14ac:dyDescent="0.25">
      <c r="A129" s="10"/>
      <c r="B129" s="10"/>
    </row>
    <row r="130" spans="1:2" x14ac:dyDescent="0.25">
      <c r="A130" s="10"/>
      <c r="B130" s="10"/>
    </row>
  </sheetData>
  <mergeCells count="48">
    <mergeCell ref="A116:B116"/>
    <mergeCell ref="A120:H120"/>
    <mergeCell ref="A118:H118"/>
    <mergeCell ref="A119:H119"/>
    <mergeCell ref="A11:B11"/>
    <mergeCell ref="C11:D11"/>
    <mergeCell ref="E11:F11"/>
    <mergeCell ref="A44:B44"/>
    <mergeCell ref="A50:B50"/>
    <mergeCell ref="A49:B49"/>
    <mergeCell ref="A16:B16"/>
    <mergeCell ref="A17:B17"/>
    <mergeCell ref="A24:B24"/>
    <mergeCell ref="A33:B33"/>
    <mergeCell ref="A20:B20"/>
    <mergeCell ref="A25:B25"/>
    <mergeCell ref="A26:B26"/>
    <mergeCell ref="A29:B29"/>
    <mergeCell ref="A30:B30"/>
    <mergeCell ref="A37:B37"/>
    <mergeCell ref="A38:B38"/>
    <mergeCell ref="A45:B45"/>
    <mergeCell ref="A48:B48"/>
    <mergeCell ref="A60:B60"/>
    <mergeCell ref="A92:B92"/>
    <mergeCell ref="A88:B88"/>
    <mergeCell ref="A58:B58"/>
    <mergeCell ref="A59:B59"/>
    <mergeCell ref="A61:B61"/>
    <mergeCell ref="A62:B62"/>
    <mergeCell ref="A63:B63"/>
    <mergeCell ref="A67:B67"/>
    <mergeCell ref="A68:B68"/>
    <mergeCell ref="A69:B69"/>
    <mergeCell ref="A70:B70"/>
    <mergeCell ref="A71:B71"/>
    <mergeCell ref="A72:B72"/>
    <mergeCell ref="A76:B76"/>
    <mergeCell ref="A102:B102"/>
    <mergeCell ref="A103:B103"/>
    <mergeCell ref="A106:B106"/>
    <mergeCell ref="A113:B113"/>
    <mergeCell ref="A89:B89"/>
    <mergeCell ref="A95:B95"/>
    <mergeCell ref="A96:B96"/>
    <mergeCell ref="A97:B97"/>
    <mergeCell ref="A101:B101"/>
    <mergeCell ref="A98:B98"/>
  </mergeCells>
  <phoneticPr fontId="5" type="noConversion"/>
  <pageMargins left="0.5" right="0.5" top="0.5" bottom="0.5" header="0.3" footer="0.3"/>
  <pageSetup scale="72" orientation="portrait" r:id="rId1"/>
  <headerFooter differentFirst="1">
    <oddHeader>&amp;L&amp;"Arial,Bold"&amp;9&amp;K000000Projects Involving Commercial Cofinancing  &amp;"Arial,Italic"&amp;K000000continued</oddHeader>
    <oddFooter>&amp;C_x000D_&amp;1#&amp;"Calibri"&amp;8&amp;K000000 INTERNAL. This information is accessible to ADB Management and Staff. It may be shared outside ADB with appropriate permission.</oddFooter>
    <firstFooter>&amp;C_x000D_&amp;1#&amp;"Calibri"&amp;8&amp;K000000 INTERNAL. This information is accessible to ADB Management and Staff. It may be shared outside ADB with appropriate permission.</firstFooter>
  </headerFooter>
  <rowBreaks count="1" manualBreakCount="1">
    <brk id="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honeticPr fontId="5" type="noConversion"/>
  <pageMargins left="0.7" right="0.7" top="0.75" bottom="0.75" header="0.3" footer="0.3"/>
  <pageSetup orientation="portrait" horizontalDpi="4294967292" verticalDpi="4294967292" r:id="rId1"/>
  <headerFoot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B40" sqref="B40"/>
    </sheetView>
  </sheetViews>
  <sheetFormatPr defaultColWidth="8.85546875" defaultRowHeight="15" x14ac:dyDescent="0.25"/>
  <sheetData/>
  <phoneticPr fontId="5" type="noConversion"/>
  <pageMargins left="0.7" right="0.7" top="0.75" bottom="0.75" header="0.3" footer="0.3"/>
  <pageSetup orientation="portrait" horizontalDpi="4294967292" verticalDpi="4294967292" r:id="rId1"/>
  <headerFoot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8E2FB9-652B-4B53-B958-2C5FB93DD535}">
  <ds:schemaRefs>
    <ds:schemaRef ds:uri="http://purl.org/dc/dcmitype/"/>
    <ds:schemaRef ds:uri="http://schemas.microsoft.com/office/2006/documentManagement/types"/>
    <ds:schemaRef ds:uri="http://schemas.openxmlformats.org/package/2006/metadata/core-properties"/>
    <ds:schemaRef ds:uri="http://www.w3.org/XML/1998/namespace"/>
    <ds:schemaRef ds:uri="c1fdd505-2570-46c2-bd04-3e0f2d874cf5"/>
    <ds:schemaRef ds:uri="http://purl.org/dc/terms/"/>
    <ds:schemaRef ds:uri="http://schemas.microsoft.com/office/2006/metadata/properties"/>
    <ds:schemaRef ds:uri="http://schemas.microsoft.com/office/infopath/2007/PartnerControls"/>
    <ds:schemaRef ds:uri="b966b054-3674-4c4f-a2b0-6a3ffbe0790e"/>
    <ds:schemaRef ds:uri="2b4b9d8e-ecb2-49e1-a87e-51dfdfcaee7f"/>
    <ds:schemaRef ds:uri="http://purl.org/dc/elements/1.1/"/>
  </ds:schemaRefs>
</ds:datastoreItem>
</file>

<file path=customXml/itemProps2.xml><?xml version="1.0" encoding="utf-8"?>
<ds:datastoreItem xmlns:ds="http://schemas.openxmlformats.org/officeDocument/2006/customXml" ds:itemID="{E0E7ADB4-0965-4A27-A428-066E277237AF}">
  <ds:schemaRefs>
    <ds:schemaRef ds:uri="http://schemas.microsoft.com/sharepoint/v3/contenttype/forms"/>
  </ds:schemaRefs>
</ds:datastoreItem>
</file>

<file path=customXml/itemProps3.xml><?xml version="1.0" encoding="utf-8"?>
<ds:datastoreItem xmlns:ds="http://schemas.openxmlformats.org/officeDocument/2006/customXml" ds:itemID="{A5CB16A6-78EC-4E2E-9861-D22C5C6880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Projects Involving Commercial Cofinancing, 2024 ($ million)</dc:title>
  <dc:creator>hc0</dc:creator>
  <cp:keywords>adb annual report 2024, adb annual reports, adb operations, adb operational data, adb projects, commercial cofinancing, cofinancing sources, central and west asia, bangladesh, georgia, india, indonesia, lao pdr, malaysia, maldives, mongolia, nepal, pakistan, people’s republic of china, philippines, sri lanka, tajikistan, thailand, uzbekistan, viet nam, trade and supply chain finance program, risk transfer arrangements</cp:keywords>
  <cp:lastModifiedBy>Aldwin Thadeus S. Sutarez</cp:lastModifiedBy>
  <cp:lastPrinted>2025-03-25T21:29:08Z</cp:lastPrinted>
  <dcterms:created xsi:type="dcterms:W3CDTF">2013-01-29T02:57:29Z</dcterms:created>
  <dcterms:modified xsi:type="dcterms:W3CDTF">2025-04-14T10:23:19Z</dcterms:modified>
  <cp:category>This table presents ADB projects involving commercial cofinancing for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2025-04-14T10:23:18Z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7ec0fc94-05ef-42cc-bae4-b12da572145e</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