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defaultThemeVersion="202300"/>
  <mc:AlternateContent xmlns:mc="http://schemas.openxmlformats.org/markup-compatibility/2006">
    <mc:Choice Requires="x15">
      <x15ac:absPath xmlns:x15ac="http://schemas.microsoft.com/office/spreadsheetml/2010/11/ac" url="/Users/berik/Desktop/SME data analyst 3/2.Working Materials/12.ASM Smart Data Portal/uploading Tables/"/>
    </mc:Choice>
  </mc:AlternateContent>
  <xr:revisionPtr revIDLastSave="0" documentId="13_ncr:1_{EF4D052C-EEF8-0F42-9B8C-2F07F1A01F85}" xr6:coauthVersionLast="47" xr6:coauthVersionMax="47" xr10:uidLastSave="{00000000-0000-0000-0000-000000000000}"/>
  <bookViews>
    <workbookView xWindow="0" yWindow="500" windowWidth="28800" windowHeight="16380" xr2:uid="{98EA39DE-3069-455D-AA8C-95266FABA6DC}"/>
  </bookViews>
  <sheets>
    <sheet name="Table 1_TAJ" sheetId="9" r:id="rId1"/>
    <sheet name="Table 2_TAJ" sheetId="1" r:id="rId2"/>
    <sheet name="Table 3_TAJ" sheetId="5" r:id="rId3"/>
    <sheet name="Table 4_TAJ"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1" l="1"/>
  <c r="F32" i="1"/>
  <c r="D32" i="1"/>
  <c r="E32" i="1"/>
  <c r="C32" i="1"/>
  <c r="D34" i="1" l="1"/>
  <c r="E34" i="1"/>
  <c r="C34" i="1"/>
</calcChain>
</file>

<file path=xl/sharedStrings.xml><?xml version="1.0" encoding="utf-8"?>
<sst xmlns="http://schemas.openxmlformats.org/spreadsheetml/2006/main" count="397" uniqueCount="147">
  <si>
    <t>Item</t>
  </si>
  <si>
    <t xml:space="preserve">Large </t>
  </si>
  <si>
    <t xml:space="preserve">   Small</t>
  </si>
  <si>
    <t xml:space="preserve">   Medium-sized</t>
  </si>
  <si>
    <t>Unit</t>
  </si>
  <si>
    <t>Number</t>
  </si>
  <si>
    <t>%</t>
  </si>
  <si>
    <t>Total</t>
  </si>
  <si>
    <t>Exports</t>
  </si>
  <si>
    <t>Bank Loans</t>
  </si>
  <si>
    <t>Nonperforming loans (NPLs)</t>
  </si>
  <si>
    <t xml:space="preserve">   (Gross NPLs to total bank loans)</t>
  </si>
  <si>
    <t xml:space="preserve">   Agriculture, forestry, and fisheries</t>
  </si>
  <si>
    <t xml:space="preserve">   Manufacturing</t>
  </si>
  <si>
    <t xml:space="preserve">   Construction</t>
  </si>
  <si>
    <t xml:space="preserve">   Wholesale and retail trade</t>
  </si>
  <si>
    <t xml:space="preserve">   Others</t>
  </si>
  <si>
    <t xml:space="preserve">   For working capital</t>
  </si>
  <si>
    <t xml:space="preserve">   For capital investment</t>
  </si>
  <si>
    <t xml:space="preserve">   Less than 1 year</t>
  </si>
  <si>
    <t xml:space="preserve">   1-5 years</t>
  </si>
  <si>
    <t xml:space="preserve">   More than 5 years</t>
  </si>
  <si>
    <t xml:space="preserve">   Growth</t>
  </si>
  <si>
    <t>Capital Markets</t>
  </si>
  <si>
    <t>Name</t>
  </si>
  <si>
    <t>Outline</t>
  </si>
  <si>
    <t>Asian Development Bank (ADB) Asia SME Monitor 2024</t>
  </si>
  <si>
    <t>Table 4: Policies and Regulations</t>
  </si>
  <si>
    <t>Small</t>
  </si>
  <si>
    <t>Medium</t>
  </si>
  <si>
    <t>Key Policies and Strategies</t>
  </si>
  <si>
    <t>Source: ADB Asia SME Monitor 2024 database.</t>
  </si>
  <si>
    <t>…</t>
  </si>
  <si>
    <t xml:space="preserve">Source: ADB Asia SME Monitor 2024 database. </t>
  </si>
  <si>
    <t>Public Finance and Guarantees</t>
  </si>
  <si>
    <t>Imports</t>
  </si>
  <si>
    <t>End of year data</t>
  </si>
  <si>
    <t>% of total</t>
  </si>
  <si>
    <t xml:space="preserve">   Nonperforming guaranteed loans</t>
  </si>
  <si>
    <t xml:space="preserve">   New approval</t>
  </si>
  <si>
    <t xml:space="preserve">   Market capitalization</t>
  </si>
  <si>
    <t xml:space="preserve">   Trading value</t>
  </si>
  <si>
    <t xml:space="preserve">   Listed companies</t>
  </si>
  <si>
    <t>Number ('000)</t>
  </si>
  <si>
    <t>Benchmark Regularion</t>
  </si>
  <si>
    <t>TAJIKISTAN</t>
  </si>
  <si>
    <t>Table 1: SME Definition</t>
  </si>
  <si>
    <t>A. Definition after 2 January 2020</t>
  </si>
  <si>
    <t>Annual gross income</t>
  </si>
  <si>
    <t>TJS1000,000</t>
  </si>
  <si>
    <t>Between TJS1000,000 and TJS25,000,000</t>
  </si>
  <si>
    <t>Above TJS25,000,000</t>
  </si>
  <si>
    <t>Average number of employees</t>
  </si>
  <si>
    <t>No more than 30 people and for agricultural producers 50 people</t>
  </si>
  <si>
    <t xml:space="preserve">From 30 to 100 people and for agricultural producers from 50 to 200 people </t>
  </si>
  <si>
    <t xml:space="preserve">Over 100 people and for agricultural producers over 200 people </t>
  </si>
  <si>
    <t>The law restricts the following activities of small enterprises: (i) excisable manufacturing, e.g., production of pharmaceuticals, spirits, and perfume; (ii) supply of primary aluminum; (iii)  banking and insurance; (iv) management of investment funds; and (v) stock market activities.</t>
  </si>
  <si>
    <t>TJS500,000</t>
  </si>
  <si>
    <t>Between TJS500,000 and TJS15,000,000</t>
  </si>
  <si>
    <t>Above TJS15,000,000</t>
  </si>
  <si>
    <t xml:space="preserve">              </t>
  </si>
  <si>
    <t>B. Definition before 1 January 2020</t>
  </si>
  <si>
    <t>Notes: There is no microenterprise category in Tajikistan.</t>
  </si>
  <si>
    <t xml:space="preserve">Source: ADB Asia SME Monitor 2024 database. Data from the Ministry of Economic Development and Trade of the Republic of Tajikistan and the Agency on Statistics under President of the Republic of Tajikistan; amendment of the Law No.1107 of 2014 on the Government Protection and Support of Entrepreneurship dated 2 January 2020. </t>
  </si>
  <si>
    <t xml:space="preserve">   Capital city (Dushanbe)</t>
  </si>
  <si>
    <t>SMEs</t>
  </si>
  <si>
    <t>SME to total</t>
  </si>
  <si>
    <t>SME growth</t>
  </si>
  <si>
    <t>SMEs by sector</t>
  </si>
  <si>
    <t>SMEs by region</t>
  </si>
  <si>
    <t>Table 2: SME Landscape</t>
  </si>
  <si>
    <t>SME employees to total</t>
  </si>
  <si>
    <t>SME employees growth</t>
  </si>
  <si>
    <t>SME employees by region</t>
  </si>
  <si>
    <t>SME exports</t>
  </si>
  <si>
    <t>SME exports to total export value</t>
  </si>
  <si>
    <t>SME export growth</t>
  </si>
  <si>
    <t>SME imports</t>
  </si>
  <si>
    <t>SME imports to total import value</t>
  </si>
  <si>
    <t>SME import growth</t>
  </si>
  <si>
    <t xml:space="preserve">   Transportion and communication</t>
  </si>
  <si>
    <t>SME GDP to total</t>
  </si>
  <si>
    <t>SME GDP growth</t>
  </si>
  <si>
    <t>GDP, TJS mil.</t>
  </si>
  <si>
    <t>TJS mil.</t>
  </si>
  <si>
    <t>% to GDP</t>
  </si>
  <si>
    <t>Output*</t>
  </si>
  <si>
    <t>GDP=gross domestic product, SME=small and medium-sized enterprise.</t>
  </si>
  <si>
    <t>SME=small and medium-sized enterprise.</t>
  </si>
  <si>
    <t>Table 3: SME Financing</t>
  </si>
  <si>
    <t>SME loans outstanding</t>
  </si>
  <si>
    <t>SME loans to total loans</t>
  </si>
  <si>
    <t>SME loans to GDP</t>
  </si>
  <si>
    <t>SME loan growth</t>
  </si>
  <si>
    <t>SME loan borrowers</t>
  </si>
  <si>
    <t xml:space="preserve">   SME NPLs</t>
  </si>
  <si>
    <t xml:space="preserve">   SME NPLs to total SME loans</t>
  </si>
  <si>
    <t>SME loans by sector</t>
  </si>
  <si>
    <t>SME loans by region</t>
  </si>
  <si>
    <t>SME loans by type of use</t>
  </si>
  <si>
    <t>SME loans by tenor</t>
  </si>
  <si>
    <t>Credit guarantees schemes for SMEs</t>
  </si>
  <si>
    <t>Subsidized loans for SMEs</t>
  </si>
  <si>
    <t xml:space="preserve">   Transport</t>
  </si>
  <si>
    <t xml:space="preserve">   Catering</t>
  </si>
  <si>
    <t xml:space="preserve">   Services</t>
  </si>
  <si>
    <t xml:space="preserve">   International trade</t>
  </si>
  <si>
    <t xml:space="preserve">   Guaranteed loans outstanding</t>
  </si>
  <si>
    <t xml:space="preserve">   SMEs guaranteed</t>
  </si>
  <si>
    <t xml:space="preserve">   SMEs benefited</t>
  </si>
  <si>
    <t xml:space="preserve">   Subsidized loans outstanding</t>
  </si>
  <si>
    <t>Specialized board for SMEs, CASE</t>
  </si>
  <si>
    <t xml:space="preserve">CASE=Central Asian Stock Exchange, GDP=gross domestic product, SME=small and medium-sized enterprise. </t>
  </si>
  <si>
    <t>Markets supervised by the Agency of Securities and Specialized Registration</t>
  </si>
  <si>
    <t>Ministry of Economic Development and Trade</t>
  </si>
  <si>
    <t>Law No.1107 on the Government Protection and Support of Entrepreneurship (2014)</t>
  </si>
  <si>
    <t>National Development Strategy of the Republic of Tajikistan for 2030 (2016)</t>
  </si>
  <si>
    <t>The strategy has been developed, considering the changes that have taken place in the country and in the world, and in particular, the impact of the global financial and economic crisis of 2007–2009 on the national economy, including priorities for the development of SMEs  and  serves as a directive action plan for all bodies of state administration and an indicative action plan for the private sector and civil society. The basic principles are;</t>
  </si>
  <si>
    <t>1) Prevention or reduction of vulnerability of future development.</t>
  </si>
  <si>
    <t>2) Industrialization or increasing the efficiency of the use of national resources.</t>
  </si>
  <si>
    <t xml:space="preserve">3) Innovation based development in all spheres of social and economic life of the country. </t>
  </si>
  <si>
    <t>State Support and Private Sector Development Program for 2023-2027 (2023)</t>
  </si>
  <si>
    <t>The program aims to establish favorable conditions for entrepreneurship, which is a key factor in addressing the country’s socio-economic issues by generating employment and enhancing the real welfare of Tajikistan’s citizens.</t>
  </si>
  <si>
    <t>The Program aims to transform Tajikistan's business environment, including through digitalization, reforms to increase exports, improving infrastructure governance, fiscal transparency, and support for climate-friendly SMEs.</t>
  </si>
  <si>
    <t>Creation of the Entrepreneurship Support Fund of Tajikistan (2013)</t>
  </si>
  <si>
    <t>Providing loans to SMEs at a subsidized interest rate fixed at 12%, targeting startup projects and those from the areas where the entrepreneurship developed the least.</t>
  </si>
  <si>
    <t>Transformation of Entrepreneurship Support Fund of Tajikistan to State Unitary Enterprise Industrial and Export Bank of Tajikistan "Sanoatsodirotbonk" (2020)</t>
  </si>
  <si>
    <t>SUE Sanoatsodirotbank was established on the basis of the State Fund for the Support of Entrepreneurship to finance projects of entrepreneurs to provide concessional (preferential) loans to SMEs.</t>
  </si>
  <si>
    <t>National Strategy for Financial Inclusion for 2022-2026 (2022)</t>
  </si>
  <si>
    <t>1) Delivery channels and digital financial services.</t>
  </si>
  <si>
    <t>2) Variety of financial products.</t>
  </si>
  <si>
    <t>3) Protection of the rights of consumers of financial services.</t>
  </si>
  <si>
    <t>4) Financial literacy.</t>
  </si>
  <si>
    <t>Focal Government Authority for SMEs</t>
  </si>
  <si>
    <t>Enabling Climate-Responsive Business Environment Improvement Program (2024)</t>
  </si>
  <si>
    <t>Others (unclassified)</t>
  </si>
  <si>
    <t>Employment</t>
  </si>
  <si>
    <r>
      <t>Scale of Enterprises</t>
    </r>
    <r>
      <rPr>
        <vertAlign val="superscript"/>
        <sz val="9"/>
        <color theme="1"/>
        <rFont val="Arial"/>
        <family val="2"/>
      </rPr>
      <t>1</t>
    </r>
  </si>
  <si>
    <r>
      <rPr>
        <vertAlign val="superscript"/>
        <sz val="9"/>
        <color theme="1"/>
        <rFont val="Arial"/>
        <family val="2"/>
      </rPr>
      <t>1</t>
    </r>
    <r>
      <rPr>
        <sz val="9"/>
        <color theme="1"/>
        <rFont val="Arial"/>
        <family val="2"/>
      </rPr>
      <t xml:space="preserve"> Data based on new definition effective on 2 January 2020. There is no official category of microenterprises in Tajikistan. Aggregate SME figures do not include dekhkan farms.</t>
    </r>
  </si>
  <si>
    <r>
      <t xml:space="preserve">   Other services</t>
    </r>
    <r>
      <rPr>
        <vertAlign val="superscript"/>
        <sz val="9"/>
        <color theme="1"/>
        <rFont val="Arial"/>
        <family val="2"/>
      </rPr>
      <t>2</t>
    </r>
  </si>
  <si>
    <r>
      <rPr>
        <vertAlign val="superscript"/>
        <sz val="9"/>
        <color theme="1"/>
        <rFont val="Arial"/>
        <family val="2"/>
      </rPr>
      <t>2</t>
    </r>
    <r>
      <rPr>
        <sz val="9"/>
        <color theme="1"/>
        <rFont val="Arial"/>
        <family val="2"/>
      </rPr>
      <t xml:space="preserve"> Includes health and social services, education, public administration and defense, real estate, financial intermediation, recreation and entertainment, culture and sports, as well as other community, social and personal services.</t>
    </r>
  </si>
  <si>
    <r>
      <t>SME employees by sector</t>
    </r>
    <r>
      <rPr>
        <vertAlign val="superscript"/>
        <sz val="9"/>
        <color theme="1"/>
        <rFont val="Arial"/>
        <family val="2"/>
      </rPr>
      <t>4</t>
    </r>
  </si>
  <si>
    <r>
      <rPr>
        <vertAlign val="superscript"/>
        <sz val="9"/>
        <color theme="1"/>
        <rFont val="Arial"/>
        <family val="2"/>
      </rPr>
      <t>4</t>
    </r>
    <r>
      <rPr>
        <sz val="9"/>
        <color theme="1"/>
        <rFont val="Arial"/>
        <family val="2"/>
      </rPr>
      <t xml:space="preserve"> Not include individual entrepreneurs and dekhkan farms.</t>
    </r>
  </si>
  <si>
    <r>
      <rPr>
        <vertAlign val="superscript"/>
        <sz val="9"/>
        <color theme="1"/>
        <rFont val="Arial"/>
        <family val="2"/>
      </rPr>
      <t>5</t>
    </r>
    <r>
      <rPr>
        <sz val="9"/>
        <color theme="1"/>
        <rFont val="Arial"/>
        <family val="2"/>
      </rPr>
      <t xml:space="preserve"> Data for GDP of private sector businesses, which is regarded as SMEs' GDP.</t>
    </r>
  </si>
  <si>
    <r>
      <t>SME GDP</t>
    </r>
    <r>
      <rPr>
        <vertAlign val="superscript"/>
        <sz val="9"/>
        <color theme="1"/>
        <rFont val="Arial"/>
        <family val="2"/>
      </rPr>
      <t>5</t>
    </r>
  </si>
  <si>
    <r>
      <t xml:space="preserve">   Individual entrepreneurs</t>
    </r>
    <r>
      <rPr>
        <vertAlign val="superscript"/>
        <sz val="9"/>
        <color theme="1"/>
        <rFont val="Arial"/>
        <family val="2"/>
      </rPr>
      <t>3</t>
    </r>
  </si>
  <si>
    <r>
      <rPr>
        <vertAlign val="superscript"/>
        <sz val="9"/>
        <color theme="1"/>
        <rFont val="Arial"/>
        <family val="2"/>
      </rPr>
      <t>3</t>
    </r>
    <r>
      <rPr>
        <sz val="9"/>
        <color theme="1"/>
        <rFont val="Arial"/>
        <family val="2"/>
      </rPr>
      <t xml:space="preserve"> Includes dekhkan farms.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</si>
</sst>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_(* \(#,##0\);_(* &quot;-&quot;_);_(@_)"/>
    <numFmt numFmtId="165" formatCode="_(* #,##0.00_);_(* \(#,##0.00\);_(* &quot;-&quot;??_);_(@_)"/>
    <numFmt numFmtId="166" formatCode="_(* #,##0.0_);_(* \(#,##0.0\);_(* &quot;-&quot;??_);_(@_)"/>
    <numFmt numFmtId="167" formatCode="_(* #,##0_);_(* \(#,##0\);_(* &quot;-&quot;??_);_(@_)"/>
    <numFmt numFmtId="168" formatCode="0.0"/>
  </numFmts>
  <fonts count="23" x14ac:knownFonts="1">
    <font>
      <sz val="11"/>
      <color theme="1"/>
      <name val="Aptos Narrow"/>
      <family val="2"/>
      <scheme val="minor"/>
    </font>
    <font>
      <sz val="11"/>
      <color theme="1"/>
      <name val="Aptos Narrow"/>
      <family val="2"/>
      <scheme val="minor"/>
    </font>
    <font>
      <sz val="8"/>
      <name val="Arial"/>
      <family val="2"/>
    </font>
    <font>
      <b/>
      <sz val="14"/>
      <color theme="8" tint="-0.249977111117893"/>
      <name val="Arial"/>
      <family val="2"/>
    </font>
    <font>
      <sz val="8"/>
      <color rgb="FFFF0000"/>
      <name val="Arial"/>
      <family val="2"/>
    </font>
    <font>
      <b/>
      <sz val="14"/>
      <name val="Arial"/>
      <family val="2"/>
    </font>
    <font>
      <sz val="8"/>
      <color theme="1"/>
      <name val="Arial"/>
      <family val="2"/>
    </font>
    <font>
      <b/>
      <sz val="9"/>
      <color theme="1"/>
      <name val="Arial"/>
      <family val="2"/>
    </font>
    <font>
      <sz val="9"/>
      <color theme="1"/>
      <name val="Arial"/>
      <family val="2"/>
    </font>
    <font>
      <b/>
      <sz val="11"/>
      <color theme="1"/>
      <name val="Arial"/>
      <family val="2"/>
    </font>
    <font>
      <sz val="11"/>
      <color theme="1"/>
      <name val="Arial"/>
      <family val="2"/>
    </font>
    <font>
      <sz val="9"/>
      <name val="Arial"/>
      <family val="2"/>
    </font>
    <font>
      <b/>
      <sz val="10"/>
      <color theme="1"/>
      <name val="Arial"/>
      <family val="2"/>
    </font>
    <font>
      <sz val="11"/>
      <color rgb="FFFF0000"/>
      <name val="Arial"/>
      <family val="2"/>
    </font>
    <font>
      <sz val="11"/>
      <color theme="1"/>
      <name val="Aptos Narrow"/>
      <family val="2"/>
      <scheme val="minor"/>
    </font>
    <font>
      <sz val="12"/>
      <color theme="1"/>
      <name val="Aptos Narrow"/>
      <family val="2"/>
      <scheme val="minor"/>
    </font>
    <font>
      <i/>
      <sz val="9"/>
      <color theme="1"/>
      <name val="Arial"/>
      <family val="2"/>
    </font>
    <font>
      <sz val="8"/>
      <color rgb="FF0070C0"/>
      <name val="Arial"/>
      <family val="2"/>
    </font>
    <font>
      <b/>
      <sz val="12"/>
      <color rgb="FFFF0000"/>
      <name val="Arial"/>
      <family val="2"/>
    </font>
    <font>
      <b/>
      <sz val="10"/>
      <name val="Arial"/>
      <family val="2"/>
    </font>
    <font>
      <b/>
      <sz val="9"/>
      <name val="Arial"/>
      <family val="2"/>
    </font>
    <font>
      <b/>
      <sz val="14"/>
      <color rgb="FFFF0000"/>
      <name val="Arial"/>
      <family val="2"/>
    </font>
    <font>
      <vertAlign val="superscript"/>
      <sz val="9"/>
      <color theme="1"/>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tint="0.89999084444715716"/>
        <bgColor indexed="64"/>
      </patternFill>
    </fill>
  </fills>
  <borders count="7">
    <border>
      <left/>
      <right/>
      <top/>
      <bottom/>
      <diagonal/>
    </border>
    <border>
      <left/>
      <right/>
      <top style="thin">
        <color auto="1"/>
      </top>
      <bottom style="double">
        <color auto="1"/>
      </bottom>
      <diagonal/>
    </border>
    <border>
      <left/>
      <right/>
      <top/>
      <bottom style="hair">
        <color auto="1"/>
      </bottom>
      <diagonal/>
    </border>
    <border>
      <left/>
      <right/>
      <top style="hair">
        <color auto="1"/>
      </top>
      <bottom/>
      <diagonal/>
    </border>
    <border>
      <left/>
      <right/>
      <top/>
      <bottom style="thin">
        <color auto="1"/>
      </bottom>
      <diagonal/>
    </border>
    <border>
      <left/>
      <right/>
      <top style="thin">
        <color auto="1"/>
      </top>
      <bottom/>
      <diagonal/>
    </border>
    <border>
      <left/>
      <right/>
      <top style="hair">
        <color auto="1"/>
      </top>
      <bottom style="thin">
        <color auto="1"/>
      </bottom>
      <diagonal/>
    </border>
  </borders>
  <cellStyleXfs count="17">
    <xf numFmtId="0" fontId="0" fillId="0" borderId="0"/>
    <xf numFmtId="0" fontId="1" fillId="0" borderId="0"/>
    <xf numFmtId="165" fontId="1" fillId="0" borderId="0" applyFont="0" applyFill="0" applyBorder="0" applyAlignment="0" applyProtection="0"/>
    <xf numFmtId="0" fontId="14"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5" fontId="1" fillId="0" borderId="0" applyFont="0" applyFill="0" applyBorder="0" applyAlignment="0" applyProtection="0"/>
    <xf numFmtId="0" fontId="15" fillId="0" borderId="0"/>
    <xf numFmtId="165" fontId="1" fillId="0" borderId="0" applyFont="0" applyFill="0" applyBorder="0" applyAlignment="0" applyProtection="0"/>
  </cellStyleXfs>
  <cellXfs count="95">
    <xf numFmtId="0" fontId="0" fillId="0" borderId="0" xfId="0"/>
    <xf numFmtId="0" fontId="3" fillId="3" borderId="0" xfId="0" applyFont="1" applyFill="1" applyAlignment="1">
      <alignment horizontal="left" vertical="center"/>
    </xf>
    <xf numFmtId="0" fontId="2" fillId="3" borderId="0" xfId="0" applyFont="1" applyFill="1"/>
    <xf numFmtId="0" fontId="2" fillId="0" borderId="0" xfId="0" applyFont="1"/>
    <xf numFmtId="0" fontId="5" fillId="3" borderId="0" xfId="0" applyFont="1" applyFill="1" applyAlignment="1">
      <alignment horizontal="left" vertical="center"/>
    </xf>
    <xf numFmtId="0" fontId="6" fillId="3" borderId="0" xfId="0" applyFont="1" applyFill="1"/>
    <xf numFmtId="0" fontId="6" fillId="0" borderId="0" xfId="0" applyFont="1"/>
    <xf numFmtId="0" fontId="4" fillId="0" borderId="0" xfId="0" applyFont="1"/>
    <xf numFmtId="0" fontId="10" fillId="3" borderId="0" xfId="0" applyFont="1" applyFill="1"/>
    <xf numFmtId="0" fontId="10" fillId="0" borderId="0" xfId="0" applyFont="1"/>
    <xf numFmtId="0" fontId="8" fillId="3" borderId="3" xfId="0" applyFont="1" applyFill="1" applyBorder="1"/>
    <xf numFmtId="0" fontId="8" fillId="3" borderId="0" xfId="0" applyFont="1" applyFill="1"/>
    <xf numFmtId="0" fontId="8" fillId="3" borderId="2" xfId="0" applyFont="1" applyFill="1" applyBorder="1"/>
    <xf numFmtId="0" fontId="8" fillId="3" borderId="4" xfId="0" applyFont="1" applyFill="1" applyBorder="1"/>
    <xf numFmtId="0" fontId="11" fillId="3" borderId="0" xfId="0" applyFont="1" applyFill="1"/>
    <xf numFmtId="0" fontId="12" fillId="3" borderId="0" xfId="0" applyFont="1" applyFill="1"/>
    <xf numFmtId="0" fontId="7" fillId="2" borderId="1" xfId="0" applyFont="1" applyFill="1" applyBorder="1"/>
    <xf numFmtId="0" fontId="7" fillId="2" borderId="1" xfId="0" applyFont="1" applyFill="1" applyBorder="1" applyAlignment="1">
      <alignment horizontal="center"/>
    </xf>
    <xf numFmtId="166" fontId="8" fillId="3" borderId="0" xfId="2" applyNumberFormat="1" applyFont="1" applyFill="1"/>
    <xf numFmtId="167" fontId="8" fillId="3" borderId="0" xfId="2" applyNumberFormat="1" applyFont="1" applyFill="1"/>
    <xf numFmtId="166" fontId="8" fillId="3" borderId="2" xfId="2" applyNumberFormat="1" applyFont="1" applyFill="1" applyBorder="1"/>
    <xf numFmtId="167" fontId="8" fillId="3" borderId="0" xfId="2" applyNumberFormat="1" applyFont="1" applyFill="1" applyBorder="1"/>
    <xf numFmtId="166" fontId="8" fillId="3" borderId="0" xfId="2" applyNumberFormat="1" applyFont="1" applyFill="1" applyBorder="1"/>
    <xf numFmtId="0" fontId="8" fillId="3" borderId="0" xfId="0" applyFont="1" applyFill="1" applyAlignment="1">
      <alignment horizontal="right"/>
    </xf>
    <xf numFmtId="166" fontId="8" fillId="3" borderId="4" xfId="2" applyNumberFormat="1" applyFont="1" applyFill="1" applyBorder="1"/>
    <xf numFmtId="0" fontId="8" fillId="3" borderId="4" xfId="0" applyFont="1" applyFill="1" applyBorder="1" applyAlignment="1">
      <alignment horizontal="right"/>
    </xf>
    <xf numFmtId="166" fontId="4" fillId="0" borderId="0" xfId="2" applyNumberFormat="1" applyFont="1"/>
    <xf numFmtId="165" fontId="4" fillId="0" borderId="0" xfId="0" applyNumberFormat="1" applyFont="1"/>
    <xf numFmtId="0" fontId="13" fillId="0" borderId="0" xfId="0" applyFont="1"/>
    <xf numFmtId="0" fontId="9" fillId="3" borderId="0" xfId="0" applyFont="1" applyFill="1"/>
    <xf numFmtId="0" fontId="7" fillId="4" borderId="0" xfId="0" applyFont="1" applyFill="1"/>
    <xf numFmtId="0" fontId="8" fillId="4" borderId="0" xfId="0" applyFont="1" applyFill="1"/>
    <xf numFmtId="0" fontId="7" fillId="4" borderId="3" xfId="0" applyFont="1" applyFill="1" applyBorder="1"/>
    <xf numFmtId="0" fontId="8" fillId="4" borderId="3" xfId="0" applyFont="1" applyFill="1" applyBorder="1"/>
    <xf numFmtId="167" fontId="8" fillId="3" borderId="0" xfId="2" applyNumberFormat="1" applyFont="1" applyFill="1" applyAlignment="1">
      <alignment horizontal="right"/>
    </xf>
    <xf numFmtId="166" fontId="8" fillId="3" borderId="0" xfId="2" applyNumberFormat="1" applyFont="1" applyFill="1" applyAlignment="1">
      <alignment horizontal="right"/>
    </xf>
    <xf numFmtId="166" fontId="8" fillId="3" borderId="4" xfId="2" applyNumberFormat="1" applyFont="1" applyFill="1" applyBorder="1" applyAlignment="1">
      <alignment horizontal="right"/>
    </xf>
    <xf numFmtId="0" fontId="7" fillId="4" borderId="5" xfId="0" applyFont="1" applyFill="1" applyBorder="1"/>
    <xf numFmtId="0" fontId="8" fillId="4" borderId="5" xfId="0" applyFont="1" applyFill="1" applyBorder="1"/>
    <xf numFmtId="165" fontId="8" fillId="4" borderId="5" xfId="0" applyNumberFormat="1" applyFont="1" applyFill="1" applyBorder="1"/>
    <xf numFmtId="0" fontId="6" fillId="3" borderId="0" xfId="8" applyFont="1" applyFill="1"/>
    <xf numFmtId="165" fontId="6" fillId="3" borderId="0" xfId="9" applyFont="1" applyFill="1"/>
    <xf numFmtId="0" fontId="6" fillId="0" borderId="0" xfId="8" applyFont="1"/>
    <xf numFmtId="0" fontId="16" fillId="3" borderId="0" xfId="8" applyFont="1" applyFill="1"/>
    <xf numFmtId="0" fontId="8" fillId="4" borderId="5" xfId="0" applyFont="1" applyFill="1" applyBorder="1" applyAlignment="1">
      <alignment horizontal="right"/>
    </xf>
    <xf numFmtId="167" fontId="8" fillId="3" borderId="0" xfId="0" applyNumberFormat="1" applyFont="1" applyFill="1" applyAlignment="1">
      <alignment horizontal="right"/>
    </xf>
    <xf numFmtId="165" fontId="8" fillId="3" borderId="0" xfId="2" applyFont="1" applyFill="1" applyBorder="1" applyAlignment="1">
      <alignment horizontal="right"/>
    </xf>
    <xf numFmtId="166" fontId="8" fillId="3" borderId="0" xfId="2" applyNumberFormat="1" applyFont="1" applyFill="1" applyBorder="1" applyAlignment="1">
      <alignment horizontal="right"/>
    </xf>
    <xf numFmtId="165" fontId="8" fillId="3" borderId="3" xfId="2" applyFont="1" applyFill="1" applyBorder="1" applyAlignment="1">
      <alignment horizontal="right"/>
    </xf>
    <xf numFmtId="166" fontId="8" fillId="3" borderId="3" xfId="2" applyNumberFormat="1" applyFont="1" applyFill="1" applyBorder="1" applyAlignment="1">
      <alignment horizontal="right"/>
    </xf>
    <xf numFmtId="167" fontId="8" fillId="3" borderId="3" xfId="2" applyNumberFormat="1" applyFont="1" applyFill="1" applyBorder="1" applyAlignment="1">
      <alignment horizontal="right"/>
    </xf>
    <xf numFmtId="167" fontId="8" fillId="3" borderId="0" xfId="2" applyNumberFormat="1" applyFont="1" applyFill="1" applyBorder="1" applyAlignment="1">
      <alignment horizontal="right"/>
    </xf>
    <xf numFmtId="0" fontId="8" fillId="3" borderId="3" xfId="0" applyFont="1" applyFill="1" applyBorder="1" applyAlignment="1">
      <alignment horizontal="left" vertical="top" wrapText="1"/>
    </xf>
    <xf numFmtId="0" fontId="17" fillId="3" borderId="0" xfId="0" applyFont="1" applyFill="1"/>
    <xf numFmtId="0" fontId="17" fillId="0" borderId="0" xfId="0" applyFont="1"/>
    <xf numFmtId="0" fontId="5" fillId="3" borderId="0" xfId="0" applyFont="1" applyFill="1"/>
    <xf numFmtId="0" fontId="18" fillId="0" borderId="0" xfId="0" applyFont="1"/>
    <xf numFmtId="0" fontId="20" fillId="2" borderId="1" xfId="0" applyFont="1" applyFill="1" applyBorder="1" applyAlignment="1">
      <alignment horizontal="left" vertical="center"/>
    </xf>
    <xf numFmtId="0" fontId="20" fillId="2" borderId="1" xfId="0" applyFont="1" applyFill="1" applyBorder="1" applyAlignment="1">
      <alignment horizontal="center" vertical="center"/>
    </xf>
    <xf numFmtId="166" fontId="8" fillId="3" borderId="2" xfId="2" applyNumberFormat="1" applyFont="1" applyFill="1" applyBorder="1" applyAlignment="1">
      <alignment horizontal="right"/>
    </xf>
    <xf numFmtId="0" fontId="7" fillId="3" borderId="5" xfId="0" applyFont="1" applyFill="1" applyBorder="1"/>
    <xf numFmtId="0" fontId="8" fillId="3" borderId="5" xfId="0" applyFont="1" applyFill="1" applyBorder="1" applyAlignment="1">
      <alignment wrapText="1"/>
    </xf>
    <xf numFmtId="0" fontId="19" fillId="3" borderId="0" xfId="0" applyFont="1" applyFill="1" applyAlignment="1">
      <alignment horizontal="left" vertical="center"/>
    </xf>
    <xf numFmtId="0" fontId="8" fillId="3" borderId="5" xfId="0" applyFont="1" applyFill="1" applyBorder="1"/>
    <xf numFmtId="0" fontId="7" fillId="3" borderId="3" xfId="0" applyFont="1" applyFill="1" applyBorder="1"/>
    <xf numFmtId="0" fontId="8" fillId="3" borderId="3" xfId="0" applyFont="1" applyFill="1" applyBorder="1" applyAlignment="1">
      <alignment vertical="top" wrapText="1"/>
    </xf>
    <xf numFmtId="0" fontId="11" fillId="3" borderId="0" xfId="0" applyFont="1" applyFill="1" applyAlignment="1">
      <alignment horizontal="left" vertical="top" wrapText="1"/>
    </xf>
    <xf numFmtId="0" fontId="2" fillId="0" borderId="0" xfId="0" applyFont="1" applyAlignment="1">
      <alignment horizontal="center"/>
    </xf>
    <xf numFmtId="0" fontId="21" fillId="0" borderId="0" xfId="0" applyFont="1" applyAlignment="1">
      <alignment vertical="center"/>
    </xf>
    <xf numFmtId="0" fontId="11" fillId="3" borderId="2" xfId="0" applyFont="1" applyFill="1" applyBorder="1" applyAlignment="1">
      <alignment vertical="top" wrapText="1"/>
    </xf>
    <xf numFmtId="0" fontId="11" fillId="3" borderId="6" xfId="0" applyFont="1" applyFill="1" applyBorder="1" applyAlignment="1">
      <alignment vertical="top" wrapText="1"/>
    </xf>
    <xf numFmtId="16" fontId="11" fillId="3" borderId="6" xfId="0" applyNumberFormat="1" applyFont="1" applyFill="1" applyBorder="1" applyAlignment="1">
      <alignment vertical="top" wrapText="1"/>
    </xf>
    <xf numFmtId="0" fontId="11" fillId="3" borderId="2" xfId="0" applyFont="1" applyFill="1" applyBorder="1" applyAlignment="1">
      <alignment horizontal="left" vertical="top" wrapText="1"/>
    </xf>
    <xf numFmtId="0" fontId="11" fillId="3" borderId="6" xfId="0" applyFont="1" applyFill="1" applyBorder="1" applyAlignment="1">
      <alignment horizontal="left" vertical="top" wrapText="1"/>
    </xf>
    <xf numFmtId="0" fontId="11" fillId="3" borderId="0" xfId="0" applyFont="1" applyFill="1" applyAlignment="1">
      <alignment horizontal="left" vertical="top"/>
    </xf>
    <xf numFmtId="0" fontId="8" fillId="3" borderId="0" xfId="0" applyFont="1" applyFill="1" applyAlignment="1">
      <alignment horizontal="left" vertical="top" wrapText="1"/>
    </xf>
    <xf numFmtId="166" fontId="8" fillId="3" borderId="5" xfId="2" applyNumberFormat="1" applyFont="1" applyFill="1" applyBorder="1"/>
    <xf numFmtId="0" fontId="8" fillId="3" borderId="5" xfId="0" applyFont="1" applyFill="1" applyBorder="1" applyAlignment="1">
      <alignment horizontal="right"/>
    </xf>
    <xf numFmtId="168" fontId="8" fillId="3" borderId="0" xfId="2" applyNumberFormat="1" applyFont="1" applyFill="1" applyBorder="1" applyAlignment="1">
      <alignment horizontal="right"/>
    </xf>
    <xf numFmtId="167" fontId="8" fillId="3" borderId="4" xfId="2" applyNumberFormat="1" applyFont="1" applyFill="1" applyBorder="1"/>
    <xf numFmtId="0" fontId="8" fillId="3" borderId="2" xfId="0" applyFont="1" applyFill="1" applyBorder="1" applyAlignment="1">
      <alignment horizontal="left" vertical="top" wrapText="1"/>
    </xf>
    <xf numFmtId="0" fontId="8" fillId="3" borderId="4" xfId="0" applyFont="1" applyFill="1" applyBorder="1" applyAlignment="1">
      <alignment horizontal="left" vertical="top" wrapText="1"/>
    </xf>
    <xf numFmtId="0" fontId="11" fillId="3" borderId="3" xfId="0" applyFont="1" applyFill="1" applyBorder="1" applyAlignment="1">
      <alignment vertical="top" wrapText="1"/>
    </xf>
    <xf numFmtId="0" fontId="7" fillId="2" borderId="5" xfId="0" applyFont="1" applyFill="1" applyBorder="1"/>
    <xf numFmtId="0" fontId="8" fillId="2" borderId="5" xfId="0" applyFont="1" applyFill="1" applyBorder="1"/>
    <xf numFmtId="0" fontId="7" fillId="2" borderId="4" xfId="0" applyFont="1" applyFill="1" applyBorder="1"/>
    <xf numFmtId="166" fontId="8" fillId="0" borderId="0" xfId="2" applyNumberFormat="1" applyFont="1" applyFill="1" applyAlignment="1">
      <alignment horizontal="right"/>
    </xf>
    <xf numFmtId="166" fontId="8" fillId="4" borderId="5" xfId="2" applyNumberFormat="1" applyFont="1" applyFill="1" applyBorder="1"/>
    <xf numFmtId="166" fontId="8" fillId="3" borderId="0" xfId="0" applyNumberFormat="1" applyFont="1" applyFill="1" applyAlignment="1">
      <alignment horizontal="right"/>
    </xf>
    <xf numFmtId="0" fontId="8" fillId="3" borderId="0" xfId="0" applyFont="1" applyFill="1" applyAlignment="1">
      <alignment wrapText="1"/>
    </xf>
    <xf numFmtId="0" fontId="11" fillId="3" borderId="0" xfId="0" applyFont="1" applyFill="1" applyAlignment="1">
      <alignment horizontal="left" vertical="top" wrapText="1"/>
    </xf>
    <xf numFmtId="0" fontId="8" fillId="3" borderId="0" xfId="0" applyFont="1" applyFill="1" applyAlignment="1">
      <alignment horizontal="left" vertical="top" wrapText="1"/>
    </xf>
    <xf numFmtId="0" fontId="8" fillId="3" borderId="2" xfId="0" applyFont="1" applyFill="1" applyBorder="1" applyAlignment="1">
      <alignment horizontal="left" vertical="top" wrapText="1"/>
    </xf>
    <xf numFmtId="0" fontId="8" fillId="3" borderId="3" xfId="0" applyFont="1" applyFill="1" applyBorder="1" applyAlignment="1">
      <alignment horizontal="left" vertical="top" wrapText="1"/>
    </xf>
    <xf numFmtId="0" fontId="8" fillId="3" borderId="4" xfId="0" applyFont="1" applyFill="1" applyBorder="1" applyAlignment="1">
      <alignment horizontal="left" vertical="top" wrapText="1"/>
    </xf>
  </cellXfs>
  <cellStyles count="17">
    <cellStyle name="Обычный" xfId="0" builtinId="0"/>
    <cellStyle name="Финансовый" xfId="2" builtinId="3"/>
    <cellStyle name="Финансовый 2" xfId="16" xr:uid="{8E9DD011-0AA2-4211-A7D1-DCAB88A25BE6}"/>
    <cellStyle name="Comma [0] 2" xfId="12" xr:uid="{DF8D8F4C-8840-4DEA-BD7D-454B3CBBF9D1}"/>
    <cellStyle name="Comma 2" xfId="5" xr:uid="{54F7166C-CED9-4B04-91ED-AB0BC1143009}"/>
    <cellStyle name="Comma 2 2" xfId="9" xr:uid="{2C77DEB8-D36E-445B-BF6A-7041B9D972CC}"/>
    <cellStyle name="Comma 3" xfId="7" xr:uid="{F965B7D6-EAFB-4F7E-8565-C23FFF609A1C}"/>
    <cellStyle name="Comma 3 2" xfId="14" xr:uid="{784C9BEB-AD4C-44E6-BC62-F4B8D5C0D60D}"/>
    <cellStyle name="Normal 2" xfId="4" xr:uid="{F115060B-2FAE-4905-896D-592E0500C79E}"/>
    <cellStyle name="Normal 2 2" xfId="8" xr:uid="{B71F289B-47DE-4876-A295-1C58A9F6F2EC}"/>
    <cellStyle name="Normal 3" xfId="1" xr:uid="{BC37D8C8-92AA-4EA4-A1C2-87213134359B}"/>
    <cellStyle name="Normal 3 2" xfId="13" xr:uid="{CB301B22-7A14-411C-B36B-915C78D42C29}"/>
    <cellStyle name="Normal 3 2 2" xfId="15" xr:uid="{3BAAB86A-DD44-4C9D-9A19-2BFB6F085B4F}"/>
    <cellStyle name="Normal 4" xfId="11" xr:uid="{99B96DA6-44E1-4739-A5CD-080A57F187D9}"/>
    <cellStyle name="Normal 5" xfId="3" xr:uid="{23DFE6A7-440E-4FD5-BE29-4532B9DD1E64}"/>
    <cellStyle name="Percent 2" xfId="6" xr:uid="{88F74946-C170-46A2-8DF1-BB653AE03923}"/>
    <cellStyle name="Percent 2 2" xfId="10" xr:uid="{0D98D9CC-A5F5-49BC-9BAA-F9BBA46CCA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Стандартная">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A35DA-4C17-4454-9926-A10ECC49AF26}">
  <dimension ref="A1:G19"/>
  <sheetViews>
    <sheetView tabSelected="1" workbookViewId="0">
      <selection activeCell="A4" sqref="A4"/>
    </sheetView>
  </sheetViews>
  <sheetFormatPr baseColWidth="10" defaultColWidth="9.1640625" defaultRowHeight="11" x14ac:dyDescent="0.15"/>
  <cols>
    <col min="1" max="4" width="25.5" style="3" customWidth="1"/>
    <col min="5" max="16384" width="9.1640625" style="3"/>
  </cols>
  <sheetData>
    <row r="1" spans="1:7" s="54" customFormat="1" ht="18" x14ac:dyDescent="0.15">
      <c r="A1" s="1" t="s">
        <v>26</v>
      </c>
      <c r="B1" s="53"/>
      <c r="C1" s="53"/>
      <c r="D1" s="53"/>
    </row>
    <row r="2" spans="1:7" ht="18" x14ac:dyDescent="0.2">
      <c r="A2" s="55" t="s">
        <v>45</v>
      </c>
      <c r="B2" s="2"/>
      <c r="C2" s="2"/>
      <c r="D2" s="2"/>
    </row>
    <row r="3" spans="1:7" ht="12" customHeight="1" x14ac:dyDescent="0.2">
      <c r="A3" s="56"/>
      <c r="B3" s="2"/>
      <c r="C3" s="2"/>
      <c r="D3" s="2"/>
    </row>
    <row r="4" spans="1:7" ht="15" customHeight="1" x14ac:dyDescent="0.15">
      <c r="A4" s="62" t="s">
        <v>46</v>
      </c>
      <c r="B4" s="2"/>
      <c r="C4" s="2"/>
      <c r="D4" s="2"/>
    </row>
    <row r="5" spans="1:7" ht="13" x14ac:dyDescent="0.15">
      <c r="A5" s="62" t="s">
        <v>47</v>
      </c>
      <c r="B5" s="2"/>
      <c r="C5" s="2"/>
      <c r="D5" s="2"/>
    </row>
    <row r="6" spans="1:7" s="67" customFormat="1" ht="13" thickBot="1" x14ac:dyDescent="0.2">
      <c r="A6" s="57" t="s">
        <v>0</v>
      </c>
      <c r="B6" s="58" t="s">
        <v>28</v>
      </c>
      <c r="C6" s="58" t="s">
        <v>29</v>
      </c>
      <c r="D6" s="58" t="s">
        <v>1</v>
      </c>
    </row>
    <row r="7" spans="1:7" ht="27" thickTop="1" x14ac:dyDescent="0.15">
      <c r="A7" s="69" t="s">
        <v>48</v>
      </c>
      <c r="B7" s="69" t="s">
        <v>49</v>
      </c>
      <c r="C7" s="69" t="s">
        <v>50</v>
      </c>
      <c r="D7" s="69" t="s">
        <v>51</v>
      </c>
    </row>
    <row r="8" spans="1:7" ht="39" x14ac:dyDescent="0.15">
      <c r="A8" s="70" t="s">
        <v>52</v>
      </c>
      <c r="B8" s="71" t="s">
        <v>53</v>
      </c>
      <c r="C8" s="70" t="s">
        <v>54</v>
      </c>
      <c r="D8" s="70" t="s">
        <v>55</v>
      </c>
    </row>
    <row r="9" spans="1:7" ht="12" customHeight="1" x14ac:dyDescent="0.15">
      <c r="A9" s="14"/>
      <c r="B9" s="14"/>
      <c r="C9" s="14"/>
      <c r="D9" s="14"/>
      <c r="E9" s="68"/>
      <c r="F9" s="68"/>
      <c r="G9" s="68"/>
    </row>
    <row r="10" spans="1:7" ht="13" x14ac:dyDescent="0.15">
      <c r="A10" s="62" t="s">
        <v>61</v>
      </c>
      <c r="B10" s="2"/>
      <c r="C10" s="2"/>
      <c r="D10" s="2"/>
    </row>
    <row r="11" spans="1:7" s="67" customFormat="1" ht="13" thickBot="1" x14ac:dyDescent="0.2">
      <c r="A11" s="57" t="s">
        <v>0</v>
      </c>
      <c r="B11" s="58" t="s">
        <v>28</v>
      </c>
      <c r="C11" s="58" t="s">
        <v>29</v>
      </c>
      <c r="D11" s="58" t="s">
        <v>1</v>
      </c>
    </row>
    <row r="12" spans="1:7" ht="27" thickTop="1" x14ac:dyDescent="0.15">
      <c r="A12" s="72" t="s">
        <v>48</v>
      </c>
      <c r="B12" s="72" t="s">
        <v>57</v>
      </c>
      <c r="C12" s="72" t="s">
        <v>58</v>
      </c>
      <c r="D12" s="72" t="s">
        <v>59</v>
      </c>
    </row>
    <row r="13" spans="1:7" ht="39" x14ac:dyDescent="0.15">
      <c r="A13" s="73" t="s">
        <v>52</v>
      </c>
      <c r="B13" s="73" t="s">
        <v>53</v>
      </c>
      <c r="C13" s="73" t="s">
        <v>54</v>
      </c>
      <c r="D13" s="73" t="s">
        <v>55</v>
      </c>
    </row>
    <row r="14" spans="1:7" ht="12" x14ac:dyDescent="0.15">
      <c r="A14" s="14"/>
      <c r="B14" s="14"/>
      <c r="C14" s="14"/>
      <c r="D14" s="14"/>
    </row>
    <row r="15" spans="1:7" ht="12" x14ac:dyDescent="0.15">
      <c r="A15" s="14" t="s">
        <v>88</v>
      </c>
      <c r="B15" s="14"/>
      <c r="C15" s="14"/>
      <c r="D15" s="14"/>
    </row>
    <row r="16" spans="1:7" ht="12" x14ac:dyDescent="0.15">
      <c r="A16" s="74" t="s">
        <v>62</v>
      </c>
      <c r="B16" s="66"/>
      <c r="C16" s="66"/>
      <c r="D16" s="66"/>
    </row>
    <row r="17" spans="1:4" ht="27" customHeight="1" x14ac:dyDescent="0.15">
      <c r="A17" s="90" t="s">
        <v>56</v>
      </c>
      <c r="B17" s="90"/>
      <c r="C17" s="90"/>
      <c r="D17" s="90"/>
    </row>
    <row r="18" spans="1:4" ht="36.75" customHeight="1" x14ac:dyDescent="0.15">
      <c r="A18" s="90" t="s">
        <v>63</v>
      </c>
      <c r="B18" s="90"/>
      <c r="C18" s="90"/>
      <c r="D18" s="90"/>
    </row>
    <row r="19" spans="1:4" x14ac:dyDescent="0.15">
      <c r="A19" s="7" t="s">
        <v>60</v>
      </c>
    </row>
  </sheetData>
  <mergeCells count="2">
    <mergeCell ref="A17:D17"/>
    <mergeCell ref="A18:D18"/>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824F7-4ECD-4CFE-A753-D74EE3997C4D}">
  <sheetPr>
    <pageSetUpPr fitToPage="1"/>
  </sheetPr>
  <dimension ref="A1:U71"/>
  <sheetViews>
    <sheetView workbookViewId="0">
      <selection activeCell="A4" sqref="A4"/>
    </sheetView>
  </sheetViews>
  <sheetFormatPr baseColWidth="10" defaultColWidth="9.1640625" defaultRowHeight="14" x14ac:dyDescent="0.15"/>
  <cols>
    <col min="1" max="1" width="33.6640625" style="9" customWidth="1"/>
    <col min="2" max="2" width="13.5" style="9" customWidth="1"/>
    <col min="3" max="7" width="12.6640625" style="9" customWidth="1"/>
    <col min="8" max="16384" width="9.1640625" style="9"/>
  </cols>
  <sheetData>
    <row r="1" spans="1:21" s="3" customFormat="1" ht="18" x14ac:dyDescent="0.15">
      <c r="A1" s="1" t="s">
        <v>26</v>
      </c>
      <c r="B1" s="2"/>
      <c r="C1" s="2"/>
      <c r="D1" s="2"/>
      <c r="E1" s="2"/>
      <c r="F1" s="2"/>
      <c r="G1" s="2"/>
    </row>
    <row r="2" spans="1:21" s="6" customFormat="1" ht="18" x14ac:dyDescent="0.2">
      <c r="A2" s="55" t="s">
        <v>45</v>
      </c>
      <c r="B2" s="5"/>
      <c r="C2" s="5"/>
      <c r="D2" s="5"/>
      <c r="E2" s="5"/>
      <c r="F2" s="5"/>
      <c r="G2" s="5"/>
    </row>
    <row r="3" spans="1:21" s="6" customFormat="1" ht="12" customHeight="1" x14ac:dyDescent="0.15">
      <c r="A3" s="4"/>
      <c r="B3" s="5"/>
      <c r="C3" s="5"/>
      <c r="D3" s="5"/>
      <c r="E3" s="5"/>
      <c r="F3" s="5"/>
      <c r="G3" s="5"/>
    </row>
    <row r="4" spans="1:21" x14ac:dyDescent="0.15">
      <c r="A4" s="15" t="s">
        <v>70</v>
      </c>
      <c r="B4" s="29"/>
      <c r="C4" s="8"/>
      <c r="D4" s="8"/>
      <c r="E4" s="8"/>
      <c r="F4" s="8"/>
      <c r="G4" s="8"/>
      <c r="N4" s="6"/>
      <c r="O4" s="6"/>
      <c r="P4" s="6"/>
      <c r="Q4" s="6"/>
      <c r="R4" s="6"/>
      <c r="S4" s="6"/>
      <c r="T4" s="6"/>
      <c r="U4" s="6"/>
    </row>
    <row r="5" spans="1:21" s="42" customFormat="1" ht="12" customHeight="1" x14ac:dyDescent="0.15">
      <c r="A5" s="43" t="s">
        <v>36</v>
      </c>
      <c r="B5" s="40"/>
      <c r="C5" s="40"/>
      <c r="D5" s="41"/>
      <c r="E5" s="40"/>
      <c r="F5" s="40"/>
      <c r="G5" s="40"/>
      <c r="H5" s="6"/>
      <c r="I5" s="6"/>
      <c r="J5" s="6"/>
      <c r="K5" s="6"/>
      <c r="L5" s="6"/>
      <c r="M5" s="6"/>
      <c r="N5" s="6"/>
      <c r="O5" s="6"/>
      <c r="P5" s="6"/>
      <c r="Q5" s="6"/>
      <c r="R5" s="6"/>
      <c r="S5" s="6"/>
      <c r="T5" s="6"/>
      <c r="U5" s="6"/>
    </row>
    <row r="6" spans="1:21" ht="15" thickBot="1" x14ac:dyDescent="0.2">
      <c r="A6" s="16" t="s">
        <v>0</v>
      </c>
      <c r="B6" s="16" t="s">
        <v>4</v>
      </c>
      <c r="C6" s="17">
        <v>2019</v>
      </c>
      <c r="D6" s="17">
        <v>2020</v>
      </c>
      <c r="E6" s="17">
        <v>2021</v>
      </c>
      <c r="F6" s="17">
        <v>2022</v>
      </c>
      <c r="G6" s="17">
        <v>2023</v>
      </c>
      <c r="N6" s="6"/>
      <c r="O6" s="6"/>
      <c r="P6" s="6"/>
      <c r="Q6" s="6"/>
      <c r="R6" s="6"/>
      <c r="S6" s="6"/>
      <c r="T6" s="6"/>
      <c r="U6" s="6"/>
    </row>
    <row r="7" spans="1:21" ht="15" thickTop="1" x14ac:dyDescent="0.15">
      <c r="A7" s="30" t="s">
        <v>137</v>
      </c>
      <c r="B7" s="30"/>
      <c r="C7" s="31"/>
      <c r="D7" s="31"/>
      <c r="E7" s="31"/>
      <c r="F7" s="31"/>
      <c r="G7" s="31"/>
      <c r="N7" s="6"/>
      <c r="O7" s="6"/>
      <c r="P7" s="6"/>
      <c r="Q7" s="6"/>
      <c r="R7" s="6"/>
      <c r="S7" s="6"/>
      <c r="T7" s="6"/>
      <c r="U7" s="6"/>
    </row>
    <row r="8" spans="1:21" x14ac:dyDescent="0.15">
      <c r="A8" s="11" t="s">
        <v>65</v>
      </c>
      <c r="B8" s="11" t="s">
        <v>5</v>
      </c>
      <c r="C8" s="45">
        <v>26691</v>
      </c>
      <c r="D8" s="45">
        <v>27650</v>
      </c>
      <c r="E8" s="45">
        <v>29555</v>
      </c>
      <c r="F8" s="45">
        <v>31419</v>
      </c>
      <c r="G8" s="45">
        <v>32827</v>
      </c>
      <c r="N8" s="6"/>
      <c r="O8" s="6"/>
      <c r="P8" s="6"/>
      <c r="Q8" s="6"/>
      <c r="R8" s="6"/>
      <c r="S8" s="6"/>
      <c r="T8" s="6"/>
      <c r="U8" s="6"/>
    </row>
    <row r="9" spans="1:21" x14ac:dyDescent="0.15">
      <c r="A9" s="11" t="s">
        <v>2</v>
      </c>
      <c r="B9" s="11" t="s">
        <v>5</v>
      </c>
      <c r="C9" s="34">
        <v>21734</v>
      </c>
      <c r="D9" s="34">
        <v>22508</v>
      </c>
      <c r="E9" s="34">
        <v>24350</v>
      </c>
      <c r="F9" s="34">
        <v>26209</v>
      </c>
      <c r="G9" s="34">
        <v>27689</v>
      </c>
      <c r="N9" s="6"/>
      <c r="O9" s="6"/>
      <c r="P9" s="6"/>
      <c r="Q9" s="6"/>
      <c r="R9" s="6"/>
      <c r="S9" s="6"/>
      <c r="T9" s="6"/>
      <c r="U9" s="6"/>
    </row>
    <row r="10" spans="1:21" x14ac:dyDescent="0.15">
      <c r="A10" s="11" t="s">
        <v>3</v>
      </c>
      <c r="B10" s="11" t="s">
        <v>5</v>
      </c>
      <c r="C10" s="34">
        <v>4957</v>
      </c>
      <c r="D10" s="34">
        <v>5142</v>
      </c>
      <c r="E10" s="34">
        <v>5205</v>
      </c>
      <c r="F10" s="34">
        <v>5210</v>
      </c>
      <c r="G10" s="34">
        <v>5138</v>
      </c>
    </row>
    <row r="11" spans="1:21" x14ac:dyDescent="0.15">
      <c r="A11" s="11" t="s">
        <v>1</v>
      </c>
      <c r="B11" s="11" t="s">
        <v>5</v>
      </c>
      <c r="C11" s="34">
        <v>378</v>
      </c>
      <c r="D11" s="19">
        <v>406</v>
      </c>
      <c r="E11" s="19">
        <v>412</v>
      </c>
      <c r="F11" s="34">
        <v>421</v>
      </c>
      <c r="G11" s="34">
        <v>401</v>
      </c>
    </row>
    <row r="12" spans="1:21" x14ac:dyDescent="0.15">
      <c r="A12" s="11" t="s">
        <v>7</v>
      </c>
      <c r="B12" s="11" t="s">
        <v>5</v>
      </c>
      <c r="C12" s="45">
        <v>27069</v>
      </c>
      <c r="D12" s="45">
        <v>28056</v>
      </c>
      <c r="E12" s="45">
        <v>29967</v>
      </c>
      <c r="F12" s="45">
        <v>31840</v>
      </c>
      <c r="G12" s="45">
        <v>33228</v>
      </c>
    </row>
    <row r="13" spans="1:21" x14ac:dyDescent="0.15">
      <c r="A13" s="11" t="s">
        <v>66</v>
      </c>
      <c r="B13" s="11" t="s">
        <v>6</v>
      </c>
      <c r="C13" s="35">
        <v>98.60356865787432</v>
      </c>
      <c r="D13" s="35">
        <v>98.552894211576842</v>
      </c>
      <c r="E13" s="35">
        <v>98.625154336436751</v>
      </c>
      <c r="F13" s="35">
        <v>98.677763819095475</v>
      </c>
      <c r="G13" s="35">
        <v>98.793186469242812</v>
      </c>
    </row>
    <row r="14" spans="1:21" x14ac:dyDescent="0.15">
      <c r="A14" s="12" t="s">
        <v>67</v>
      </c>
      <c r="B14" s="12" t="s">
        <v>6</v>
      </c>
      <c r="C14" s="35">
        <v>0.89970891770309602</v>
      </c>
      <c r="D14" s="35">
        <v>3.5929714135851034</v>
      </c>
      <c r="E14" s="20">
        <v>6.8896925858951175</v>
      </c>
      <c r="F14" s="20">
        <v>6.3068854677719504</v>
      </c>
      <c r="G14" s="35">
        <v>4.4813647792736875</v>
      </c>
    </row>
    <row r="15" spans="1:21" x14ac:dyDescent="0.15">
      <c r="A15" s="10" t="s">
        <v>68</v>
      </c>
      <c r="B15" s="10" t="s">
        <v>6</v>
      </c>
      <c r="C15" s="50">
        <v>100</v>
      </c>
      <c r="D15" s="50">
        <v>100</v>
      </c>
      <c r="E15" s="50">
        <v>100</v>
      </c>
      <c r="F15" s="50">
        <v>100</v>
      </c>
      <c r="G15" s="50">
        <v>99.960000000000008</v>
      </c>
    </row>
    <row r="16" spans="1:21" x14ac:dyDescent="0.15">
      <c r="A16" s="11" t="s">
        <v>12</v>
      </c>
      <c r="B16" s="11"/>
      <c r="C16" s="47">
        <v>15.490043961727437</v>
      </c>
      <c r="D16" s="47">
        <v>14.403336184773311</v>
      </c>
      <c r="E16" s="47">
        <v>15.226749424366803</v>
      </c>
      <c r="F16" s="47">
        <v>14.85</v>
      </c>
      <c r="G16" s="47">
        <v>13.9</v>
      </c>
    </row>
    <row r="17" spans="1:7" x14ac:dyDescent="0.15">
      <c r="A17" s="11" t="s">
        <v>13</v>
      </c>
      <c r="B17" s="11"/>
      <c r="C17" s="47">
        <v>7.7394805866489342</v>
      </c>
      <c r="D17" s="47">
        <v>7.7167094382663244</v>
      </c>
      <c r="E17" s="47">
        <v>7.8686555210731797</v>
      </c>
      <c r="F17" s="47">
        <v>8.99</v>
      </c>
      <c r="G17" s="47">
        <v>10.3</v>
      </c>
    </row>
    <row r="18" spans="1:7" x14ac:dyDescent="0.15">
      <c r="A18" s="11" t="s">
        <v>80</v>
      </c>
      <c r="B18" s="11"/>
      <c r="C18" s="47">
        <v>3.5686578743211794</v>
      </c>
      <c r="D18" s="47">
        <v>2.1492728828058167</v>
      </c>
      <c r="E18" s="47">
        <v>4.2847131845029534</v>
      </c>
      <c r="F18" s="47">
        <v>1.82</v>
      </c>
      <c r="G18" s="47">
        <v>2.1</v>
      </c>
    </row>
    <row r="19" spans="1:7" x14ac:dyDescent="0.15">
      <c r="A19" s="11" t="s">
        <v>14</v>
      </c>
      <c r="B19" s="11"/>
      <c r="C19" s="47">
        <v>6.6533673205511841</v>
      </c>
      <c r="D19" s="47">
        <v>6.7543484459652126</v>
      </c>
      <c r="E19" s="47">
        <v>6.9242833783828877</v>
      </c>
      <c r="F19" s="47">
        <v>7.12</v>
      </c>
      <c r="G19" s="47">
        <v>7.06</v>
      </c>
    </row>
    <row r="20" spans="1:7" x14ac:dyDescent="0.15">
      <c r="A20" s="11" t="s">
        <v>15</v>
      </c>
      <c r="B20" s="11"/>
      <c r="C20" s="47">
        <v>14.666223355129484</v>
      </c>
      <c r="D20" s="47">
        <v>13.426717992586257</v>
      </c>
      <c r="E20" s="47">
        <v>13.26459105015517</v>
      </c>
      <c r="F20" s="47">
        <v>13.15</v>
      </c>
      <c r="G20" s="47">
        <v>13.1</v>
      </c>
    </row>
    <row r="21" spans="1:7" x14ac:dyDescent="0.15">
      <c r="A21" s="11" t="s">
        <v>139</v>
      </c>
      <c r="B21" s="11"/>
      <c r="C21" s="47">
        <v>51.882226901621777</v>
      </c>
      <c r="D21" s="47">
        <v>55.549615055603077</v>
      </c>
      <c r="E21" s="47">
        <v>52.431007441519</v>
      </c>
      <c r="F21" s="47">
        <v>54.07</v>
      </c>
      <c r="G21" s="47">
        <v>53.5</v>
      </c>
    </row>
    <row r="22" spans="1:7" x14ac:dyDescent="0.15">
      <c r="A22" s="11" t="s">
        <v>16</v>
      </c>
      <c r="B22" s="11"/>
      <c r="C22" s="47" t="s">
        <v>32</v>
      </c>
      <c r="D22" s="47" t="s">
        <v>32</v>
      </c>
      <c r="E22" s="47" t="s">
        <v>32</v>
      </c>
      <c r="F22" s="47" t="s">
        <v>32</v>
      </c>
      <c r="G22" s="47" t="s">
        <v>32</v>
      </c>
    </row>
    <row r="23" spans="1:7" x14ac:dyDescent="0.15">
      <c r="A23" s="10" t="s">
        <v>69</v>
      </c>
      <c r="B23" s="10" t="s">
        <v>6</v>
      </c>
      <c r="C23" s="50">
        <v>100</v>
      </c>
      <c r="D23" s="50">
        <v>100</v>
      </c>
      <c r="E23" s="50">
        <v>100</v>
      </c>
      <c r="F23" s="50">
        <v>100</v>
      </c>
      <c r="G23" s="50">
        <v>100</v>
      </c>
    </row>
    <row r="24" spans="1:7" x14ac:dyDescent="0.15">
      <c r="A24" s="11" t="s">
        <v>64</v>
      </c>
      <c r="B24" s="11"/>
      <c r="C24" s="47">
        <v>21.408252983117219</v>
      </c>
      <c r="D24" s="47">
        <v>21.278870829769033</v>
      </c>
      <c r="E24" s="47">
        <v>21.874061467614375</v>
      </c>
      <c r="F24" s="47">
        <v>21.536000000000001</v>
      </c>
      <c r="G24" s="47">
        <v>21.9</v>
      </c>
    </row>
    <row r="25" spans="1:7" x14ac:dyDescent="0.15">
      <c r="A25" s="11" t="s">
        <v>16</v>
      </c>
      <c r="B25" s="11"/>
      <c r="C25" s="47">
        <v>78.591747016882778</v>
      </c>
      <c r="D25" s="47">
        <v>78.721129170230967</v>
      </c>
      <c r="E25" s="47">
        <v>78.125938532385618</v>
      </c>
      <c r="F25" s="47">
        <v>78.463999999999999</v>
      </c>
      <c r="G25" s="47">
        <v>78.099999999999994</v>
      </c>
    </row>
    <row r="26" spans="1:7" x14ac:dyDescent="0.15">
      <c r="A26" s="37" t="s">
        <v>136</v>
      </c>
      <c r="B26" s="37"/>
      <c r="C26" s="44"/>
      <c r="D26" s="87"/>
      <c r="E26" s="87"/>
      <c r="F26" s="38"/>
      <c r="G26" s="38"/>
    </row>
    <row r="27" spans="1:7" x14ac:dyDescent="0.15">
      <c r="A27" s="11" t="s">
        <v>65</v>
      </c>
      <c r="B27" s="11" t="s">
        <v>43</v>
      </c>
      <c r="C27" s="88">
        <v>812.09500000000003</v>
      </c>
      <c r="D27" s="88">
        <v>844.10899999999992</v>
      </c>
      <c r="E27" s="88">
        <v>879.89200000000005</v>
      </c>
      <c r="F27" s="88">
        <v>654.971</v>
      </c>
      <c r="G27" s="88">
        <v>686</v>
      </c>
    </row>
    <row r="28" spans="1:7" ht="14.25" customHeight="1" x14ac:dyDescent="0.15">
      <c r="A28" s="89" t="s">
        <v>145</v>
      </c>
      <c r="B28" s="11" t="s">
        <v>43</v>
      </c>
      <c r="C28" s="35">
        <v>561.25400000000002</v>
      </c>
      <c r="D28" s="35">
        <v>592.79399999999998</v>
      </c>
      <c r="E28" s="35">
        <v>627.173</v>
      </c>
      <c r="F28" s="35">
        <v>654.971</v>
      </c>
      <c r="G28" s="35">
        <v>686</v>
      </c>
    </row>
    <row r="29" spans="1:7" x14ac:dyDescent="0.15">
      <c r="A29" s="11" t="s">
        <v>2</v>
      </c>
      <c r="B29" s="11" t="s">
        <v>43</v>
      </c>
      <c r="C29" s="35">
        <v>157.49700000000001</v>
      </c>
      <c r="D29" s="35">
        <v>157.447</v>
      </c>
      <c r="E29" s="35">
        <v>158.86000000000001</v>
      </c>
      <c r="F29" s="35" t="s">
        <v>32</v>
      </c>
      <c r="G29" s="35" t="s">
        <v>32</v>
      </c>
    </row>
    <row r="30" spans="1:7" x14ac:dyDescent="0.15">
      <c r="A30" s="11" t="s">
        <v>3</v>
      </c>
      <c r="B30" s="11" t="s">
        <v>43</v>
      </c>
      <c r="C30" s="35">
        <v>93.343999999999994</v>
      </c>
      <c r="D30" s="35">
        <v>93.867999999999995</v>
      </c>
      <c r="E30" s="35">
        <v>93.858999999999995</v>
      </c>
      <c r="F30" s="35" t="s">
        <v>32</v>
      </c>
      <c r="G30" s="35" t="s">
        <v>32</v>
      </c>
    </row>
    <row r="31" spans="1:7" x14ac:dyDescent="0.15">
      <c r="A31" s="11" t="s">
        <v>1</v>
      </c>
      <c r="B31" s="11" t="s">
        <v>43</v>
      </c>
      <c r="C31" s="35">
        <v>946.99199999999996</v>
      </c>
      <c r="D31" s="18">
        <v>962.86800000000005</v>
      </c>
      <c r="E31" s="18">
        <v>986.05600000000004</v>
      </c>
      <c r="F31" s="35" t="s">
        <v>32</v>
      </c>
      <c r="G31" s="35" t="s">
        <v>32</v>
      </c>
    </row>
    <row r="32" spans="1:7" x14ac:dyDescent="0.15">
      <c r="A32" s="11" t="s">
        <v>135</v>
      </c>
      <c r="B32" s="11" t="s">
        <v>43</v>
      </c>
      <c r="C32" s="35">
        <f>C33-C27-C31</f>
        <v>703.91300000000001</v>
      </c>
      <c r="D32" s="35">
        <f t="shared" ref="D32:E32" si="0">D33-D27-D31</f>
        <v>699.02300000000002</v>
      </c>
      <c r="E32" s="35">
        <f t="shared" si="0"/>
        <v>668.05199999999991</v>
      </c>
      <c r="F32" s="35">
        <f>F33-F27</f>
        <v>1890.029</v>
      </c>
      <c r="G32" s="35">
        <f>G33-G27</f>
        <v>1939</v>
      </c>
    </row>
    <row r="33" spans="1:7" x14ac:dyDescent="0.15">
      <c r="A33" s="11" t="s">
        <v>7</v>
      </c>
      <c r="B33" s="11" t="s">
        <v>43</v>
      </c>
      <c r="C33" s="88">
        <v>2463</v>
      </c>
      <c r="D33" s="88">
        <v>2506</v>
      </c>
      <c r="E33" s="88">
        <v>2534</v>
      </c>
      <c r="F33" s="35">
        <v>2545</v>
      </c>
      <c r="G33" s="35">
        <v>2625</v>
      </c>
    </row>
    <row r="34" spans="1:7" x14ac:dyDescent="0.15">
      <c r="A34" s="11" t="s">
        <v>71</v>
      </c>
      <c r="B34" s="11" t="s">
        <v>6</v>
      </c>
      <c r="C34" s="35">
        <f>C27/C33*100</f>
        <v>32.971782379212343</v>
      </c>
      <c r="D34" s="35">
        <f>D27/D33*100</f>
        <v>33.683519553072621</v>
      </c>
      <c r="E34" s="35">
        <f>E27/E33*100</f>
        <v>34.723441199684295</v>
      </c>
      <c r="F34" s="34" t="s">
        <v>32</v>
      </c>
      <c r="G34" s="34" t="s">
        <v>32</v>
      </c>
    </row>
    <row r="35" spans="1:7" x14ac:dyDescent="0.15">
      <c r="A35" s="12" t="s">
        <v>72</v>
      </c>
      <c r="B35" s="12" t="s">
        <v>6</v>
      </c>
      <c r="C35" s="35">
        <v>4.8474660738055286</v>
      </c>
      <c r="D35" s="35">
        <v>3.9421496253517097</v>
      </c>
      <c r="E35" s="35">
        <v>4.2391444706785686</v>
      </c>
      <c r="F35" s="34" t="s">
        <v>32</v>
      </c>
      <c r="G35" s="34" t="s">
        <v>32</v>
      </c>
    </row>
    <row r="36" spans="1:7" x14ac:dyDescent="0.15">
      <c r="A36" s="10" t="s">
        <v>141</v>
      </c>
      <c r="B36" s="10" t="s">
        <v>6</v>
      </c>
      <c r="C36" s="50">
        <v>100.00000000000001</v>
      </c>
      <c r="D36" s="50">
        <v>100.03933552314105</v>
      </c>
      <c r="E36" s="50">
        <v>100.01905977826705</v>
      </c>
      <c r="F36" s="49" t="s">
        <v>32</v>
      </c>
      <c r="G36" s="49" t="s">
        <v>32</v>
      </c>
    </row>
    <row r="37" spans="1:7" x14ac:dyDescent="0.15">
      <c r="A37" s="11" t="s">
        <v>12</v>
      </c>
      <c r="B37" s="11"/>
      <c r="C37" s="47">
        <v>12.467769209551109</v>
      </c>
      <c r="D37" s="47">
        <v>13.008193363592953</v>
      </c>
      <c r="E37" s="47">
        <v>13.572042579597616</v>
      </c>
      <c r="F37" s="47" t="s">
        <v>32</v>
      </c>
      <c r="G37" s="47" t="s">
        <v>32</v>
      </c>
    </row>
    <row r="38" spans="1:7" x14ac:dyDescent="0.15">
      <c r="A38" s="11" t="s">
        <v>13</v>
      </c>
      <c r="B38" s="11"/>
      <c r="C38" s="47">
        <v>6.787954379190003</v>
      </c>
      <c r="D38" s="47">
        <v>6.9985249511549972</v>
      </c>
      <c r="E38" s="47">
        <v>7.2156276774776575</v>
      </c>
      <c r="F38" s="47" t="s">
        <v>32</v>
      </c>
      <c r="G38" s="47" t="s">
        <v>32</v>
      </c>
    </row>
    <row r="39" spans="1:7" x14ac:dyDescent="0.15">
      <c r="A39" s="11" t="s">
        <v>80</v>
      </c>
      <c r="B39" s="11"/>
      <c r="C39" s="47">
        <v>2.2638507449560064</v>
      </c>
      <c r="D39" s="47">
        <v>2.2305779470441913</v>
      </c>
      <c r="E39" s="47">
        <v>2.1977941738984068</v>
      </c>
      <c r="F39" s="47" t="s">
        <v>32</v>
      </c>
      <c r="G39" s="47" t="s">
        <v>32</v>
      </c>
    </row>
    <row r="40" spans="1:7" x14ac:dyDescent="0.15">
      <c r="A40" s="11" t="s">
        <v>14</v>
      </c>
      <c r="B40" s="11"/>
      <c r="C40" s="47">
        <v>5.0617831772263733</v>
      </c>
      <c r="D40" s="47">
        <v>4.9950654211227388</v>
      </c>
      <c r="E40" s="47">
        <v>4.9292270505683575</v>
      </c>
      <c r="F40" s="47" t="s">
        <v>32</v>
      </c>
      <c r="G40" s="47" t="s">
        <v>32</v>
      </c>
    </row>
    <row r="41" spans="1:7" x14ac:dyDescent="0.15">
      <c r="A41" s="11" t="s">
        <v>15</v>
      </c>
      <c r="B41" s="11"/>
      <c r="C41" s="47">
        <v>6.2310862725815417</v>
      </c>
      <c r="D41" s="47">
        <v>6.1010059176411087</v>
      </c>
      <c r="E41" s="47">
        <v>5.9736411243220715</v>
      </c>
      <c r="F41" s="47" t="s">
        <v>32</v>
      </c>
      <c r="G41" s="47" t="s">
        <v>32</v>
      </c>
    </row>
    <row r="42" spans="1:7" x14ac:dyDescent="0.15">
      <c r="A42" s="11" t="s">
        <v>139</v>
      </c>
      <c r="B42" s="11"/>
      <c r="C42" s="47">
        <v>67.187556216494983</v>
      </c>
      <c r="D42" s="47">
        <v>66.70596792258506</v>
      </c>
      <c r="E42" s="47">
        <v>66.130727172402942</v>
      </c>
      <c r="F42" s="47" t="s">
        <v>32</v>
      </c>
      <c r="G42" s="47" t="s">
        <v>32</v>
      </c>
    </row>
    <row r="43" spans="1:7" x14ac:dyDescent="0.15">
      <c r="A43" s="11" t="s">
        <v>16</v>
      </c>
      <c r="B43" s="11"/>
      <c r="C43" s="47" t="s">
        <v>32</v>
      </c>
      <c r="D43" s="47" t="s">
        <v>32</v>
      </c>
      <c r="E43" s="47" t="s">
        <v>32</v>
      </c>
      <c r="F43" s="47" t="s">
        <v>32</v>
      </c>
      <c r="G43" s="47" t="s">
        <v>32</v>
      </c>
    </row>
    <row r="44" spans="1:7" x14ac:dyDescent="0.15">
      <c r="A44" s="10" t="s">
        <v>73</v>
      </c>
      <c r="B44" s="10" t="s">
        <v>6</v>
      </c>
      <c r="C44" s="50" t="s">
        <v>32</v>
      </c>
      <c r="D44" s="50" t="s">
        <v>32</v>
      </c>
      <c r="E44" s="50" t="s">
        <v>32</v>
      </c>
      <c r="F44" s="50" t="s">
        <v>32</v>
      </c>
      <c r="G44" s="50" t="s">
        <v>32</v>
      </c>
    </row>
    <row r="45" spans="1:7" x14ac:dyDescent="0.15">
      <c r="A45" s="11" t="s">
        <v>64</v>
      </c>
      <c r="B45" s="11"/>
      <c r="C45" s="47" t="s">
        <v>32</v>
      </c>
      <c r="D45" s="47" t="s">
        <v>32</v>
      </c>
      <c r="E45" s="47" t="s">
        <v>32</v>
      </c>
      <c r="F45" s="47" t="s">
        <v>32</v>
      </c>
      <c r="G45" s="47" t="s">
        <v>32</v>
      </c>
    </row>
    <row r="46" spans="1:7" x14ac:dyDescent="0.15">
      <c r="A46" s="13" t="s">
        <v>16</v>
      </c>
      <c r="B46" s="13"/>
      <c r="C46" s="36" t="s">
        <v>32</v>
      </c>
      <c r="D46" s="36" t="s">
        <v>32</v>
      </c>
      <c r="E46" s="36" t="s">
        <v>32</v>
      </c>
      <c r="F46" s="36" t="s">
        <v>32</v>
      </c>
      <c r="G46" s="36" t="s">
        <v>32</v>
      </c>
    </row>
    <row r="47" spans="1:7" x14ac:dyDescent="0.15">
      <c r="A47" s="37" t="s">
        <v>86</v>
      </c>
      <c r="B47" s="37"/>
      <c r="C47" s="38"/>
      <c r="D47" s="38"/>
      <c r="E47" s="38"/>
      <c r="F47" s="38"/>
      <c r="G47" s="38"/>
    </row>
    <row r="48" spans="1:7" x14ac:dyDescent="0.15">
      <c r="A48" s="11" t="s">
        <v>144</v>
      </c>
      <c r="B48" s="11" t="s">
        <v>83</v>
      </c>
      <c r="C48" s="21">
        <v>47070.331000000006</v>
      </c>
      <c r="D48" s="34">
        <v>49031.647199999999</v>
      </c>
      <c r="E48" s="34">
        <v>58752.955800000003</v>
      </c>
      <c r="F48" s="34">
        <v>69328</v>
      </c>
      <c r="G48" s="34">
        <v>80674.899999999994</v>
      </c>
    </row>
    <row r="49" spans="1:7" x14ac:dyDescent="0.15">
      <c r="A49" s="11" t="s">
        <v>81</v>
      </c>
      <c r="B49" s="11" t="s">
        <v>85</v>
      </c>
      <c r="C49" s="22">
        <v>59.5</v>
      </c>
      <c r="D49" s="35">
        <v>58.4</v>
      </c>
      <c r="E49" s="35">
        <v>59.4</v>
      </c>
      <c r="F49" s="35">
        <v>60</v>
      </c>
      <c r="G49" s="35">
        <v>61.7</v>
      </c>
    </row>
    <row r="50" spans="1:7" x14ac:dyDescent="0.15">
      <c r="A50" s="13" t="s">
        <v>82</v>
      </c>
      <c r="B50" s="13" t="s">
        <v>6</v>
      </c>
      <c r="C50" s="24">
        <v>13.81616650386742</v>
      </c>
      <c r="D50" s="36">
        <v>4.1667780071484808</v>
      </c>
      <c r="E50" s="36">
        <v>19.826600073921245</v>
      </c>
      <c r="F50" s="36">
        <v>17.999169669009223</v>
      </c>
      <c r="G50" s="36">
        <v>16.366980152319403</v>
      </c>
    </row>
    <row r="51" spans="1:7" x14ac:dyDescent="0.15">
      <c r="A51" s="30" t="s">
        <v>8</v>
      </c>
      <c r="B51" s="31"/>
      <c r="C51" s="31"/>
      <c r="D51" s="31"/>
      <c r="E51" s="31"/>
      <c r="F51" s="31"/>
      <c r="G51" s="31"/>
    </row>
    <row r="52" spans="1:7" x14ac:dyDescent="0.15">
      <c r="A52" s="11" t="s">
        <v>74</v>
      </c>
      <c r="B52" s="11" t="s">
        <v>84</v>
      </c>
      <c r="C52" s="23" t="s">
        <v>32</v>
      </c>
      <c r="D52" s="23" t="s">
        <v>32</v>
      </c>
      <c r="E52" s="23" t="s">
        <v>32</v>
      </c>
      <c r="F52" s="23" t="s">
        <v>32</v>
      </c>
      <c r="G52" s="23" t="s">
        <v>32</v>
      </c>
    </row>
    <row r="53" spans="1:7" x14ac:dyDescent="0.15">
      <c r="A53" s="11" t="s">
        <v>75</v>
      </c>
      <c r="B53" s="11" t="s">
        <v>6</v>
      </c>
      <c r="C53" s="23" t="s">
        <v>32</v>
      </c>
      <c r="D53" s="23" t="s">
        <v>32</v>
      </c>
      <c r="E53" s="23" t="s">
        <v>32</v>
      </c>
      <c r="F53" s="23" t="s">
        <v>32</v>
      </c>
      <c r="G53" s="23" t="s">
        <v>32</v>
      </c>
    </row>
    <row r="54" spans="1:7" x14ac:dyDescent="0.15">
      <c r="A54" s="13" t="s">
        <v>76</v>
      </c>
      <c r="B54" s="13" t="s">
        <v>6</v>
      </c>
      <c r="C54" s="25" t="s">
        <v>32</v>
      </c>
      <c r="D54" s="25" t="s">
        <v>32</v>
      </c>
      <c r="E54" s="25" t="s">
        <v>32</v>
      </c>
      <c r="F54" s="25" t="s">
        <v>32</v>
      </c>
      <c r="G54" s="25" t="s">
        <v>32</v>
      </c>
    </row>
    <row r="55" spans="1:7" x14ac:dyDescent="0.15">
      <c r="A55" s="32" t="s">
        <v>35</v>
      </c>
      <c r="B55" s="33"/>
      <c r="C55" s="33"/>
      <c r="D55" s="33"/>
      <c r="E55" s="33"/>
      <c r="F55" s="33"/>
      <c r="G55" s="33"/>
    </row>
    <row r="56" spans="1:7" x14ac:dyDescent="0.15">
      <c r="A56" s="11" t="s">
        <v>77</v>
      </c>
      <c r="B56" s="11" t="s">
        <v>84</v>
      </c>
      <c r="C56" s="34" t="s">
        <v>32</v>
      </c>
      <c r="D56" s="34" t="s">
        <v>32</v>
      </c>
      <c r="E56" s="34" t="s">
        <v>32</v>
      </c>
      <c r="F56" s="34" t="s">
        <v>32</v>
      </c>
      <c r="G56" s="34" t="s">
        <v>32</v>
      </c>
    </row>
    <row r="57" spans="1:7" x14ac:dyDescent="0.15">
      <c r="A57" s="11" t="s">
        <v>78</v>
      </c>
      <c r="B57" s="11" t="s">
        <v>6</v>
      </c>
      <c r="C57" s="35" t="s">
        <v>32</v>
      </c>
      <c r="D57" s="35" t="s">
        <v>32</v>
      </c>
      <c r="E57" s="35" t="s">
        <v>32</v>
      </c>
      <c r="F57" s="35" t="s">
        <v>32</v>
      </c>
      <c r="G57" s="35" t="s">
        <v>32</v>
      </c>
    </row>
    <row r="58" spans="1:7" x14ac:dyDescent="0.15">
      <c r="A58" s="13" t="s">
        <v>79</v>
      </c>
      <c r="B58" s="13" t="s">
        <v>6</v>
      </c>
      <c r="C58" s="36" t="s">
        <v>32</v>
      </c>
      <c r="D58" s="36" t="s">
        <v>32</v>
      </c>
      <c r="E58" s="36" t="s">
        <v>32</v>
      </c>
      <c r="F58" s="36" t="s">
        <v>32</v>
      </c>
      <c r="G58" s="36" t="s">
        <v>32</v>
      </c>
    </row>
    <row r="59" spans="1:7" ht="15" customHeight="1" x14ac:dyDescent="0.15">
      <c r="A59" s="63" t="s">
        <v>87</v>
      </c>
      <c r="B59" s="63"/>
      <c r="C59" s="76"/>
      <c r="D59" s="77"/>
      <c r="E59" s="77"/>
      <c r="F59" s="77"/>
      <c r="G59" s="77"/>
    </row>
    <row r="60" spans="1:7" ht="25.5" customHeight="1" x14ac:dyDescent="0.15">
      <c r="A60" s="91" t="s">
        <v>138</v>
      </c>
      <c r="B60" s="91"/>
      <c r="C60" s="91"/>
      <c r="D60" s="91"/>
      <c r="E60" s="91"/>
      <c r="F60" s="91"/>
      <c r="G60" s="91"/>
    </row>
    <row r="61" spans="1:7" ht="25.5" customHeight="1" x14ac:dyDescent="0.15">
      <c r="A61" s="91" t="s">
        <v>140</v>
      </c>
      <c r="B61" s="91"/>
      <c r="C61" s="91"/>
      <c r="D61" s="91"/>
      <c r="E61" s="91"/>
      <c r="F61" s="91"/>
      <c r="G61" s="91"/>
    </row>
    <row r="62" spans="1:7" ht="15" customHeight="1" x14ac:dyDescent="0.15">
      <c r="A62" s="75" t="s">
        <v>146</v>
      </c>
      <c r="B62" s="75"/>
      <c r="C62" s="75"/>
      <c r="D62" s="75"/>
      <c r="E62" s="75"/>
      <c r="F62" s="75"/>
      <c r="G62" s="75"/>
    </row>
    <row r="63" spans="1:7" ht="15" customHeight="1" x14ac:dyDescent="0.15">
      <c r="A63" s="91" t="s">
        <v>142</v>
      </c>
      <c r="B63" s="91"/>
      <c r="C63" s="91"/>
      <c r="D63" s="91"/>
      <c r="E63" s="91"/>
      <c r="F63" s="91"/>
      <c r="G63" s="91"/>
    </row>
    <row r="64" spans="1:7" ht="15" customHeight="1" x14ac:dyDescent="0.15">
      <c r="A64" s="91" t="s">
        <v>143</v>
      </c>
      <c r="B64" s="91"/>
      <c r="C64" s="91"/>
      <c r="D64" s="91"/>
      <c r="E64" s="91"/>
      <c r="F64" s="91"/>
      <c r="G64" s="91"/>
    </row>
    <row r="65" spans="1:7" ht="15" customHeight="1" x14ac:dyDescent="0.15">
      <c r="A65" s="14" t="s">
        <v>33</v>
      </c>
      <c r="B65" s="11"/>
      <c r="C65" s="11"/>
      <c r="D65" s="11"/>
      <c r="E65" s="11"/>
      <c r="F65" s="11"/>
      <c r="G65" s="11"/>
    </row>
    <row r="67" spans="1:7" x14ac:dyDescent="0.15">
      <c r="C67" s="7"/>
      <c r="D67" s="7"/>
      <c r="E67" s="7"/>
      <c r="F67" s="7"/>
      <c r="G67" s="7"/>
    </row>
    <row r="68" spans="1:7" x14ac:dyDescent="0.15">
      <c r="C68" s="7"/>
      <c r="D68" s="7"/>
      <c r="E68" s="7"/>
      <c r="F68" s="7"/>
      <c r="G68" s="7"/>
    </row>
    <row r="69" spans="1:7" x14ac:dyDescent="0.15">
      <c r="C69" s="7"/>
      <c r="D69" s="7"/>
      <c r="E69" s="7"/>
      <c r="F69" s="7"/>
      <c r="G69" s="7"/>
    </row>
    <row r="70" spans="1:7" x14ac:dyDescent="0.15">
      <c r="C70" s="26"/>
      <c r="D70" s="26"/>
      <c r="E70" s="26"/>
      <c r="F70" s="26"/>
      <c r="G70" s="26"/>
    </row>
    <row r="71" spans="1:7" x14ac:dyDescent="0.15">
      <c r="C71" s="27"/>
      <c r="D71" s="27"/>
      <c r="E71" s="27"/>
      <c r="F71" s="27"/>
      <c r="G71" s="28"/>
    </row>
  </sheetData>
  <mergeCells count="4">
    <mergeCell ref="A61:G61"/>
    <mergeCell ref="A60:G60"/>
    <mergeCell ref="A64:G64"/>
    <mergeCell ref="A63:G63"/>
  </mergeCells>
  <pageMargins left="0.25" right="0.25" top="0.75" bottom="0.75" header="0.3" footer="0.3"/>
  <pageSetup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E6CB5-1F83-4243-A5CE-EFE8DC04A537}">
  <sheetPr>
    <pageSetUpPr fitToPage="1"/>
  </sheetPr>
  <dimension ref="A1:M59"/>
  <sheetViews>
    <sheetView workbookViewId="0">
      <selection activeCell="A4" sqref="A4"/>
    </sheetView>
  </sheetViews>
  <sheetFormatPr baseColWidth="10" defaultColWidth="9.1640625" defaultRowHeight="14" x14ac:dyDescent="0.15"/>
  <cols>
    <col min="1" max="1" width="33.6640625" style="9" customWidth="1"/>
    <col min="2" max="2" width="14.6640625" style="9" customWidth="1"/>
    <col min="3" max="7" width="12.6640625" style="9" customWidth="1"/>
    <col min="8" max="16384" width="9.1640625" style="9"/>
  </cols>
  <sheetData>
    <row r="1" spans="1:13" s="3" customFormat="1" ht="18" x14ac:dyDescent="0.15">
      <c r="A1" s="1" t="s">
        <v>26</v>
      </c>
      <c r="B1" s="2"/>
      <c r="C1" s="2"/>
      <c r="D1" s="2"/>
      <c r="E1" s="2"/>
      <c r="F1" s="2"/>
      <c r="G1" s="2"/>
    </row>
    <row r="2" spans="1:13" s="6" customFormat="1" ht="18" x14ac:dyDescent="0.2">
      <c r="A2" s="55" t="s">
        <v>45</v>
      </c>
      <c r="B2" s="5"/>
      <c r="C2" s="5"/>
      <c r="D2" s="5"/>
      <c r="E2" s="5"/>
      <c r="F2" s="5"/>
      <c r="G2" s="5"/>
    </row>
    <row r="3" spans="1:13" s="6" customFormat="1" ht="12" customHeight="1" x14ac:dyDescent="0.15">
      <c r="A3" s="4"/>
      <c r="B3" s="5"/>
      <c r="C3" s="5"/>
      <c r="D3" s="5"/>
      <c r="E3" s="5"/>
      <c r="F3" s="5"/>
      <c r="G3" s="5"/>
    </row>
    <row r="4" spans="1:13" x14ac:dyDescent="0.15">
      <c r="A4" s="15" t="s">
        <v>89</v>
      </c>
      <c r="B4" s="8"/>
      <c r="C4" s="8"/>
      <c r="D4" s="8"/>
      <c r="E4" s="8"/>
      <c r="F4" s="8"/>
      <c r="G4" s="8"/>
    </row>
    <row r="5" spans="1:13" s="42" customFormat="1" ht="12" customHeight="1" x14ac:dyDescent="0.15">
      <c r="A5" s="43" t="s">
        <v>36</v>
      </c>
      <c r="B5" s="40"/>
      <c r="C5" s="40"/>
      <c r="D5" s="41"/>
      <c r="E5" s="40"/>
      <c r="F5" s="40"/>
      <c r="G5" s="40"/>
      <c r="H5" s="6"/>
      <c r="I5" s="6"/>
      <c r="J5" s="6"/>
      <c r="K5" s="6"/>
      <c r="L5" s="6"/>
      <c r="M5" s="6"/>
    </row>
    <row r="6" spans="1:13" ht="15" thickBot="1" x14ac:dyDescent="0.2">
      <c r="A6" s="16" t="s">
        <v>0</v>
      </c>
      <c r="B6" s="16" t="s">
        <v>4</v>
      </c>
      <c r="C6" s="17">
        <v>2019</v>
      </c>
      <c r="D6" s="17">
        <v>2020</v>
      </c>
      <c r="E6" s="17">
        <v>2021</v>
      </c>
      <c r="F6" s="17">
        <v>2022</v>
      </c>
      <c r="G6" s="17">
        <v>2023</v>
      </c>
    </row>
    <row r="7" spans="1:13" ht="15" thickTop="1" x14ac:dyDescent="0.15">
      <c r="A7" s="30" t="s">
        <v>9</v>
      </c>
      <c r="B7" s="31"/>
      <c r="C7" s="31"/>
      <c r="D7" s="31"/>
      <c r="E7" s="31"/>
      <c r="F7" s="31"/>
      <c r="G7" s="31"/>
    </row>
    <row r="8" spans="1:13" x14ac:dyDescent="0.15">
      <c r="A8" s="11" t="s">
        <v>90</v>
      </c>
      <c r="B8" s="11" t="s">
        <v>84</v>
      </c>
      <c r="C8" s="19">
        <v>1283.6109369999999</v>
      </c>
      <c r="D8" s="19">
        <v>1146.733101</v>
      </c>
      <c r="E8" s="19">
        <v>1510.4332939999999</v>
      </c>
      <c r="F8" s="19">
        <v>1839.3</v>
      </c>
      <c r="G8" s="19">
        <v>2471.1</v>
      </c>
    </row>
    <row r="9" spans="1:13" x14ac:dyDescent="0.15">
      <c r="A9" s="11" t="s">
        <v>91</v>
      </c>
      <c r="B9" s="11" t="s">
        <v>6</v>
      </c>
      <c r="C9" s="18">
        <v>16.939342555818705</v>
      </c>
      <c r="D9" s="18">
        <v>13.017755687476077</v>
      </c>
      <c r="E9" s="18">
        <v>16.004899374286772</v>
      </c>
      <c r="F9" s="18">
        <v>17.403440379993565</v>
      </c>
      <c r="G9" s="18">
        <v>17.545192485196175</v>
      </c>
    </row>
    <row r="10" spans="1:13" x14ac:dyDescent="0.15">
      <c r="A10" s="11" t="s">
        <v>92</v>
      </c>
      <c r="B10" s="11" t="s">
        <v>6</v>
      </c>
      <c r="C10" s="18">
        <v>1.8372443574857118</v>
      </c>
      <c r="D10" s="18">
        <v>2.0029634505651601</v>
      </c>
      <c r="E10" s="18">
        <v>2.4655651259166098</v>
      </c>
      <c r="F10" s="18">
        <v>1.5891736089870865</v>
      </c>
      <c r="G10" s="18">
        <v>1.8893429618897253</v>
      </c>
    </row>
    <row r="11" spans="1:13" x14ac:dyDescent="0.15">
      <c r="A11" s="11" t="s">
        <v>93</v>
      </c>
      <c r="B11" s="11" t="s">
        <v>6</v>
      </c>
      <c r="C11" s="86">
        <v>-1.5517385375367365</v>
      </c>
      <c r="D11" s="18">
        <v>-10.663498732716072</v>
      </c>
      <c r="E11" s="18">
        <v>31.716202548163814</v>
      </c>
      <c r="F11" s="18">
        <v>21.773004296606828</v>
      </c>
      <c r="G11" s="18">
        <v>34.350024465829385</v>
      </c>
    </row>
    <row r="12" spans="1:13" x14ac:dyDescent="0.15">
      <c r="A12" s="11" t="s">
        <v>94</v>
      </c>
      <c r="B12" s="11" t="s">
        <v>5</v>
      </c>
      <c r="C12" s="35" t="s">
        <v>32</v>
      </c>
      <c r="D12" s="35" t="s">
        <v>32</v>
      </c>
      <c r="E12" s="35" t="s">
        <v>32</v>
      </c>
      <c r="F12" s="35" t="s">
        <v>32</v>
      </c>
      <c r="G12" s="35" t="s">
        <v>32</v>
      </c>
    </row>
    <row r="13" spans="1:13" x14ac:dyDescent="0.15">
      <c r="A13" s="10" t="s">
        <v>10</v>
      </c>
      <c r="B13" s="10"/>
      <c r="C13" s="10"/>
      <c r="D13" s="10"/>
      <c r="E13" s="10"/>
      <c r="F13" s="10"/>
      <c r="G13" s="10"/>
    </row>
    <row r="14" spans="1:13" x14ac:dyDescent="0.15">
      <c r="A14" s="11" t="s">
        <v>95</v>
      </c>
      <c r="B14" s="11" t="s">
        <v>84</v>
      </c>
      <c r="C14" s="34">
        <v>317.99763200000001</v>
      </c>
      <c r="D14" s="34">
        <v>78.444068000000001</v>
      </c>
      <c r="E14" s="19">
        <v>69.829285999999996</v>
      </c>
      <c r="F14" s="19">
        <v>72.2</v>
      </c>
      <c r="G14" s="19">
        <v>86.9</v>
      </c>
    </row>
    <row r="15" spans="1:13" x14ac:dyDescent="0.15">
      <c r="A15" s="11" t="s">
        <v>96</v>
      </c>
      <c r="B15" s="11" t="s">
        <v>6</v>
      </c>
      <c r="C15" s="35">
        <v>24.773677352984414</v>
      </c>
      <c r="D15" s="35">
        <v>6.8406561153239096</v>
      </c>
      <c r="E15" s="18">
        <v>4.6231294210335383</v>
      </c>
      <c r="F15" s="18">
        <v>3.9254064046104502</v>
      </c>
      <c r="G15" s="18">
        <v>3.5166525029339168</v>
      </c>
    </row>
    <row r="16" spans="1:13" x14ac:dyDescent="0.15">
      <c r="A16" s="12" t="s">
        <v>11</v>
      </c>
      <c r="B16" s="12" t="s">
        <v>6</v>
      </c>
      <c r="C16" s="20">
        <v>32.842110790024201</v>
      </c>
      <c r="D16" s="20">
        <v>27.740946040431851</v>
      </c>
      <c r="E16" s="20">
        <v>16.167224894619871</v>
      </c>
      <c r="F16" s="20">
        <v>14.82599398217361</v>
      </c>
      <c r="G16" s="20">
        <v>15.245452350861246</v>
      </c>
    </row>
    <row r="17" spans="1:7" x14ac:dyDescent="0.15">
      <c r="A17" s="10" t="s">
        <v>97</v>
      </c>
      <c r="B17" s="10" t="s">
        <v>6</v>
      </c>
      <c r="C17" s="50">
        <v>99.999999999999986</v>
      </c>
      <c r="D17" s="50">
        <v>99.999999999999972</v>
      </c>
      <c r="E17" s="50">
        <v>99.999999999999972</v>
      </c>
      <c r="F17" s="50">
        <v>100.00000000000001</v>
      </c>
      <c r="G17" s="50">
        <v>100.00000000000001</v>
      </c>
    </row>
    <row r="18" spans="1:7" x14ac:dyDescent="0.15">
      <c r="A18" s="11" t="s">
        <v>12</v>
      </c>
      <c r="B18" s="11"/>
      <c r="C18" s="47">
        <v>27.428112108157826</v>
      </c>
      <c r="D18" s="47">
        <v>32.14623447542364</v>
      </c>
      <c r="E18" s="47">
        <v>31.126259903348963</v>
      </c>
      <c r="F18" s="47">
        <v>40.26521625815834</v>
      </c>
      <c r="G18" s="47">
        <v>42.489147025001522</v>
      </c>
    </row>
    <row r="19" spans="1:7" x14ac:dyDescent="0.15">
      <c r="A19" s="11" t="s">
        <v>13</v>
      </c>
      <c r="B19" s="11"/>
      <c r="C19" s="47">
        <v>4.6920884953077939</v>
      </c>
      <c r="D19" s="47">
        <v>3.4562091414171214</v>
      </c>
      <c r="E19" s="47">
        <v>2.95608135020231</v>
      </c>
      <c r="F19" s="47">
        <v>3.5616609617151198</v>
      </c>
      <c r="G19" s="47">
        <v>3.6774067503878642</v>
      </c>
    </row>
    <row r="20" spans="1:7" x14ac:dyDescent="0.15">
      <c r="A20" s="11" t="s">
        <v>14</v>
      </c>
      <c r="B20" s="11"/>
      <c r="C20" s="47">
        <v>10.579156529260016</v>
      </c>
      <c r="D20" s="47">
        <v>8.1225313303475399</v>
      </c>
      <c r="E20" s="47">
        <v>6.2370953484787535</v>
      </c>
      <c r="F20" s="47">
        <v>4.9906823587267519</v>
      </c>
      <c r="G20" s="47">
        <v>3.9159124988744209</v>
      </c>
    </row>
    <row r="21" spans="1:7" x14ac:dyDescent="0.15">
      <c r="A21" s="11" t="s">
        <v>103</v>
      </c>
      <c r="B21" s="11"/>
      <c r="C21" s="47">
        <v>1.1090518593279914</v>
      </c>
      <c r="D21" s="47">
        <v>1.4145439926694112</v>
      </c>
      <c r="E21" s="47">
        <v>1.5206239805634516</v>
      </c>
      <c r="F21" s="47">
        <v>2.6788242312461206</v>
      </c>
      <c r="G21" s="47">
        <v>2.9185024972334661</v>
      </c>
    </row>
    <row r="22" spans="1:7" x14ac:dyDescent="0.15">
      <c r="A22" s="11" t="s">
        <v>104</v>
      </c>
      <c r="B22" s="11"/>
      <c r="C22" s="47">
        <v>0.90977181566424659</v>
      </c>
      <c r="D22" s="47">
        <v>0.50623928444852295</v>
      </c>
      <c r="E22" s="47">
        <v>0.37768370713438931</v>
      </c>
      <c r="F22" s="47">
        <v>0.3937845210246928</v>
      </c>
      <c r="G22" s="47">
        <v>0.27194280144983241</v>
      </c>
    </row>
    <row r="23" spans="1:7" x14ac:dyDescent="0.15">
      <c r="A23" s="11" t="s">
        <v>105</v>
      </c>
      <c r="B23" s="11"/>
      <c r="C23" s="47">
        <v>12.163168779210192</v>
      </c>
      <c r="D23" s="47">
        <v>12.920816950809755</v>
      </c>
      <c r="E23" s="47">
        <v>14.946126125465145</v>
      </c>
      <c r="F23" s="47">
        <v>21.214902492338396</v>
      </c>
      <c r="G23" s="47">
        <v>23.339205994858272</v>
      </c>
    </row>
    <row r="24" spans="1:7" x14ac:dyDescent="0.15">
      <c r="A24" s="11" t="s">
        <v>106</v>
      </c>
      <c r="B24" s="11"/>
      <c r="C24" s="47">
        <v>38.982803629664318</v>
      </c>
      <c r="D24" s="47">
        <v>34.969299324852429</v>
      </c>
      <c r="E24" s="47">
        <v>34.9429427375564</v>
      </c>
      <c r="F24" s="47">
        <v>16.041996462094243</v>
      </c>
      <c r="G24" s="47">
        <v>15.923698986632537</v>
      </c>
    </row>
    <row r="25" spans="1:7" x14ac:dyDescent="0.15">
      <c r="A25" s="12" t="s">
        <v>16</v>
      </c>
      <c r="B25" s="12"/>
      <c r="C25" s="59">
        <v>4.1358467834076</v>
      </c>
      <c r="D25" s="59">
        <v>6.4641255000315603</v>
      </c>
      <c r="E25" s="59">
        <v>7.8931868472505826</v>
      </c>
      <c r="F25" s="59">
        <v>10.852932714696355</v>
      </c>
      <c r="G25" s="59">
        <v>7.4641834455620826</v>
      </c>
    </row>
    <row r="26" spans="1:7" x14ac:dyDescent="0.15">
      <c r="A26" s="11" t="s">
        <v>98</v>
      </c>
      <c r="B26" s="11" t="s">
        <v>6</v>
      </c>
      <c r="C26" s="49" t="s">
        <v>32</v>
      </c>
      <c r="D26" s="49" t="s">
        <v>32</v>
      </c>
      <c r="E26" s="49" t="s">
        <v>32</v>
      </c>
      <c r="F26" s="49" t="s">
        <v>32</v>
      </c>
      <c r="G26" s="49" t="s">
        <v>32</v>
      </c>
    </row>
    <row r="27" spans="1:7" x14ac:dyDescent="0.15">
      <c r="A27" s="11" t="s">
        <v>64</v>
      </c>
      <c r="B27" s="11"/>
      <c r="C27" s="35" t="s">
        <v>32</v>
      </c>
      <c r="D27" s="35" t="s">
        <v>32</v>
      </c>
      <c r="E27" s="35" t="s">
        <v>32</v>
      </c>
      <c r="F27" s="35" t="s">
        <v>32</v>
      </c>
      <c r="G27" s="35" t="s">
        <v>32</v>
      </c>
    </row>
    <row r="28" spans="1:7" x14ac:dyDescent="0.15">
      <c r="A28" s="11" t="s">
        <v>16</v>
      </c>
      <c r="B28" s="11"/>
      <c r="C28" s="35" t="s">
        <v>32</v>
      </c>
      <c r="D28" s="35" t="s">
        <v>32</v>
      </c>
      <c r="E28" s="35" t="s">
        <v>32</v>
      </c>
      <c r="F28" s="35" t="s">
        <v>32</v>
      </c>
      <c r="G28" s="35" t="s">
        <v>32</v>
      </c>
    </row>
    <row r="29" spans="1:7" x14ac:dyDescent="0.15">
      <c r="A29" s="10" t="s">
        <v>99</v>
      </c>
      <c r="B29" s="10" t="s">
        <v>6</v>
      </c>
      <c r="C29" s="49" t="s">
        <v>32</v>
      </c>
      <c r="D29" s="49" t="s">
        <v>32</v>
      </c>
      <c r="E29" s="49" t="s">
        <v>32</v>
      </c>
      <c r="F29" s="49" t="s">
        <v>32</v>
      </c>
      <c r="G29" s="49" t="s">
        <v>32</v>
      </c>
    </row>
    <row r="30" spans="1:7" x14ac:dyDescent="0.15">
      <c r="A30" s="11" t="s">
        <v>17</v>
      </c>
      <c r="B30" s="11"/>
      <c r="C30" s="35" t="s">
        <v>32</v>
      </c>
      <c r="D30" s="35" t="s">
        <v>32</v>
      </c>
      <c r="E30" s="35" t="s">
        <v>32</v>
      </c>
      <c r="F30" s="35" t="s">
        <v>32</v>
      </c>
      <c r="G30" s="35" t="s">
        <v>32</v>
      </c>
    </row>
    <row r="31" spans="1:7" x14ac:dyDescent="0.15">
      <c r="A31" s="12" t="s">
        <v>18</v>
      </c>
      <c r="B31" s="12"/>
      <c r="C31" s="35" t="s">
        <v>32</v>
      </c>
      <c r="D31" s="35" t="s">
        <v>32</v>
      </c>
      <c r="E31" s="35" t="s">
        <v>32</v>
      </c>
      <c r="F31" s="35" t="s">
        <v>32</v>
      </c>
      <c r="G31" s="35" t="s">
        <v>32</v>
      </c>
    </row>
    <row r="32" spans="1:7" x14ac:dyDescent="0.15">
      <c r="A32" s="10" t="s">
        <v>100</v>
      </c>
      <c r="B32" s="10" t="s">
        <v>6</v>
      </c>
      <c r="C32" s="49" t="s">
        <v>32</v>
      </c>
      <c r="D32" s="49" t="s">
        <v>32</v>
      </c>
      <c r="E32" s="49" t="s">
        <v>32</v>
      </c>
      <c r="F32" s="49" t="s">
        <v>32</v>
      </c>
      <c r="G32" s="49" t="s">
        <v>32</v>
      </c>
    </row>
    <row r="33" spans="1:7" x14ac:dyDescent="0.15">
      <c r="A33" s="11" t="s">
        <v>19</v>
      </c>
      <c r="B33" s="11"/>
      <c r="C33" s="35" t="s">
        <v>32</v>
      </c>
      <c r="D33" s="35" t="s">
        <v>32</v>
      </c>
      <c r="E33" s="35" t="s">
        <v>32</v>
      </c>
      <c r="F33" s="35" t="s">
        <v>32</v>
      </c>
      <c r="G33" s="35" t="s">
        <v>32</v>
      </c>
    </row>
    <row r="34" spans="1:7" x14ac:dyDescent="0.15">
      <c r="A34" s="11" t="s">
        <v>20</v>
      </c>
      <c r="B34" s="11"/>
      <c r="C34" s="47" t="s">
        <v>32</v>
      </c>
      <c r="D34" s="47" t="s">
        <v>32</v>
      </c>
      <c r="E34" s="47" t="s">
        <v>32</v>
      </c>
      <c r="F34" s="47" t="s">
        <v>32</v>
      </c>
      <c r="G34" s="47" t="s">
        <v>32</v>
      </c>
    </row>
    <row r="35" spans="1:7" x14ac:dyDescent="0.15">
      <c r="A35" s="13" t="s">
        <v>21</v>
      </c>
      <c r="B35" s="13"/>
      <c r="C35" s="47" t="s">
        <v>32</v>
      </c>
      <c r="D35" s="47" t="s">
        <v>32</v>
      </c>
      <c r="E35" s="47" t="s">
        <v>32</v>
      </c>
      <c r="F35" s="47" t="s">
        <v>32</v>
      </c>
      <c r="G35" s="47" t="s">
        <v>32</v>
      </c>
    </row>
    <row r="36" spans="1:7" x14ac:dyDescent="0.15">
      <c r="A36" s="37" t="s">
        <v>34</v>
      </c>
      <c r="B36" s="38"/>
      <c r="C36" s="38"/>
      <c r="D36" s="38"/>
      <c r="E36" s="38"/>
      <c r="F36" s="39"/>
      <c r="G36" s="38"/>
    </row>
    <row r="37" spans="1:7" x14ac:dyDescent="0.15">
      <c r="A37" s="11" t="s">
        <v>101</v>
      </c>
      <c r="B37" s="11"/>
      <c r="C37" s="11"/>
      <c r="D37" s="11"/>
      <c r="E37" s="11"/>
      <c r="F37" s="11"/>
      <c r="G37" s="11"/>
    </row>
    <row r="38" spans="1:7" x14ac:dyDescent="0.15">
      <c r="A38" s="11" t="s">
        <v>107</v>
      </c>
      <c r="B38" s="11" t="s">
        <v>84</v>
      </c>
      <c r="C38" s="19">
        <v>277.05</v>
      </c>
      <c r="D38" s="19">
        <v>204.27</v>
      </c>
      <c r="E38" s="19">
        <v>176.44</v>
      </c>
      <c r="F38" s="51" t="s">
        <v>32</v>
      </c>
      <c r="G38" s="34" t="s">
        <v>32</v>
      </c>
    </row>
    <row r="39" spans="1:7" x14ac:dyDescent="0.15">
      <c r="A39" s="11" t="s">
        <v>22</v>
      </c>
      <c r="B39" s="11" t="s">
        <v>6</v>
      </c>
      <c r="C39" s="47">
        <v>141.64849542084605</v>
      </c>
      <c r="D39" s="18">
        <v>-26.269626421223606</v>
      </c>
      <c r="E39" s="18">
        <v>-13.624124932687137</v>
      </c>
      <c r="F39" s="51" t="s">
        <v>32</v>
      </c>
      <c r="G39" s="34" t="s">
        <v>32</v>
      </c>
    </row>
    <row r="40" spans="1:7" x14ac:dyDescent="0.15">
      <c r="A40" s="11" t="s">
        <v>108</v>
      </c>
      <c r="B40" s="11" t="s">
        <v>5</v>
      </c>
      <c r="C40" s="51">
        <v>999</v>
      </c>
      <c r="D40" s="51">
        <v>497</v>
      </c>
      <c r="E40" s="51">
        <v>707</v>
      </c>
      <c r="F40" s="51" t="s">
        <v>32</v>
      </c>
      <c r="G40" s="34" t="s">
        <v>32</v>
      </c>
    </row>
    <row r="41" spans="1:7" x14ac:dyDescent="0.15">
      <c r="A41" s="11" t="s">
        <v>38</v>
      </c>
      <c r="B41" s="11" t="s">
        <v>37</v>
      </c>
      <c r="C41" s="46" t="s">
        <v>32</v>
      </c>
      <c r="D41" s="46" t="s">
        <v>32</v>
      </c>
      <c r="E41" s="46" t="s">
        <v>32</v>
      </c>
      <c r="F41" s="46" t="s">
        <v>32</v>
      </c>
      <c r="G41" s="46" t="s">
        <v>32</v>
      </c>
    </row>
    <row r="42" spans="1:7" x14ac:dyDescent="0.15">
      <c r="A42" s="10" t="s">
        <v>102</v>
      </c>
      <c r="B42" s="10"/>
      <c r="C42" s="48"/>
      <c r="D42" s="48"/>
      <c r="E42" s="48"/>
      <c r="F42" s="48"/>
      <c r="G42" s="48"/>
    </row>
    <row r="43" spans="1:7" x14ac:dyDescent="0.15">
      <c r="A43" s="11" t="s">
        <v>39</v>
      </c>
      <c r="B43" s="11" t="s">
        <v>5</v>
      </c>
      <c r="C43" s="51">
        <v>32</v>
      </c>
      <c r="D43" s="51">
        <v>15</v>
      </c>
      <c r="E43" s="51">
        <v>205</v>
      </c>
      <c r="F43" s="51">
        <v>262</v>
      </c>
      <c r="G43" s="51">
        <v>5050</v>
      </c>
    </row>
    <row r="44" spans="1:7" x14ac:dyDescent="0.15">
      <c r="A44" s="11" t="s">
        <v>110</v>
      </c>
      <c r="B44" s="11" t="s">
        <v>84</v>
      </c>
      <c r="C44" s="51">
        <v>157.06805308000003</v>
      </c>
      <c r="D44" s="51">
        <v>147.40445994000001</v>
      </c>
      <c r="E44" s="51">
        <v>217.20216168000002</v>
      </c>
      <c r="F44" s="51">
        <v>286.89999999999998</v>
      </c>
      <c r="G44" s="51">
        <v>406.9</v>
      </c>
    </row>
    <row r="45" spans="1:7" x14ac:dyDescent="0.15">
      <c r="A45" s="11" t="s">
        <v>22</v>
      </c>
      <c r="B45" s="11" t="s">
        <v>6</v>
      </c>
      <c r="C45" s="47">
        <v>23.602228690904049</v>
      </c>
      <c r="D45" s="47">
        <v>-6.1524880142736764</v>
      </c>
      <c r="E45" s="47">
        <v>47.351146477121993</v>
      </c>
      <c r="F45" s="47">
        <v>32.088924797481759</v>
      </c>
      <c r="G45" s="47">
        <v>41.826420355524576</v>
      </c>
    </row>
    <row r="46" spans="1:7" x14ac:dyDescent="0.15">
      <c r="A46" s="11" t="s">
        <v>109</v>
      </c>
      <c r="B46" s="11" t="s">
        <v>5</v>
      </c>
      <c r="C46" s="51">
        <v>119</v>
      </c>
      <c r="D46" s="51">
        <v>101</v>
      </c>
      <c r="E46" s="51">
        <v>263</v>
      </c>
      <c r="F46" s="51">
        <v>1687</v>
      </c>
      <c r="G46" s="51">
        <v>5207</v>
      </c>
    </row>
    <row r="47" spans="1:7" x14ac:dyDescent="0.15">
      <c r="A47" s="37" t="s">
        <v>23</v>
      </c>
      <c r="B47" s="38"/>
      <c r="C47" s="38"/>
      <c r="D47" s="38"/>
      <c r="E47" s="38"/>
      <c r="F47" s="38"/>
      <c r="G47" s="38"/>
    </row>
    <row r="48" spans="1:7" x14ac:dyDescent="0.15">
      <c r="A48" s="11" t="s">
        <v>111</v>
      </c>
      <c r="B48" s="11"/>
      <c r="C48" s="11"/>
      <c r="D48" s="11"/>
      <c r="E48" s="11"/>
      <c r="F48" s="11"/>
      <c r="G48" s="11"/>
    </row>
    <row r="49" spans="1:7" x14ac:dyDescent="0.15">
      <c r="A49" s="11" t="s">
        <v>40</v>
      </c>
      <c r="B49" s="11" t="s">
        <v>84</v>
      </c>
      <c r="C49" s="47">
        <v>40.119999999999997</v>
      </c>
      <c r="D49" s="47">
        <v>40.020000000000003</v>
      </c>
      <c r="E49" s="47">
        <v>40.119999999999997</v>
      </c>
      <c r="F49" s="47">
        <v>46</v>
      </c>
      <c r="G49" s="47">
        <v>46</v>
      </c>
    </row>
    <row r="50" spans="1:7" x14ac:dyDescent="0.15">
      <c r="A50" s="11" t="s">
        <v>22</v>
      </c>
      <c r="B50" s="11" t="s">
        <v>6</v>
      </c>
      <c r="C50" s="47" t="s">
        <v>32</v>
      </c>
      <c r="D50" s="47">
        <v>-0.24925224327017528</v>
      </c>
      <c r="E50" s="47">
        <v>0.24987506246875141</v>
      </c>
      <c r="F50" s="47">
        <v>14.656031904287145</v>
      </c>
      <c r="G50" s="78">
        <v>0</v>
      </c>
    </row>
    <row r="51" spans="1:7" x14ac:dyDescent="0.15">
      <c r="A51" s="11" t="s">
        <v>41</v>
      </c>
      <c r="B51" s="11" t="s">
        <v>84</v>
      </c>
      <c r="C51" s="47" t="s">
        <v>32</v>
      </c>
      <c r="D51" s="46">
        <v>0.02</v>
      </c>
      <c r="E51" s="47">
        <v>0.1</v>
      </c>
      <c r="F51" s="47">
        <v>6.2</v>
      </c>
      <c r="G51" s="47">
        <v>1.5629999999999999</v>
      </c>
    </row>
    <row r="52" spans="1:7" x14ac:dyDescent="0.15">
      <c r="A52" s="11" t="s">
        <v>42</v>
      </c>
      <c r="B52" s="11" t="s">
        <v>5</v>
      </c>
      <c r="C52" s="21">
        <v>1</v>
      </c>
      <c r="D52" s="21">
        <v>2</v>
      </c>
      <c r="E52" s="21">
        <v>3</v>
      </c>
      <c r="F52" s="21">
        <v>2</v>
      </c>
      <c r="G52" s="21">
        <v>2</v>
      </c>
    </row>
    <row r="53" spans="1:7" x14ac:dyDescent="0.15">
      <c r="A53" s="10" t="s">
        <v>113</v>
      </c>
      <c r="B53" s="10"/>
      <c r="C53" s="10"/>
      <c r="D53" s="10"/>
      <c r="E53" s="10"/>
      <c r="F53" s="10"/>
      <c r="G53" s="10"/>
    </row>
    <row r="54" spans="1:7" x14ac:dyDescent="0.15">
      <c r="A54" s="11" t="s">
        <v>40</v>
      </c>
      <c r="B54" s="11" t="s">
        <v>84</v>
      </c>
      <c r="C54" s="51">
        <v>4580.91</v>
      </c>
      <c r="D54" s="51">
        <v>6734.06</v>
      </c>
      <c r="E54" s="51">
        <v>11493.32</v>
      </c>
      <c r="F54" s="51">
        <v>4708</v>
      </c>
      <c r="G54" s="51">
        <v>4566</v>
      </c>
    </row>
    <row r="55" spans="1:7" x14ac:dyDescent="0.15">
      <c r="A55" s="11" t="s">
        <v>22</v>
      </c>
      <c r="B55" s="11" t="s">
        <v>6</v>
      </c>
      <c r="C55" s="47">
        <v>22.56746560498306</v>
      </c>
      <c r="D55" s="47">
        <v>47.002669775219346</v>
      </c>
      <c r="E55" s="47">
        <v>70.674451965084941</v>
      </c>
      <c r="F55" s="47">
        <v>-59.037075449043449</v>
      </c>
      <c r="G55" s="47">
        <v>-3.0161427357689039</v>
      </c>
    </row>
    <row r="56" spans="1:7" x14ac:dyDescent="0.15">
      <c r="A56" s="11" t="s">
        <v>41</v>
      </c>
      <c r="B56" s="11" t="s">
        <v>84</v>
      </c>
      <c r="C56" s="47" t="s">
        <v>32</v>
      </c>
      <c r="D56" s="47" t="s">
        <v>32</v>
      </c>
      <c r="E56" s="47" t="s">
        <v>32</v>
      </c>
      <c r="F56" s="47" t="s">
        <v>32</v>
      </c>
      <c r="G56" s="47" t="s">
        <v>32</v>
      </c>
    </row>
    <row r="57" spans="1:7" x14ac:dyDescent="0.15">
      <c r="A57" s="13" t="s">
        <v>42</v>
      </c>
      <c r="B57" s="13" t="s">
        <v>5</v>
      </c>
      <c r="C57" s="79">
        <v>80</v>
      </c>
      <c r="D57" s="79">
        <v>64</v>
      </c>
      <c r="E57" s="79">
        <v>95</v>
      </c>
      <c r="F57" s="79">
        <v>43</v>
      </c>
      <c r="G57" s="79">
        <v>33</v>
      </c>
    </row>
    <row r="58" spans="1:7" x14ac:dyDescent="0.15">
      <c r="A58" s="11" t="s">
        <v>112</v>
      </c>
      <c r="B58" s="11"/>
      <c r="C58" s="23"/>
      <c r="D58" s="21"/>
      <c r="E58" s="21"/>
      <c r="F58" s="21"/>
      <c r="G58" s="21"/>
    </row>
    <row r="59" spans="1:7" x14ac:dyDescent="0.15">
      <c r="A59" s="14" t="s">
        <v>33</v>
      </c>
      <c r="B59" s="11"/>
      <c r="C59" s="11"/>
      <c r="D59" s="11"/>
      <c r="E59" s="11"/>
      <c r="F59" s="11"/>
      <c r="G59" s="11"/>
    </row>
  </sheetData>
  <pageMargins left="0.25" right="0.25" top="0.75" bottom="0.75" header="0.3" footer="0.3"/>
  <pageSetup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CC11B-E26E-4B41-B86B-F590333752D2}">
  <sheetPr>
    <pageSetUpPr fitToPage="1"/>
  </sheetPr>
  <dimension ref="A1:B22"/>
  <sheetViews>
    <sheetView workbookViewId="0">
      <selection activeCell="A4" sqref="A4"/>
    </sheetView>
  </sheetViews>
  <sheetFormatPr baseColWidth="10" defaultColWidth="8.83203125" defaultRowHeight="15" x14ac:dyDescent="0.2"/>
  <cols>
    <col min="1" max="1" width="40.6640625" customWidth="1"/>
    <col min="2" max="2" width="105.6640625" customWidth="1"/>
  </cols>
  <sheetData>
    <row r="1" spans="1:2" s="3" customFormat="1" ht="18" x14ac:dyDescent="0.15">
      <c r="A1" s="1" t="s">
        <v>26</v>
      </c>
      <c r="B1" s="2"/>
    </row>
    <row r="2" spans="1:2" s="6" customFormat="1" ht="18" x14ac:dyDescent="0.2">
      <c r="A2" s="55" t="s">
        <v>45</v>
      </c>
      <c r="B2" s="5"/>
    </row>
    <row r="3" spans="1:2" s="6" customFormat="1" ht="12" customHeight="1" x14ac:dyDescent="0.15">
      <c r="A3" s="4"/>
      <c r="B3" s="5"/>
    </row>
    <row r="4" spans="1:2" x14ac:dyDescent="0.2">
      <c r="A4" s="15" t="s">
        <v>27</v>
      </c>
      <c r="B4" s="8"/>
    </row>
    <row r="5" spans="1:2" ht="15" customHeight="1" x14ac:dyDescent="0.2">
      <c r="A5" s="60" t="s">
        <v>44</v>
      </c>
      <c r="B5" s="61" t="s">
        <v>115</v>
      </c>
    </row>
    <row r="6" spans="1:2" x14ac:dyDescent="0.2">
      <c r="A6" s="64" t="s">
        <v>133</v>
      </c>
      <c r="B6" s="10" t="s">
        <v>114</v>
      </c>
    </row>
    <row r="7" spans="1:2" x14ac:dyDescent="0.2">
      <c r="A7" s="83" t="s">
        <v>30</v>
      </c>
      <c r="B7" s="84"/>
    </row>
    <row r="8" spans="1:2" x14ac:dyDescent="0.2">
      <c r="A8" s="85" t="s">
        <v>24</v>
      </c>
      <c r="B8" s="85" t="s">
        <v>25</v>
      </c>
    </row>
    <row r="9" spans="1:2" ht="48.75" customHeight="1" x14ac:dyDescent="0.2">
      <c r="A9" s="91" t="s">
        <v>116</v>
      </c>
      <c r="B9" s="75" t="s">
        <v>117</v>
      </c>
    </row>
    <row r="10" spans="1:2" ht="15" customHeight="1" x14ac:dyDescent="0.2">
      <c r="A10" s="91"/>
      <c r="B10" s="75" t="s">
        <v>118</v>
      </c>
    </row>
    <row r="11" spans="1:2" ht="15" customHeight="1" x14ac:dyDescent="0.2">
      <c r="A11" s="91"/>
      <c r="B11" s="75" t="s">
        <v>119</v>
      </c>
    </row>
    <row r="12" spans="1:2" ht="15" customHeight="1" x14ac:dyDescent="0.2">
      <c r="A12" s="92"/>
      <c r="B12" s="80" t="s">
        <v>120</v>
      </c>
    </row>
    <row r="13" spans="1:2" ht="28.5" customHeight="1" x14ac:dyDescent="0.2">
      <c r="A13" s="65" t="s">
        <v>121</v>
      </c>
      <c r="B13" s="52" t="s">
        <v>122</v>
      </c>
    </row>
    <row r="14" spans="1:2" ht="28.5" customHeight="1" x14ac:dyDescent="0.2">
      <c r="A14" s="82" t="s">
        <v>134</v>
      </c>
      <c r="B14" s="52" t="s">
        <v>123</v>
      </c>
    </row>
    <row r="15" spans="1:2" ht="28.5" customHeight="1" x14ac:dyDescent="0.2">
      <c r="A15" s="65" t="s">
        <v>124</v>
      </c>
      <c r="B15" s="52" t="s">
        <v>125</v>
      </c>
    </row>
    <row r="16" spans="1:2" ht="50.25" customHeight="1" x14ac:dyDescent="0.2">
      <c r="A16" s="65" t="s">
        <v>126</v>
      </c>
      <c r="B16" s="52" t="s">
        <v>127</v>
      </c>
    </row>
    <row r="17" spans="1:2" ht="15" customHeight="1" x14ac:dyDescent="0.2">
      <c r="A17" s="93" t="s">
        <v>128</v>
      </c>
      <c r="B17" s="52" t="s">
        <v>129</v>
      </c>
    </row>
    <row r="18" spans="1:2" ht="15" customHeight="1" x14ac:dyDescent="0.2">
      <c r="A18" s="91"/>
      <c r="B18" s="75" t="s">
        <v>130</v>
      </c>
    </row>
    <row r="19" spans="1:2" ht="15" customHeight="1" x14ac:dyDescent="0.2">
      <c r="A19" s="91"/>
      <c r="B19" s="75" t="s">
        <v>131</v>
      </c>
    </row>
    <row r="20" spans="1:2" ht="15" customHeight="1" x14ac:dyDescent="0.2">
      <c r="A20" s="94"/>
      <c r="B20" s="81" t="s">
        <v>132</v>
      </c>
    </row>
    <row r="21" spans="1:2" s="9" customFormat="1" ht="14" x14ac:dyDescent="0.15">
      <c r="A21" s="11" t="s">
        <v>88</v>
      </c>
      <c r="B21" s="11"/>
    </row>
    <row r="22" spans="1:2" x14ac:dyDescent="0.2">
      <c r="A22" s="14" t="s">
        <v>31</v>
      </c>
      <c r="B22" s="8"/>
    </row>
  </sheetData>
  <mergeCells count="2">
    <mergeCell ref="A9:A12"/>
    <mergeCell ref="A17:A20"/>
  </mergeCells>
  <pageMargins left="0.25" right="0.25" top="0.75" bottom="0.75" header="0.3" footer="0.3"/>
  <pageSetup scale="6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Листы</vt:lpstr>
      </vt:variant>
      <vt:variant>
        <vt:i4>4</vt:i4>
      </vt:variant>
    </vt:vector>
  </HeadingPairs>
  <TitlesOfParts>
    <vt:vector size="4" baseType="lpstr">
      <vt:lpstr>Table 1_TAJ</vt:lpstr>
      <vt:lpstr>Table 2_TAJ</vt:lpstr>
      <vt:lpstr>Table 3_TAJ</vt:lpstr>
      <vt:lpstr>Table 4_TAJ</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Shigehiro Shinozaki</dc:creator>
  <cp:lastModifiedBy>Berik S. Tankimov</cp:lastModifiedBy>
  <cp:lastPrinted>2024-08-28T08:14:21Z</cp:lastPrinted>
  <dcterms:created xsi:type="dcterms:W3CDTF">2024-08-25T23:12:40Z</dcterms:created>
  <dcterms:modified xsi:type="dcterms:W3CDTF">2024-11-18T05:24:33Z</dcterms:modified>
</cp:coreProperties>
</file>