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eda90159aaed44/Desktop/Files/Country reports/files to be uploaded in sme portal/"/>
    </mc:Choice>
  </mc:AlternateContent>
  <xr:revisionPtr revIDLastSave="3" documentId="13_ncr:1_{1E370D11-DD67-452A-9276-F21E44C415FB}" xr6:coauthVersionLast="47" xr6:coauthVersionMax="47" xr10:uidLastSave="{70825B8F-F2B0-46B5-95B2-7046AC84A789}"/>
  <bookViews>
    <workbookView xWindow="-98" yWindow="-98" windowWidth="21795" windowHeight="13875" xr2:uid="{98EA39DE-3069-455D-AA8C-95266FABA6DC}"/>
  </bookViews>
  <sheets>
    <sheet name="Table 1_BAN" sheetId="7" r:id="rId1"/>
    <sheet name="Table 2_BAN" sheetId="1" r:id="rId2"/>
    <sheet name="Table 3_BAN" sheetId="5" r:id="rId3"/>
    <sheet name="Table 4_BA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38" i="1"/>
  <c r="C29" i="1"/>
  <c r="C8" i="1"/>
  <c r="C14" i="1" s="1"/>
  <c r="C15" i="1" s="1"/>
  <c r="C25" i="1"/>
  <c r="C17" i="1"/>
  <c r="C35" i="1" l="1"/>
  <c r="C36" i="1" s="1"/>
</calcChain>
</file>

<file path=xl/sharedStrings.xml><?xml version="1.0" encoding="utf-8"?>
<sst xmlns="http://schemas.openxmlformats.org/spreadsheetml/2006/main" count="730" uniqueCount="184">
  <si>
    <t>Item</t>
  </si>
  <si>
    <t xml:space="preserve">Large </t>
  </si>
  <si>
    <t xml:space="preserve">   Micro</t>
  </si>
  <si>
    <t xml:space="preserve">   Small</t>
  </si>
  <si>
    <t xml:space="preserve">   Medium-sized</t>
  </si>
  <si>
    <t>Unit</t>
  </si>
  <si>
    <t>Number</t>
  </si>
  <si>
    <t>%</t>
  </si>
  <si>
    <t>MSME to total</t>
  </si>
  <si>
    <t>MSME growth</t>
  </si>
  <si>
    <t>MSME employees to total</t>
  </si>
  <si>
    <t>MSME employees growth</t>
  </si>
  <si>
    <t>MSMEs</t>
  </si>
  <si>
    <t>Total</t>
  </si>
  <si>
    <t>% to GDP</t>
  </si>
  <si>
    <t>Exports</t>
  </si>
  <si>
    <t>MSME exports to total export value</t>
  </si>
  <si>
    <t>MSME export growth</t>
  </si>
  <si>
    <t>MSME loans outstanding</t>
  </si>
  <si>
    <t>MSME loans to GDP</t>
  </si>
  <si>
    <t>MSME loan growth</t>
  </si>
  <si>
    <t>Nonperforming loans (NPLs)</t>
  </si>
  <si>
    <t xml:space="preserve">   MSME NPLs to total MSME loans</t>
  </si>
  <si>
    <t xml:space="preserve">   (Gross NPLs to total bank loans)</t>
  </si>
  <si>
    <t>MSME loan borrowers</t>
  </si>
  <si>
    <t xml:space="preserve">   Agriculture, forestry, and fisheries</t>
  </si>
  <si>
    <t xml:space="preserve">   Manufacturing</t>
  </si>
  <si>
    <t xml:space="preserve">   Transportation and communication</t>
  </si>
  <si>
    <t xml:space="preserve">   Construction</t>
  </si>
  <si>
    <t xml:space="preserve">   Wholesale and retail trade</t>
  </si>
  <si>
    <t xml:space="preserve">   Other services</t>
  </si>
  <si>
    <t xml:space="preserve">   Others</t>
  </si>
  <si>
    <t>MSME loans by type of use</t>
  </si>
  <si>
    <t xml:space="preserve">   For working capital</t>
  </si>
  <si>
    <t xml:space="preserve">   For capital investment</t>
  </si>
  <si>
    <t>MSME loans by tenor</t>
  </si>
  <si>
    <t xml:space="preserve">   Less than 1 year</t>
  </si>
  <si>
    <t xml:space="preserve">   1-5 years</t>
  </si>
  <si>
    <t xml:space="preserve">   More than 5 years</t>
  </si>
  <si>
    <t xml:space="preserve">   Growth</t>
  </si>
  <si>
    <t>Capital Markets</t>
  </si>
  <si>
    <t xml:space="preserve">   Market capitalization</t>
  </si>
  <si>
    <t xml:space="preserve">   Trading value</t>
  </si>
  <si>
    <t>Name</t>
  </si>
  <si>
    <t>Outline</t>
  </si>
  <si>
    <t>Asian Development Bank (ADB) Asia SME Monitor 2024</t>
  </si>
  <si>
    <t>Benchmark Regularion</t>
  </si>
  <si>
    <t>Focal Government Authority for MSMEs</t>
  </si>
  <si>
    <t>Table 2: MSME Landscape</t>
  </si>
  <si>
    <t>Table 3: MSME Financing</t>
  </si>
  <si>
    <t>Table 4: Policies and Regulations</t>
  </si>
  <si>
    <t>Micro</t>
  </si>
  <si>
    <t>Small</t>
  </si>
  <si>
    <t>Medium</t>
  </si>
  <si>
    <t>Key Policies and Strategies</t>
  </si>
  <si>
    <t>Source: ADB Asia SME Monitor 2024 database.</t>
  </si>
  <si>
    <t>…</t>
  </si>
  <si>
    <t xml:space="preserve">Source: ADB Asia SME Monitor 2024 database. </t>
  </si>
  <si>
    <t>...</t>
  </si>
  <si>
    <t xml:space="preserve">   Listed companies</t>
  </si>
  <si>
    <t>Public Finance and Guarantees</t>
  </si>
  <si>
    <t>Employment</t>
  </si>
  <si>
    <t>MSMEs by sector</t>
  </si>
  <si>
    <t>MSME employees by sector</t>
  </si>
  <si>
    <t>Imports</t>
  </si>
  <si>
    <t>MSME imports to total import value</t>
  </si>
  <si>
    <t>MSME import growth</t>
  </si>
  <si>
    <t xml:space="preserve">   MSME NPLs</t>
  </si>
  <si>
    <t>MSME exports</t>
  </si>
  <si>
    <t>MSME imports</t>
  </si>
  <si>
    <t>BANGLADESH</t>
  </si>
  <si>
    <t>Table 1: MSME Definitions</t>
  </si>
  <si>
    <t>A. Definition from 2022</t>
  </si>
  <si>
    <t>Sector</t>
  </si>
  <si>
    <t>Cottage</t>
  </si>
  <si>
    <t>Manufacturing</t>
  </si>
  <si>
    <t>Fixed assets*</t>
  </si>
  <si>
    <t>Less than Tk1 million</t>
  </si>
  <si>
    <t>Tk1 million to less than Tk7.5 million</t>
  </si>
  <si>
    <t>Tk 10 million to less than Tk150 million</t>
  </si>
  <si>
    <t>Tk150 million to less than Tk500 million</t>
  </si>
  <si>
    <t>Employees</t>
  </si>
  <si>
    <t>Maximum 15 including family members</t>
  </si>
  <si>
    <t>1-25</t>
  </si>
  <si>
    <t>26-100</t>
  </si>
  <si>
    <t>121–300
(for garments industry maximum 1000)</t>
  </si>
  <si>
    <t>Service</t>
  </si>
  <si>
    <t>Tk1 million to less than Tk20 million</t>
  </si>
  <si>
    <t>Tk20 million to less than Tk300 million</t>
  </si>
  <si>
    <t>Maximum 15</t>
  </si>
  <si>
    <t>16–50</t>
  </si>
  <si>
    <t>51–120</t>
  </si>
  <si>
    <t>*Without land and factory building with replacement cost.</t>
  </si>
  <si>
    <t>Source: ADB Asia SME Monitor 2024 database. Data from theNational Industrial Policy 2022.</t>
  </si>
  <si>
    <t>B. Definition after 21 March 2016</t>
  </si>
  <si>
    <t>Tk7.5 million to less than Tk150 million</t>
  </si>
  <si>
    <t>16–30</t>
  </si>
  <si>
    <t>31–120</t>
  </si>
  <si>
    <t>Source: ADB Asia SME Monitor 2024 database. Data from the National Industrial Policy 2016.</t>
  </si>
  <si>
    <t>C. Definition before 20 March 2016</t>
  </si>
  <si>
    <t>Fixed assets</t>
  </si>
  <si>
    <t>Tk0.5 million-Tk5.0 million</t>
  </si>
  <si>
    <t>Tk5 million-Tk100 million</t>
  </si>
  <si>
    <t>Tk100 million–Tk300 million</t>
  </si>
  <si>
    <t>10–24</t>
  </si>
  <si>
    <t>25–99</t>
  </si>
  <si>
    <t>100–250</t>
  </si>
  <si>
    <t>Service and Trade</t>
  </si>
  <si>
    <t>Less than Tk0.5 million</t>
  </si>
  <si>
    <t>Tk5 million-Tk10 million</t>
  </si>
  <si>
    <t>Tk10 million–Tk150 million</t>
  </si>
  <si>
    <t>Fewer than 10</t>
  </si>
  <si>
    <t>10–25</t>
  </si>
  <si>
    <t>26–100</t>
  </si>
  <si>
    <t>Fewer than or equal to 10 including family members</t>
  </si>
  <si>
    <t>Source: ADB Asia SME Monitor 2024 database. Data from the National Industrial Policy 2010.</t>
  </si>
  <si>
    <t>D. Definition used by Bangladesh Bank (From 5 Setpember 2019)</t>
  </si>
  <si>
    <t>Trade/business</t>
  </si>
  <si>
    <t>Tk1 million to Tk20 million</t>
  </si>
  <si>
    <t>Annual turnover</t>
  </si>
  <si>
    <t>Maximum Tk20 million</t>
  </si>
  <si>
    <t>More than Tk20 million to Tk200 million</t>
  </si>
  <si>
    <t>Source: ADB Asia SME Monitor 2024 database. Data from Small and Medium Enterprise Credit Policies and Programmes, Bangladesh Bank.</t>
  </si>
  <si>
    <t>Tk mil.</t>
  </si>
  <si>
    <t xml:space="preserve">   Cottage</t>
  </si>
  <si>
    <t xml:space="preserve">   Urban</t>
  </si>
  <si>
    <t xml:space="preserve">   Rural</t>
  </si>
  <si>
    <r>
      <t>1</t>
    </r>
    <r>
      <rPr>
        <sz val="9"/>
        <rFont val="Arial"/>
        <family val="2"/>
      </rPr>
      <t xml:space="preserve"> Data for commercial banks only.</t>
    </r>
  </si>
  <si>
    <r>
      <t>2</t>
    </r>
    <r>
      <rPr>
        <sz val="9"/>
        <rFont val="Arial"/>
        <family val="2"/>
      </rPr>
      <t xml:space="preserve"> Commercial banks' MSME loans outstanding divided by total loans outstanding of all operating banks. Actual percentage share of MSME loans to total loans outstanding in commercial banks would be higher.</t>
    </r>
  </si>
  <si>
    <r>
      <t>3</t>
    </r>
    <r>
      <rPr>
        <sz val="9"/>
        <rFont val="Arial"/>
        <family val="2"/>
      </rPr>
      <t xml:space="preserve"> MSME is broadly categorized by 3 sectors: manufacturing, trading, and other services.</t>
    </r>
  </si>
  <si>
    <r>
      <t>4</t>
    </r>
    <r>
      <rPr>
        <sz val="9"/>
        <rFont val="Arial"/>
        <family val="2"/>
      </rPr>
      <t xml:space="preserve"> Urban/rural classification refers to the definitions under the Economic Census.</t>
    </r>
  </si>
  <si>
    <r>
      <t>Bank Loans</t>
    </r>
    <r>
      <rPr>
        <vertAlign val="superscript"/>
        <sz val="9"/>
        <color theme="1"/>
        <rFont val="Arial"/>
        <family val="2"/>
      </rPr>
      <t>1</t>
    </r>
  </si>
  <si>
    <r>
      <t>MSME loans to total loans</t>
    </r>
    <r>
      <rPr>
        <vertAlign val="superscript"/>
        <sz val="9"/>
        <color theme="1"/>
        <rFont val="Arial"/>
        <family val="2"/>
      </rPr>
      <t>2</t>
    </r>
  </si>
  <si>
    <r>
      <t>MSME loans by sector</t>
    </r>
    <r>
      <rPr>
        <vertAlign val="superscript"/>
        <sz val="9"/>
        <color theme="1"/>
        <rFont val="Arial"/>
        <family val="2"/>
      </rPr>
      <t>3</t>
    </r>
  </si>
  <si>
    <r>
      <t>MSME loans by region</t>
    </r>
    <r>
      <rPr>
        <vertAlign val="superscript"/>
        <sz val="9"/>
        <color theme="1"/>
        <rFont val="Arial"/>
        <family val="2"/>
      </rPr>
      <t>4</t>
    </r>
  </si>
  <si>
    <t>n/a.,</t>
  </si>
  <si>
    <t>CSE=Chittagong Stock Exchange; DSE=Dhaka Stock Exchange; GDP=gross domestic product; MSME=micro, small, and medium-sized enterprise.</t>
  </si>
  <si>
    <t xml:space="preserve">SME Platform, CSE </t>
  </si>
  <si>
    <t>SME Platform, DSE</t>
  </si>
  <si>
    <t>(No specific laws and regulations for MSMEs)</t>
  </si>
  <si>
    <t>Ministry of Industries (MOI)</t>
  </si>
  <si>
    <t>SME Policy 2019 (September 2019)</t>
  </si>
  <si>
    <t>National Financial Inclusion Strategy of Bangladesh 2020-2024 (July 2019)</t>
  </si>
  <si>
    <t>Target: SME contribution to GDP to be increased from 25% to 32% by 2024.</t>
  </si>
  <si>
    <t>11 strategic goals:</t>
  </si>
  <si>
    <t>1) Increasing financial deepening.</t>
  </si>
  <si>
    <t>2) Strengthening payment system and service delivery channel.</t>
  </si>
  <si>
    <t>3) Establishing robust data and measurement framework.</t>
  </si>
  <si>
    <t>4) Promoting financial literacy and consumer empowerment.</t>
  </si>
  <si>
    <t>5) Broadening and deepening financial inclusion of women, population affected by climate change and other underserved segment of population.</t>
  </si>
  <si>
    <t>6) Upscaling digital financial services and fintech.</t>
  </si>
  <si>
    <t>7) Strengthening the policy and regulatory environment.</t>
  </si>
  <si>
    <t>8) Fortifying risk management of financial inclusion initiatives.</t>
  </si>
  <si>
    <t>9) Strengthening the insurance services.</t>
  </si>
  <si>
    <t>10) Reinforcing the capital market services.</t>
  </si>
  <si>
    <t>11) Fortifying microfinance services.</t>
  </si>
  <si>
    <t>12) Strengthening quasi-regulated financial service providers like BPO, BHBFC, BMDF, PKSF, Samabay Bank, Ekti Bari Ekti Khamar and Palli Sanchay Bank to facilitate their financial services by complying applicable regulatory requirements.</t>
  </si>
  <si>
    <t>1) Improving investment and business environment and institutional framework.</t>
  </si>
  <si>
    <t>2) Increasing scope of access to finance in SME sector.</t>
  </si>
  <si>
    <t>3) Enhancing competitive capability and support to access of SME products into the market.</t>
  </si>
  <si>
    <t>4) SME business support services, support to start-up businesses set up in a short period of time and with low cost.</t>
  </si>
  <si>
    <t>5) SME cluster-based enterprise network development and expansion.</t>
  </si>
  <si>
    <t>6) Increasing the use of information, communication, and other technologies.</t>
  </si>
  <si>
    <t>7) Expansion of skill development, education, and training programs for SME entrepreneurs.</t>
  </si>
  <si>
    <t>8) Extending programs for women entrepreneurship development and provide specialized services.</t>
  </si>
  <si>
    <t>9) Establishing SMEs as effective linkage to large industry and protection of SME products.</t>
  </si>
  <si>
    <t>10) Development of capacity for establishing environment friendly SME industries and industrial waste management.</t>
  </si>
  <si>
    <t>11) Institutionalizing SME statistics and conducting research and development.</t>
  </si>
  <si>
    <t>MSME=micro, small, and medium-sized enterprise; SME=small and medium-sized enterprise.</t>
  </si>
  <si>
    <t>MSME GDP (manufacturing)</t>
  </si>
  <si>
    <t>GDP, Tk mil.</t>
  </si>
  <si>
    <t>MSME GDP to total</t>
  </si>
  <si>
    <t>MSME GDP growth</t>
  </si>
  <si>
    <t xml:space="preserve">GDP=gross domestic product; MSME=micro, small, and medium-sized enterprise. </t>
  </si>
  <si>
    <t>End of year data</t>
  </si>
  <si>
    <r>
      <t>Fiscal year data (30 June)</t>
    </r>
    <r>
      <rPr>
        <sz val="9"/>
        <color theme="1"/>
        <rFont val="Arial"/>
        <family val="2"/>
      </rPr>
      <t>*</t>
    </r>
  </si>
  <si>
    <r>
      <t>Scale of Enterprises</t>
    </r>
    <r>
      <rPr>
        <vertAlign val="superscript"/>
        <sz val="9"/>
        <color theme="1"/>
        <rFont val="Arial"/>
        <family val="2"/>
      </rPr>
      <t>1</t>
    </r>
  </si>
  <si>
    <r>
      <t>MSMEs by region</t>
    </r>
    <r>
      <rPr>
        <vertAlign val="superscript"/>
        <sz val="9"/>
        <color theme="1"/>
        <rFont val="Arial"/>
        <family val="2"/>
      </rPr>
      <t>2</t>
    </r>
  </si>
  <si>
    <r>
      <t>MSME employees by region</t>
    </r>
    <r>
      <rPr>
        <vertAlign val="superscript"/>
        <sz val="9"/>
        <color theme="1"/>
        <rFont val="Arial"/>
        <family val="2"/>
      </rPr>
      <t>2</t>
    </r>
  </si>
  <si>
    <r>
      <t>Output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</si>
  <si>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Data refer to permanent and temporary establishments, and economic households.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</si>
  <si>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Urban/rural classification refers to the definitions under the Economic Units Census. </t>
    </r>
  </si>
  <si>
    <t xml:space="preserve">* The fiscal year (FY) of the Government of Bangladesh ends on 30 June; e.g., 2024 covers data from 1 July 2023 to 30 June 2024. Data in 2013 was extracted from the Economic Census 2013.  </t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</si>
  <si>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Refers to real GDP (FY2016=100) of cottage and MSME manufacturers from national accounts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</si>
</sst>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4"/>
      <color theme="8" tint="-0.249977111117893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  <font>
      <sz val="9"/>
      <color rgb="FF231F20"/>
      <name val="Arial"/>
      <family val="2"/>
    </font>
    <font>
      <sz val="9"/>
      <color rgb="FFFF0000"/>
      <name val="Arial"/>
      <family val="2"/>
    </font>
    <font>
      <vertAlign val="superscript"/>
      <sz val="9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0" borderId="0" xfId="0" applyFont="1"/>
    <xf numFmtId="0" fontId="5" fillId="3" borderId="0" xfId="0" applyFont="1" applyFill="1" applyAlignment="1">
      <alignment horizontal="left" vertical="center"/>
    </xf>
    <xf numFmtId="0" fontId="6" fillId="3" borderId="0" xfId="0" applyFont="1" applyFill="1"/>
    <xf numFmtId="0" fontId="6" fillId="0" borderId="0" xfId="0" applyFont="1"/>
    <xf numFmtId="0" fontId="7" fillId="3" borderId="0" xfId="0" applyFont="1" applyFill="1" applyAlignment="1">
      <alignment horizontal="left" vertical="center"/>
    </xf>
    <xf numFmtId="0" fontId="4" fillId="0" borderId="0" xfId="0" applyFont="1"/>
    <xf numFmtId="0" fontId="11" fillId="3" borderId="0" xfId="0" applyFont="1" applyFill="1"/>
    <xf numFmtId="0" fontId="11" fillId="0" borderId="0" xfId="0" applyFont="1"/>
    <xf numFmtId="0" fontId="8" fillId="3" borderId="7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0" fontId="9" fillId="3" borderId="2" xfId="0" applyFont="1" applyFill="1" applyBorder="1"/>
    <xf numFmtId="0" fontId="9" fillId="3" borderId="5" xfId="0" applyFont="1" applyFill="1" applyBorder="1"/>
    <xf numFmtId="0" fontId="12" fillId="3" borderId="0" xfId="0" applyFont="1" applyFill="1"/>
    <xf numFmtId="0" fontId="13" fillId="3" borderId="0" xfId="0" applyFont="1" applyFill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165" fontId="9" fillId="3" borderId="0" xfId="2" applyNumberFormat="1" applyFont="1" applyFill="1"/>
    <xf numFmtId="166" fontId="9" fillId="3" borderId="0" xfId="2" applyNumberFormat="1" applyFont="1" applyFill="1"/>
    <xf numFmtId="165" fontId="9" fillId="3" borderId="2" xfId="2" applyNumberFormat="1" applyFont="1" applyFill="1" applyBorder="1"/>
    <xf numFmtId="166" fontId="9" fillId="3" borderId="0" xfId="2" applyNumberFormat="1" applyFont="1" applyFill="1" applyBorder="1"/>
    <xf numFmtId="0" fontId="9" fillId="3" borderId="0" xfId="0" applyFont="1" applyFill="1" applyAlignment="1">
      <alignment horizontal="right"/>
    </xf>
    <xf numFmtId="0" fontId="9" fillId="3" borderId="5" xfId="0" applyFont="1" applyFill="1" applyBorder="1" applyAlignment="1">
      <alignment horizontal="right"/>
    </xf>
    <xf numFmtId="165" fontId="4" fillId="0" borderId="0" xfId="2" applyNumberFormat="1" applyFont="1"/>
    <xf numFmtId="164" fontId="4" fillId="0" borderId="0" xfId="0" applyNumberFormat="1" applyFont="1"/>
    <xf numFmtId="0" fontId="14" fillId="0" borderId="0" xfId="0" applyFont="1"/>
    <xf numFmtId="166" fontId="9" fillId="3" borderId="4" xfId="0" applyNumberFormat="1" applyFont="1" applyFill="1" applyBorder="1"/>
    <xf numFmtId="0" fontId="9" fillId="0" borderId="0" xfId="0" applyFont="1"/>
    <xf numFmtId="165" fontId="9" fillId="3" borderId="0" xfId="2" applyNumberFormat="1" applyFont="1" applyFill="1" applyAlignment="1">
      <alignment horizontal="right"/>
    </xf>
    <xf numFmtId="166" fontId="9" fillId="3" borderId="0" xfId="2" applyNumberFormat="1" applyFont="1" applyFill="1" applyAlignment="1">
      <alignment horizontal="right"/>
    </xf>
    <xf numFmtId="166" fontId="9" fillId="3" borderId="0" xfId="0" applyNumberFormat="1" applyFont="1" applyFill="1"/>
    <xf numFmtId="165" fontId="9" fillId="3" borderId="2" xfId="2" applyNumberFormat="1" applyFont="1" applyFill="1" applyBorder="1" applyAlignment="1">
      <alignment horizontal="right"/>
    </xf>
    <xf numFmtId="165" fontId="9" fillId="3" borderId="4" xfId="2" applyNumberFormat="1" applyFont="1" applyFill="1" applyBorder="1" applyAlignment="1">
      <alignment horizontal="right"/>
    </xf>
    <xf numFmtId="165" fontId="9" fillId="3" borderId="0" xfId="2" applyNumberFormat="1" applyFont="1" applyFill="1" applyBorder="1" applyAlignment="1">
      <alignment horizontal="right"/>
    </xf>
    <xf numFmtId="165" fontId="9" fillId="3" borderId="5" xfId="2" applyNumberFormat="1" applyFont="1" applyFill="1" applyBorder="1" applyAlignment="1">
      <alignment horizontal="right"/>
    </xf>
    <xf numFmtId="166" fontId="9" fillId="3" borderId="0" xfId="2" applyNumberFormat="1" applyFont="1" applyFill="1" applyBorder="1" applyAlignment="1">
      <alignment horizontal="right"/>
    </xf>
    <xf numFmtId="0" fontId="10" fillId="3" borderId="0" xfId="0" applyFont="1" applyFill="1"/>
    <xf numFmtId="0" fontId="8" fillId="4" borderId="4" xfId="0" applyFont="1" applyFill="1" applyBorder="1"/>
    <xf numFmtId="0" fontId="9" fillId="4" borderId="4" xfId="0" applyFont="1" applyFill="1" applyBorder="1"/>
    <xf numFmtId="0" fontId="8" fillId="4" borderId="0" xfId="0" applyFont="1" applyFill="1"/>
    <xf numFmtId="0" fontId="9" fillId="4" borderId="0" xfId="0" applyFont="1" applyFill="1"/>
    <xf numFmtId="165" fontId="9" fillId="4" borderId="0" xfId="2" applyNumberFormat="1" applyFont="1" applyFill="1"/>
    <xf numFmtId="0" fontId="8" fillId="4" borderId="6" xfId="0" applyFont="1" applyFill="1" applyBorder="1"/>
    <xf numFmtId="0" fontId="9" fillId="4" borderId="6" xfId="0" applyFont="1" applyFill="1" applyBorder="1"/>
    <xf numFmtId="164" fontId="9" fillId="4" borderId="6" xfId="0" applyNumberFormat="1" applyFont="1" applyFill="1" applyBorder="1"/>
    <xf numFmtId="166" fontId="9" fillId="3" borderId="4" xfId="2" applyNumberFormat="1" applyFont="1" applyFill="1" applyBorder="1" applyAlignment="1">
      <alignment horizontal="right"/>
    </xf>
    <xf numFmtId="0" fontId="12" fillId="3" borderId="7" xfId="0" applyFont="1" applyFill="1" applyBorder="1"/>
    <xf numFmtId="165" fontId="6" fillId="3" borderId="0" xfId="3" applyNumberFormat="1" applyFont="1" applyFill="1"/>
    <xf numFmtId="0" fontId="15" fillId="3" borderId="0" xfId="0" applyFont="1" applyFill="1"/>
    <xf numFmtId="165" fontId="9" fillId="4" borderId="6" xfId="0" applyNumberFormat="1" applyFont="1" applyFill="1" applyBorder="1" applyAlignment="1">
      <alignment horizontal="right"/>
    </xf>
    <xf numFmtId="0" fontId="16" fillId="3" borderId="0" xfId="0" applyFont="1" applyFill="1"/>
    <xf numFmtId="0" fontId="7" fillId="3" borderId="0" xfId="0" applyFont="1" applyFill="1" applyAlignment="1">
      <alignment horizontal="left"/>
    </xf>
    <xf numFmtId="0" fontId="17" fillId="3" borderId="0" xfId="0" applyFont="1" applyFill="1"/>
    <xf numFmtId="0" fontId="17" fillId="0" borderId="0" xfId="0" applyFont="1"/>
    <xf numFmtId="0" fontId="8" fillId="2" borderId="6" xfId="0" applyFont="1" applyFill="1" applyBorder="1" applyAlignment="1">
      <alignment horizontal="center" vertical="center" wrapText="1"/>
    </xf>
    <xf numFmtId="2" fontId="18" fillId="3" borderId="8" xfId="0" applyNumberFormat="1" applyFont="1" applyFill="1" applyBorder="1" applyAlignment="1">
      <alignment horizontal="left" vertical="center" wrapText="1"/>
    </xf>
    <xf numFmtId="2" fontId="9" fillId="3" borderId="8" xfId="0" applyNumberFormat="1" applyFont="1" applyFill="1" applyBorder="1" applyAlignment="1">
      <alignment horizontal="left" vertical="center" wrapText="1"/>
    </xf>
    <xf numFmtId="2" fontId="18" fillId="3" borderId="8" xfId="0" applyNumberFormat="1" applyFont="1" applyFill="1" applyBorder="1" applyAlignment="1">
      <alignment vertical="center" wrapText="1"/>
    </xf>
    <xf numFmtId="2" fontId="18" fillId="3" borderId="5" xfId="0" applyNumberFormat="1" applyFont="1" applyFill="1" applyBorder="1" applyAlignment="1">
      <alignment horizontal="left" vertical="center" wrapText="1"/>
    </xf>
    <xf numFmtId="2" fontId="18" fillId="3" borderId="9" xfId="0" applyNumberFormat="1" applyFont="1" applyFill="1" applyBorder="1" applyAlignment="1">
      <alignment horizontal="left" vertical="center" wrapText="1"/>
    </xf>
    <xf numFmtId="2" fontId="9" fillId="3" borderId="9" xfId="0" applyNumberFormat="1" applyFont="1" applyFill="1" applyBorder="1" applyAlignment="1">
      <alignment horizontal="left" vertical="center" wrapText="1"/>
    </xf>
    <xf numFmtId="49" fontId="18" fillId="3" borderId="9" xfId="0" applyNumberFormat="1" applyFont="1" applyFill="1" applyBorder="1" applyAlignment="1">
      <alignment vertical="center" wrapText="1"/>
    </xf>
    <xf numFmtId="2" fontId="18" fillId="3" borderId="9" xfId="0" applyNumberFormat="1" applyFont="1" applyFill="1" applyBorder="1" applyAlignment="1">
      <alignment vertical="center" wrapText="1"/>
    </xf>
    <xf numFmtId="2" fontId="18" fillId="3" borderId="6" xfId="0" applyNumberFormat="1" applyFont="1" applyFill="1" applyBorder="1" applyAlignment="1">
      <alignment horizontal="left" vertical="center" wrapText="1"/>
    </xf>
    <xf numFmtId="2" fontId="18" fillId="3" borderId="7" xfId="0" applyNumberFormat="1" applyFont="1" applyFill="1" applyBorder="1" applyAlignment="1">
      <alignment horizontal="left" vertical="center" wrapText="1"/>
    </xf>
    <xf numFmtId="2" fontId="9" fillId="3" borderId="7" xfId="0" applyNumberFormat="1" applyFont="1" applyFill="1" applyBorder="1" applyAlignment="1">
      <alignment horizontal="left" vertical="center" wrapText="1"/>
    </xf>
    <xf numFmtId="2" fontId="18" fillId="3" borderId="7" xfId="0" applyNumberFormat="1" applyFont="1" applyFill="1" applyBorder="1" applyAlignment="1">
      <alignment vertical="center" wrapText="1"/>
    </xf>
    <xf numFmtId="2" fontId="9" fillId="3" borderId="5" xfId="0" applyNumberFormat="1" applyFont="1" applyFill="1" applyBorder="1" applyAlignment="1">
      <alignment horizontal="left" vertical="center" wrapText="1"/>
    </xf>
    <xf numFmtId="2" fontId="18" fillId="3" borderId="5" xfId="0" applyNumberFormat="1" applyFont="1" applyFill="1" applyBorder="1" applyAlignment="1">
      <alignment vertical="center" wrapText="1"/>
    </xf>
    <xf numFmtId="2" fontId="18" fillId="3" borderId="0" xfId="0" applyNumberFormat="1" applyFont="1" applyFill="1" applyAlignment="1">
      <alignment horizontal="left" vertical="center"/>
    </xf>
    <xf numFmtId="2" fontId="18" fillId="3" borderId="0" xfId="0" applyNumberFormat="1" applyFont="1" applyFill="1" applyAlignment="1">
      <alignment horizontal="left" vertical="center" wrapText="1"/>
    </xf>
    <xf numFmtId="2" fontId="18" fillId="3" borderId="0" xfId="0" applyNumberFormat="1" applyFont="1" applyFill="1" applyAlignment="1">
      <alignment vertical="center" wrapText="1"/>
    </xf>
    <xf numFmtId="2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2" fillId="0" borderId="0" xfId="0" applyFont="1"/>
    <xf numFmtId="0" fontId="19" fillId="3" borderId="0" xfId="0" applyFont="1" applyFill="1"/>
    <xf numFmtId="2" fontId="18" fillId="3" borderId="6" xfId="0" applyNumberFormat="1" applyFont="1" applyFill="1" applyBorder="1" applyAlignment="1">
      <alignment vertical="center" wrapText="1"/>
    </xf>
    <xf numFmtId="2" fontId="9" fillId="3" borderId="6" xfId="0" applyNumberFormat="1" applyFont="1" applyFill="1" applyBorder="1" applyAlignment="1">
      <alignment horizontal="left" vertical="center" wrapText="1"/>
    </xf>
    <xf numFmtId="2" fontId="18" fillId="3" borderId="6" xfId="0" applyNumberFormat="1" applyFont="1" applyFill="1" applyBorder="1" applyAlignment="1">
      <alignment vertical="center"/>
    </xf>
    <xf numFmtId="1" fontId="18" fillId="3" borderId="6" xfId="0" applyNumberFormat="1" applyFont="1" applyFill="1" applyBorder="1" applyAlignment="1">
      <alignment horizontal="left" vertical="center" wrapText="1"/>
    </xf>
    <xf numFmtId="2" fontId="18" fillId="3" borderId="3" xfId="0" applyNumberFormat="1" applyFont="1" applyFill="1" applyBorder="1" applyAlignment="1">
      <alignment horizontal="left" vertical="center"/>
    </xf>
    <xf numFmtId="2" fontId="18" fillId="3" borderId="3" xfId="0" applyNumberFormat="1" applyFont="1" applyFill="1" applyBorder="1" applyAlignment="1">
      <alignment vertical="center" wrapText="1"/>
    </xf>
    <xf numFmtId="1" fontId="18" fillId="3" borderId="3" xfId="0" applyNumberFormat="1" applyFont="1" applyFill="1" applyBorder="1" applyAlignment="1">
      <alignment horizontal="left" vertical="center" wrapText="1"/>
    </xf>
    <xf numFmtId="1" fontId="18" fillId="3" borderId="0" xfId="0" applyNumberFormat="1" applyFont="1" applyFill="1" applyAlignment="1">
      <alignment horizontal="left" vertical="center" wrapText="1"/>
    </xf>
    <xf numFmtId="2" fontId="18" fillId="3" borderId="5" xfId="0" applyNumberFormat="1" applyFont="1" applyFill="1" applyBorder="1" applyAlignment="1">
      <alignment vertical="center"/>
    </xf>
    <xf numFmtId="1" fontId="18" fillId="3" borderId="5" xfId="0" applyNumberFormat="1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0" fontId="12" fillId="5" borderId="0" xfId="0" applyFont="1" applyFill="1"/>
    <xf numFmtId="164" fontId="9" fillId="3" borderId="0" xfId="2" applyFont="1" applyFill="1" applyAlignment="1">
      <alignment horizontal="right"/>
    </xf>
    <xf numFmtId="0" fontId="20" fillId="5" borderId="0" xfId="0" applyFont="1" applyFill="1"/>
    <xf numFmtId="0" fontId="12" fillId="5" borderId="0" xfId="0" applyFont="1" applyFill="1" applyAlignment="1">
      <alignment horizontal="right"/>
    </xf>
    <xf numFmtId="0" fontId="12" fillId="0" borderId="0" xfId="4" applyFont="1"/>
    <xf numFmtId="0" fontId="12" fillId="3" borderId="0" xfId="4" applyFont="1" applyFill="1"/>
    <xf numFmtId="0" fontId="21" fillId="5" borderId="0" xfId="0" applyFont="1" applyFill="1" applyAlignment="1">
      <alignment horizontal="right"/>
    </xf>
    <xf numFmtId="0" fontId="9" fillId="3" borderId="0" xfId="0" applyFont="1" applyFill="1" applyAlignment="1">
      <alignment wrapText="1"/>
    </xf>
    <xf numFmtId="0" fontId="9" fillId="3" borderId="5" xfId="0" applyFont="1" applyFill="1" applyBorder="1" applyAlignment="1">
      <alignment wrapText="1"/>
    </xf>
    <xf numFmtId="165" fontId="9" fillId="4" borderId="6" xfId="2" applyNumberFormat="1" applyFont="1" applyFill="1" applyBorder="1"/>
    <xf numFmtId="165" fontId="9" fillId="3" borderId="4" xfId="2" applyNumberFormat="1" applyFont="1" applyFill="1" applyBorder="1"/>
    <xf numFmtId="166" fontId="9" fillId="3" borderId="5" xfId="2" applyNumberFormat="1" applyFont="1" applyFill="1" applyBorder="1" applyAlignment="1">
      <alignment horizontal="right"/>
    </xf>
    <xf numFmtId="0" fontId="8" fillId="3" borderId="4" xfId="0" applyFont="1" applyFill="1" applyBorder="1"/>
    <xf numFmtId="0" fontId="8" fillId="2" borderId="6" xfId="0" applyFont="1" applyFill="1" applyBorder="1"/>
    <xf numFmtId="0" fontId="9" fillId="2" borderId="6" xfId="0" applyFont="1" applyFill="1" applyBorder="1"/>
    <xf numFmtId="0" fontId="8" fillId="2" borderId="5" xfId="0" applyFont="1" applyFill="1" applyBorder="1"/>
    <xf numFmtId="167" fontId="11" fillId="0" borderId="0" xfId="0" applyNumberFormat="1" applyFont="1"/>
    <xf numFmtId="0" fontId="9" fillId="3" borderId="0" xfId="0" applyFont="1" applyFill="1" applyAlignment="1">
      <alignment horizontal="left" indent="1"/>
    </xf>
    <xf numFmtId="2" fontId="18" fillId="3" borderId="6" xfId="0" applyNumberFormat="1" applyFont="1" applyFill="1" applyBorder="1" applyAlignment="1">
      <alignment horizontal="left" vertical="center" wrapText="1"/>
    </xf>
    <xf numFmtId="2" fontId="18" fillId="3" borderId="5" xfId="0" applyNumberFormat="1" applyFont="1" applyFill="1" applyBorder="1" applyAlignment="1">
      <alignment horizontal="left" vertical="center" wrapText="1"/>
    </xf>
    <xf numFmtId="2" fontId="18" fillId="3" borderId="8" xfId="0" applyNumberFormat="1" applyFont="1" applyFill="1" applyBorder="1" applyAlignment="1">
      <alignment horizontal="left" vertical="center" wrapText="1"/>
    </xf>
    <xf numFmtId="2" fontId="18" fillId="3" borderId="0" xfId="0" applyNumberFormat="1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</cellXfs>
  <cellStyles count="5">
    <cellStyle name="Comma" xfId="2" builtinId="3"/>
    <cellStyle name="Comma 2" xfId="3" xr:uid="{1B74F2E3-4A19-4C73-B82C-357436CA6DAD}"/>
    <cellStyle name="Normal" xfId="0" builtinId="0"/>
    <cellStyle name="Normal 2" xfId="4" xr:uid="{18079AEB-2736-4EBC-9957-62A4AAE9F815}"/>
    <cellStyle name="Normal 3" xfId="1" xr:uid="{BC37D8C8-92AA-4EA4-A1C2-872131343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73B7-E5E2-4D91-8F19-78E3914D9A24}">
  <dimension ref="A1:F44"/>
  <sheetViews>
    <sheetView tabSelected="1" workbookViewId="0">
      <selection activeCell="A4" sqref="A4"/>
    </sheetView>
  </sheetViews>
  <sheetFormatPr defaultColWidth="9.1328125" defaultRowHeight="13.5" x14ac:dyDescent="0.35"/>
  <cols>
    <col min="1" max="1" width="19" style="10" customWidth="1"/>
    <col min="2" max="2" width="14.3984375" style="10" customWidth="1"/>
    <col min="3" max="3" width="30.3984375" style="10" customWidth="1"/>
    <col min="4" max="5" width="31.59765625" style="10" customWidth="1"/>
    <col min="6" max="6" width="33.3984375" style="10" customWidth="1"/>
    <col min="7" max="16384" width="9.1328125" style="10"/>
  </cols>
  <sheetData>
    <row r="1" spans="1:6" s="6" customFormat="1" ht="17.649999999999999" x14ac:dyDescent="0.3">
      <c r="A1" s="1" t="s">
        <v>45</v>
      </c>
      <c r="B1" s="5"/>
      <c r="C1" s="5"/>
      <c r="D1" s="5"/>
      <c r="E1" s="5"/>
      <c r="F1" s="5"/>
    </row>
    <row r="2" spans="1:6" s="6" customFormat="1" ht="17.649999999999999" x14ac:dyDescent="0.5">
      <c r="A2" s="4" t="s">
        <v>70</v>
      </c>
      <c r="B2" s="5"/>
      <c r="C2" s="53"/>
      <c r="D2" s="5"/>
      <c r="E2" s="5"/>
      <c r="F2" s="5"/>
    </row>
    <row r="3" spans="1:6" s="6" customFormat="1" ht="12" customHeight="1" x14ac:dyDescent="0.5">
      <c r="A3" s="4"/>
      <c r="B3" s="5"/>
      <c r="C3" s="53"/>
      <c r="D3" s="5"/>
      <c r="E3" s="5"/>
      <c r="F3" s="5"/>
    </row>
    <row r="4" spans="1:6" s="56" customFormat="1" ht="15" customHeight="1" x14ac:dyDescent="0.4">
      <c r="A4" s="54" t="s">
        <v>71</v>
      </c>
      <c r="B4" s="55"/>
      <c r="C4" s="55"/>
      <c r="D4" s="55"/>
      <c r="E4" s="55"/>
      <c r="F4" s="55"/>
    </row>
    <row r="5" spans="1:6" s="56" customFormat="1" ht="9" customHeight="1" x14ac:dyDescent="0.4">
      <c r="A5" s="54"/>
      <c r="B5" s="55"/>
      <c r="C5" s="55"/>
      <c r="D5" s="55"/>
      <c r="E5" s="55"/>
      <c r="F5" s="55"/>
    </row>
    <row r="6" spans="1:6" s="56" customFormat="1" ht="13.15" x14ac:dyDescent="0.3">
      <c r="A6" s="7" t="s">
        <v>72</v>
      </c>
      <c r="B6" s="55"/>
      <c r="C6" s="55"/>
      <c r="D6" s="55"/>
      <c r="E6" s="55"/>
      <c r="F6" s="55"/>
    </row>
    <row r="7" spans="1:6" s="56" customFormat="1" ht="12" thickBot="1" x14ac:dyDescent="0.35">
      <c r="A7" s="57" t="s">
        <v>73</v>
      </c>
      <c r="B7" s="57" t="s">
        <v>0</v>
      </c>
      <c r="C7" s="57" t="s">
        <v>74</v>
      </c>
      <c r="D7" s="57" t="s">
        <v>51</v>
      </c>
      <c r="E7" s="57" t="s">
        <v>52</v>
      </c>
      <c r="F7" s="57" t="s">
        <v>53</v>
      </c>
    </row>
    <row r="8" spans="1:6" s="56" customFormat="1" ht="12" thickTop="1" x14ac:dyDescent="0.3">
      <c r="A8" s="111" t="s">
        <v>75</v>
      </c>
      <c r="B8" s="58" t="s">
        <v>76</v>
      </c>
      <c r="C8" s="59" t="s">
        <v>77</v>
      </c>
      <c r="D8" s="60" t="s">
        <v>78</v>
      </c>
      <c r="E8" s="60" t="s">
        <v>79</v>
      </c>
      <c r="F8" s="60" t="s">
        <v>80</v>
      </c>
    </row>
    <row r="9" spans="1:6" s="56" customFormat="1" ht="23.25" x14ac:dyDescent="0.3">
      <c r="A9" s="110"/>
      <c r="B9" s="62" t="s">
        <v>81</v>
      </c>
      <c r="C9" s="63" t="s">
        <v>82</v>
      </c>
      <c r="D9" s="64" t="s">
        <v>83</v>
      </c>
      <c r="E9" s="65" t="s">
        <v>84</v>
      </c>
      <c r="F9" s="65" t="s">
        <v>85</v>
      </c>
    </row>
    <row r="10" spans="1:6" s="56" customFormat="1" ht="11.65" x14ac:dyDescent="0.3">
      <c r="A10" s="109" t="s">
        <v>86</v>
      </c>
      <c r="B10" s="67" t="s">
        <v>76</v>
      </c>
      <c r="C10" s="68"/>
      <c r="D10" s="69" t="s">
        <v>77</v>
      </c>
      <c r="E10" s="69" t="s">
        <v>87</v>
      </c>
      <c r="F10" s="69" t="s">
        <v>88</v>
      </c>
    </row>
    <row r="11" spans="1:6" s="56" customFormat="1" ht="11.65" x14ac:dyDescent="0.3">
      <c r="A11" s="110"/>
      <c r="B11" s="61" t="s">
        <v>81</v>
      </c>
      <c r="C11" s="70"/>
      <c r="D11" s="71" t="s">
        <v>89</v>
      </c>
      <c r="E11" s="71" t="s">
        <v>90</v>
      </c>
      <c r="F11" s="71" t="s">
        <v>91</v>
      </c>
    </row>
    <row r="12" spans="1:6" s="30" customFormat="1" ht="11.65" x14ac:dyDescent="0.35">
      <c r="A12" s="72" t="s">
        <v>92</v>
      </c>
      <c r="B12" s="73"/>
      <c r="C12" s="74"/>
      <c r="D12" s="75"/>
      <c r="E12" s="75"/>
      <c r="F12" s="75"/>
    </row>
    <row r="13" spans="1:6" s="56" customFormat="1" ht="11.65" x14ac:dyDescent="0.3">
      <c r="A13" s="76" t="s">
        <v>93</v>
      </c>
      <c r="B13" s="55"/>
      <c r="C13" s="55"/>
      <c r="D13" s="55"/>
      <c r="E13" s="55"/>
      <c r="F13" s="55"/>
    </row>
    <row r="14" spans="1:6" s="56" customFormat="1" ht="10.15" x14ac:dyDescent="0.3">
      <c r="A14" s="77"/>
      <c r="B14" s="55"/>
      <c r="C14" s="55"/>
      <c r="D14" s="55"/>
      <c r="E14" s="55"/>
      <c r="F14" s="55"/>
    </row>
    <row r="15" spans="1:6" s="56" customFormat="1" ht="13.15" x14ac:dyDescent="0.3">
      <c r="A15" s="7" t="s">
        <v>94</v>
      </c>
      <c r="B15" s="55"/>
      <c r="C15" s="55"/>
      <c r="D15" s="55"/>
      <c r="E15" s="55"/>
      <c r="F15" s="55"/>
    </row>
    <row r="16" spans="1:6" s="30" customFormat="1" ht="12" thickBot="1" x14ac:dyDescent="0.4">
      <c r="A16" s="57" t="s">
        <v>73</v>
      </c>
      <c r="B16" s="57" t="s">
        <v>0</v>
      </c>
      <c r="C16" s="57" t="s">
        <v>74</v>
      </c>
      <c r="D16" s="57" t="s">
        <v>51</v>
      </c>
      <c r="E16" s="57" t="s">
        <v>52</v>
      </c>
      <c r="F16" s="57" t="s">
        <v>53</v>
      </c>
    </row>
    <row r="17" spans="1:6" s="30" customFormat="1" ht="12" thickTop="1" x14ac:dyDescent="0.35">
      <c r="A17" s="111" t="s">
        <v>75</v>
      </c>
      <c r="B17" s="58" t="s">
        <v>76</v>
      </c>
      <c r="C17" s="59" t="s">
        <v>77</v>
      </c>
      <c r="D17" s="60" t="s">
        <v>78</v>
      </c>
      <c r="E17" s="60" t="s">
        <v>95</v>
      </c>
      <c r="F17" s="60" t="s">
        <v>80</v>
      </c>
    </row>
    <row r="18" spans="1:6" s="30" customFormat="1" ht="23.25" x14ac:dyDescent="0.35">
      <c r="A18" s="110"/>
      <c r="B18" s="62" t="s">
        <v>81</v>
      </c>
      <c r="C18" s="63" t="s">
        <v>82</v>
      </c>
      <c r="D18" s="65" t="s">
        <v>96</v>
      </c>
      <c r="E18" s="65" t="s">
        <v>97</v>
      </c>
      <c r="F18" s="65" t="s">
        <v>85</v>
      </c>
    </row>
    <row r="19" spans="1:6" s="30" customFormat="1" ht="11.65" x14ac:dyDescent="0.35">
      <c r="A19" s="109" t="s">
        <v>86</v>
      </c>
      <c r="B19" s="67" t="s">
        <v>76</v>
      </c>
      <c r="C19" s="68"/>
      <c r="D19" s="69" t="s">
        <v>77</v>
      </c>
      <c r="E19" s="69" t="s">
        <v>87</v>
      </c>
      <c r="F19" s="69" t="s">
        <v>88</v>
      </c>
    </row>
    <row r="20" spans="1:6" s="30" customFormat="1" ht="11.65" x14ac:dyDescent="0.35">
      <c r="A20" s="110"/>
      <c r="B20" s="61" t="s">
        <v>81</v>
      </c>
      <c r="C20" s="70"/>
      <c r="D20" s="71" t="s">
        <v>89</v>
      </c>
      <c r="E20" s="71" t="s">
        <v>90</v>
      </c>
      <c r="F20" s="71" t="s">
        <v>91</v>
      </c>
    </row>
    <row r="21" spans="1:6" s="30" customFormat="1" ht="11.65" x14ac:dyDescent="0.35">
      <c r="A21" s="72" t="s">
        <v>92</v>
      </c>
      <c r="B21" s="73"/>
      <c r="C21" s="74"/>
      <c r="D21" s="75"/>
      <c r="E21" s="75"/>
      <c r="F21" s="75"/>
    </row>
    <row r="22" spans="1:6" s="78" customFormat="1" ht="11.65" x14ac:dyDescent="0.35">
      <c r="A22" s="16" t="s">
        <v>98</v>
      </c>
      <c r="B22" s="16"/>
      <c r="C22" s="16"/>
      <c r="D22" s="16"/>
      <c r="E22" s="16"/>
      <c r="F22" s="16"/>
    </row>
    <row r="23" spans="1:6" s="78" customFormat="1" ht="11.65" x14ac:dyDescent="0.35">
      <c r="A23" s="16"/>
      <c r="B23" s="16"/>
      <c r="C23" s="16"/>
      <c r="D23" s="16"/>
      <c r="E23" s="16"/>
      <c r="F23" s="16"/>
    </row>
    <row r="24" spans="1:6" s="30" customFormat="1" ht="13.15" x14ac:dyDescent="0.35">
      <c r="A24" s="7" t="s">
        <v>99</v>
      </c>
      <c r="B24" s="79"/>
      <c r="C24" s="13"/>
      <c r="D24" s="13"/>
      <c r="E24" s="13"/>
      <c r="F24" s="13"/>
    </row>
    <row r="25" spans="1:6" s="30" customFormat="1" ht="12" thickBot="1" x14ac:dyDescent="0.4">
      <c r="A25" s="57" t="s">
        <v>73</v>
      </c>
      <c r="B25" s="57" t="s">
        <v>0</v>
      </c>
      <c r="C25" s="57" t="s">
        <v>74</v>
      </c>
      <c r="D25" s="57" t="s">
        <v>51</v>
      </c>
      <c r="E25" s="57" t="s">
        <v>52</v>
      </c>
      <c r="F25" s="57" t="s">
        <v>53</v>
      </c>
    </row>
    <row r="26" spans="1:6" s="30" customFormat="1" ht="12" thickTop="1" x14ac:dyDescent="0.35">
      <c r="A26" s="111" t="s">
        <v>75</v>
      </c>
      <c r="B26" s="58" t="s">
        <v>100</v>
      </c>
      <c r="C26" s="59"/>
      <c r="D26" s="60" t="s">
        <v>101</v>
      </c>
      <c r="E26" s="60" t="s">
        <v>102</v>
      </c>
      <c r="F26" s="60" t="s">
        <v>103</v>
      </c>
    </row>
    <row r="27" spans="1:6" s="30" customFormat="1" ht="11.65" x14ac:dyDescent="0.35">
      <c r="A27" s="110"/>
      <c r="B27" s="62" t="s">
        <v>81</v>
      </c>
      <c r="C27" s="63"/>
      <c r="D27" s="65" t="s">
        <v>104</v>
      </c>
      <c r="E27" s="65" t="s">
        <v>105</v>
      </c>
      <c r="F27" s="65" t="s">
        <v>106</v>
      </c>
    </row>
    <row r="28" spans="1:6" s="30" customFormat="1" ht="11.65" x14ac:dyDescent="0.35">
      <c r="A28" s="109" t="s">
        <v>107</v>
      </c>
      <c r="B28" s="67" t="s">
        <v>100</v>
      </c>
      <c r="C28" s="68"/>
      <c r="D28" s="69" t="s">
        <v>108</v>
      </c>
      <c r="E28" s="69" t="s">
        <v>109</v>
      </c>
      <c r="F28" s="69" t="s">
        <v>110</v>
      </c>
    </row>
    <row r="29" spans="1:6" s="30" customFormat="1" ht="11.65" x14ac:dyDescent="0.35">
      <c r="A29" s="110"/>
      <c r="B29" s="61" t="s">
        <v>81</v>
      </c>
      <c r="C29" s="70"/>
      <c r="D29" s="71" t="s">
        <v>111</v>
      </c>
      <c r="E29" s="71" t="s">
        <v>112</v>
      </c>
      <c r="F29" s="71" t="s">
        <v>113</v>
      </c>
    </row>
    <row r="30" spans="1:6" s="30" customFormat="1" ht="11.65" x14ac:dyDescent="0.35">
      <c r="A30" s="109"/>
      <c r="B30" s="66" t="s">
        <v>100</v>
      </c>
      <c r="C30" s="80" t="s">
        <v>108</v>
      </c>
      <c r="D30" s="81"/>
      <c r="E30" s="81"/>
      <c r="F30" s="81"/>
    </row>
    <row r="31" spans="1:6" s="30" customFormat="1" ht="23.25" x14ac:dyDescent="0.35">
      <c r="A31" s="110"/>
      <c r="B31" s="62" t="s">
        <v>81</v>
      </c>
      <c r="C31" s="65" t="s">
        <v>114</v>
      </c>
      <c r="D31" s="63"/>
      <c r="E31" s="63"/>
      <c r="F31" s="63"/>
    </row>
    <row r="32" spans="1:6" s="30" customFormat="1" ht="11.65" x14ac:dyDescent="0.35">
      <c r="A32" s="16" t="s">
        <v>115</v>
      </c>
      <c r="B32" s="79"/>
      <c r="C32" s="13"/>
      <c r="D32" s="13"/>
      <c r="E32" s="13"/>
      <c r="F32" s="13"/>
    </row>
    <row r="33" spans="1:6" x14ac:dyDescent="0.35">
      <c r="A33" s="9"/>
      <c r="B33" s="9"/>
      <c r="C33" s="9"/>
      <c r="D33" s="9"/>
      <c r="E33" s="9"/>
      <c r="F33" s="9"/>
    </row>
    <row r="34" spans="1:6" x14ac:dyDescent="0.35">
      <c r="A34" s="7" t="s">
        <v>116</v>
      </c>
      <c r="B34" s="9"/>
      <c r="C34" s="9"/>
      <c r="D34" s="9"/>
      <c r="E34" s="9"/>
      <c r="F34" s="9"/>
    </row>
    <row r="35" spans="1:6" ht="13.9" thickBot="1" x14ac:dyDescent="0.4">
      <c r="A35" s="57" t="s">
        <v>73</v>
      </c>
      <c r="B35" s="57" t="s">
        <v>0</v>
      </c>
      <c r="C35" s="57" t="s">
        <v>74</v>
      </c>
      <c r="D35" s="57" t="s">
        <v>51</v>
      </c>
      <c r="E35" s="57" t="s">
        <v>52</v>
      </c>
      <c r="F35" s="57" t="s">
        <v>53</v>
      </c>
    </row>
    <row r="36" spans="1:6" ht="13.9" thickTop="1" x14ac:dyDescent="0.35">
      <c r="A36" s="111" t="s">
        <v>75</v>
      </c>
      <c r="B36" s="58" t="s">
        <v>76</v>
      </c>
      <c r="C36" s="59" t="s">
        <v>77</v>
      </c>
      <c r="D36" s="60" t="s">
        <v>78</v>
      </c>
      <c r="E36" s="60" t="s">
        <v>95</v>
      </c>
      <c r="F36" s="60" t="s">
        <v>80</v>
      </c>
    </row>
    <row r="37" spans="1:6" ht="23.25" x14ac:dyDescent="0.35">
      <c r="A37" s="110"/>
      <c r="B37" s="62" t="s">
        <v>81</v>
      </c>
      <c r="C37" s="63" t="s">
        <v>82</v>
      </c>
      <c r="D37" s="65" t="s">
        <v>96</v>
      </c>
      <c r="E37" s="65" t="s">
        <v>97</v>
      </c>
      <c r="F37" s="65" t="s">
        <v>85</v>
      </c>
    </row>
    <row r="38" spans="1:6" x14ac:dyDescent="0.35">
      <c r="A38" s="109" t="s">
        <v>86</v>
      </c>
      <c r="B38" s="67" t="s">
        <v>76</v>
      </c>
      <c r="C38" s="68"/>
      <c r="D38" s="69" t="s">
        <v>77</v>
      </c>
      <c r="E38" s="69" t="s">
        <v>87</v>
      </c>
      <c r="F38" s="69" t="s">
        <v>88</v>
      </c>
    </row>
    <row r="39" spans="1:6" x14ac:dyDescent="0.35">
      <c r="A39" s="110"/>
      <c r="B39" s="61" t="s">
        <v>81</v>
      </c>
      <c r="C39" s="70"/>
      <c r="D39" s="71" t="s">
        <v>89</v>
      </c>
      <c r="E39" s="71" t="s">
        <v>90</v>
      </c>
      <c r="F39" s="71" t="s">
        <v>91</v>
      </c>
    </row>
    <row r="40" spans="1:6" x14ac:dyDescent="0.35">
      <c r="A40" s="109" t="s">
        <v>117</v>
      </c>
      <c r="B40" s="82" t="s">
        <v>76</v>
      </c>
      <c r="C40" s="82"/>
      <c r="D40" s="80" t="s">
        <v>77</v>
      </c>
      <c r="E40" s="83" t="s">
        <v>118</v>
      </c>
      <c r="F40" s="83"/>
    </row>
    <row r="41" spans="1:6" x14ac:dyDescent="0.35">
      <c r="A41" s="112"/>
      <c r="B41" s="84" t="s">
        <v>81</v>
      </c>
      <c r="C41" s="84"/>
      <c r="D41" s="85" t="s">
        <v>89</v>
      </c>
      <c r="E41" s="86" t="s">
        <v>90</v>
      </c>
      <c r="F41" s="87"/>
    </row>
    <row r="42" spans="1:6" x14ac:dyDescent="0.35">
      <c r="A42" s="110"/>
      <c r="B42" s="88" t="s">
        <v>119</v>
      </c>
      <c r="C42" s="88"/>
      <c r="D42" s="71" t="s">
        <v>120</v>
      </c>
      <c r="E42" s="89" t="s">
        <v>121</v>
      </c>
      <c r="F42" s="89"/>
    </row>
    <row r="43" spans="1:6" x14ac:dyDescent="0.35">
      <c r="A43" s="90" t="s">
        <v>92</v>
      </c>
      <c r="B43" s="9"/>
      <c r="C43" s="9"/>
      <c r="D43" s="9"/>
      <c r="E43" s="9"/>
      <c r="F43" s="9"/>
    </row>
    <row r="44" spans="1:6" x14ac:dyDescent="0.35">
      <c r="A44" s="91" t="s">
        <v>122</v>
      </c>
      <c r="B44" s="9"/>
      <c r="C44" s="9"/>
      <c r="D44" s="9"/>
      <c r="E44" s="9"/>
      <c r="F44" s="9"/>
    </row>
  </sheetData>
  <mergeCells count="10">
    <mergeCell ref="A30:A31"/>
    <mergeCell ref="A36:A37"/>
    <mergeCell ref="A38:A39"/>
    <mergeCell ref="A40:A42"/>
    <mergeCell ref="A8:A9"/>
    <mergeCell ref="A10:A11"/>
    <mergeCell ref="A17:A18"/>
    <mergeCell ref="A19:A20"/>
    <mergeCell ref="A26:A27"/>
    <mergeCell ref="A28:A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24F7-4ECD-4CFE-A753-D74EE3997C4D}">
  <sheetPr>
    <pageSetUpPr fitToPage="1"/>
  </sheetPr>
  <dimension ref="A1:U73"/>
  <sheetViews>
    <sheetView workbookViewId="0">
      <selection activeCell="A4" sqref="A4"/>
    </sheetView>
  </sheetViews>
  <sheetFormatPr defaultColWidth="9.1328125" defaultRowHeight="13.5" x14ac:dyDescent="0.35"/>
  <cols>
    <col min="1" max="1" width="33.73046875" style="10" customWidth="1"/>
    <col min="2" max="2" width="13.59765625" style="10" customWidth="1"/>
    <col min="3" max="9" width="12.73046875" style="10" customWidth="1"/>
    <col min="10" max="16384" width="9.1328125" style="10"/>
  </cols>
  <sheetData>
    <row r="1" spans="1:21" s="3" customFormat="1" ht="17.649999999999999" x14ac:dyDescent="0.3">
      <c r="A1" s="1" t="s">
        <v>45</v>
      </c>
      <c r="B1" s="2"/>
      <c r="C1" s="2"/>
      <c r="D1" s="2"/>
      <c r="E1" s="2"/>
      <c r="F1" s="2"/>
      <c r="G1" s="2"/>
      <c r="H1" s="2"/>
      <c r="I1" s="2"/>
    </row>
    <row r="2" spans="1:21" s="6" customFormat="1" ht="17.649999999999999" x14ac:dyDescent="0.3">
      <c r="A2" s="4" t="s">
        <v>70</v>
      </c>
      <c r="B2" s="5"/>
      <c r="C2" s="5"/>
      <c r="D2" s="5"/>
      <c r="E2" s="5"/>
      <c r="F2" s="5"/>
      <c r="G2" s="5"/>
      <c r="H2" s="5"/>
      <c r="I2" s="5"/>
    </row>
    <row r="3" spans="1:21" s="6" customFormat="1" ht="12" customHeight="1" x14ac:dyDescent="0.3">
      <c r="A3" s="4"/>
      <c r="B3" s="5"/>
      <c r="C3" s="5"/>
      <c r="D3" s="5"/>
      <c r="E3" s="5"/>
      <c r="F3" s="5"/>
      <c r="G3" s="5"/>
      <c r="H3" s="5"/>
      <c r="I3" s="5"/>
    </row>
    <row r="4" spans="1:21" ht="13.9" x14ac:dyDescent="0.4">
      <c r="A4" s="17" t="s">
        <v>48</v>
      </c>
      <c r="B4" s="39"/>
      <c r="C4" s="9"/>
      <c r="D4" s="9"/>
      <c r="E4" s="9"/>
      <c r="F4" s="9"/>
      <c r="G4" s="9"/>
      <c r="H4" s="9"/>
      <c r="I4" s="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6" customFormat="1" ht="12" customHeight="1" x14ac:dyDescent="0.35">
      <c r="A5" s="51" t="s">
        <v>175</v>
      </c>
      <c r="B5" s="5"/>
      <c r="C5" s="50"/>
      <c r="D5" s="50"/>
      <c r="E5" s="50"/>
      <c r="F5" s="50"/>
      <c r="G5" s="50"/>
      <c r="H5" s="50"/>
      <c r="I5" s="50"/>
    </row>
    <row r="6" spans="1:21" ht="13.9" thickBot="1" x14ac:dyDescent="0.4">
      <c r="A6" s="18" t="s">
        <v>0</v>
      </c>
      <c r="B6" s="18" t="s">
        <v>5</v>
      </c>
      <c r="C6" s="19">
        <v>2013</v>
      </c>
      <c r="D6" s="19">
        <v>2019</v>
      </c>
      <c r="E6" s="19">
        <v>2020</v>
      </c>
      <c r="F6" s="19">
        <v>2021</v>
      </c>
      <c r="G6" s="19">
        <v>2022</v>
      </c>
      <c r="H6" s="19">
        <v>2023</v>
      </c>
      <c r="I6" s="19">
        <v>2024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4.25" thickTop="1" x14ac:dyDescent="0.35">
      <c r="A7" s="42" t="s">
        <v>176</v>
      </c>
      <c r="B7" s="42"/>
      <c r="C7" s="44"/>
      <c r="D7" s="44"/>
      <c r="E7" s="44"/>
      <c r="F7" s="44"/>
      <c r="G7" s="44"/>
      <c r="H7" s="44"/>
      <c r="I7" s="4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5">
      <c r="A8" s="13" t="s">
        <v>12</v>
      </c>
      <c r="B8" s="13" t="s">
        <v>6</v>
      </c>
      <c r="C8" s="32">
        <f>C9+C10+C11+C12</f>
        <v>7813315</v>
      </c>
      <c r="D8" s="31" t="s">
        <v>56</v>
      </c>
      <c r="E8" s="31" t="s">
        <v>56</v>
      </c>
      <c r="F8" s="31" t="s">
        <v>56</v>
      </c>
      <c r="G8" s="31" t="s">
        <v>56</v>
      </c>
      <c r="H8" s="31" t="s">
        <v>56</v>
      </c>
      <c r="I8" s="31" t="s">
        <v>56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5">
      <c r="A9" s="13" t="s">
        <v>124</v>
      </c>
      <c r="B9" s="13" t="s">
        <v>6</v>
      </c>
      <c r="C9" s="32">
        <v>6842884</v>
      </c>
      <c r="D9" s="31" t="s">
        <v>56</v>
      </c>
      <c r="E9" s="31" t="s">
        <v>56</v>
      </c>
      <c r="F9" s="31" t="s">
        <v>56</v>
      </c>
      <c r="G9" s="31" t="s">
        <v>56</v>
      </c>
      <c r="H9" s="31" t="s">
        <v>56</v>
      </c>
      <c r="I9" s="31" t="s">
        <v>56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35">
      <c r="A10" s="13" t="s">
        <v>2</v>
      </c>
      <c r="B10" s="13" t="s">
        <v>6</v>
      </c>
      <c r="C10" s="32">
        <v>104007</v>
      </c>
      <c r="D10" s="31" t="s">
        <v>56</v>
      </c>
      <c r="E10" s="31" t="s">
        <v>56</v>
      </c>
      <c r="F10" s="31" t="s">
        <v>56</v>
      </c>
      <c r="G10" s="31" t="s">
        <v>56</v>
      </c>
      <c r="H10" s="31" t="s">
        <v>56</v>
      </c>
      <c r="I10" s="31" t="s">
        <v>56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35">
      <c r="A11" s="13" t="s">
        <v>3</v>
      </c>
      <c r="B11" s="13" t="s">
        <v>6</v>
      </c>
      <c r="C11" s="32">
        <v>859318</v>
      </c>
      <c r="D11" s="31" t="s">
        <v>56</v>
      </c>
      <c r="E11" s="31" t="s">
        <v>56</v>
      </c>
      <c r="F11" s="31" t="s">
        <v>56</v>
      </c>
      <c r="G11" s="31" t="s">
        <v>56</v>
      </c>
      <c r="H11" s="31" t="s">
        <v>56</v>
      </c>
      <c r="I11" s="31" t="s">
        <v>56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35">
      <c r="A12" s="13" t="s">
        <v>4</v>
      </c>
      <c r="B12" s="13" t="s">
        <v>6</v>
      </c>
      <c r="C12" s="32">
        <v>7106</v>
      </c>
      <c r="D12" s="31" t="s">
        <v>56</v>
      </c>
      <c r="E12" s="31" t="s">
        <v>56</v>
      </c>
      <c r="F12" s="31" t="s">
        <v>56</v>
      </c>
      <c r="G12" s="31" t="s">
        <v>56</v>
      </c>
      <c r="H12" s="31" t="s">
        <v>56</v>
      </c>
      <c r="I12" s="31" t="s">
        <v>56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35">
      <c r="A13" s="13" t="s">
        <v>1</v>
      </c>
      <c r="B13" s="13" t="s">
        <v>6</v>
      </c>
      <c r="C13" s="32">
        <v>5250</v>
      </c>
      <c r="D13" s="31" t="s">
        <v>56</v>
      </c>
      <c r="E13" s="31" t="s">
        <v>56</v>
      </c>
      <c r="F13" s="31" t="s">
        <v>56</v>
      </c>
      <c r="G13" s="31" t="s">
        <v>56</v>
      </c>
      <c r="H13" s="31" t="s">
        <v>56</v>
      </c>
      <c r="I13" s="31" t="s">
        <v>56</v>
      </c>
    </row>
    <row r="14" spans="1:21" x14ac:dyDescent="0.35">
      <c r="A14" s="13" t="s">
        <v>13</v>
      </c>
      <c r="B14" s="13" t="s">
        <v>6</v>
      </c>
      <c r="C14" s="32">
        <f>C8+C13</f>
        <v>7818565</v>
      </c>
      <c r="D14" s="31" t="s">
        <v>56</v>
      </c>
      <c r="E14" s="31" t="s">
        <v>56</v>
      </c>
      <c r="F14" s="31" t="s">
        <v>56</v>
      </c>
      <c r="G14" s="31" t="s">
        <v>56</v>
      </c>
      <c r="H14" s="31" t="s">
        <v>56</v>
      </c>
      <c r="I14" s="31" t="s">
        <v>56</v>
      </c>
    </row>
    <row r="15" spans="1:21" x14ac:dyDescent="0.35">
      <c r="A15" s="13" t="s">
        <v>8</v>
      </c>
      <c r="B15" s="13" t="s">
        <v>7</v>
      </c>
      <c r="C15" s="31">
        <f>100*C8/C14</f>
        <v>99.932852128235808</v>
      </c>
      <c r="D15" s="31" t="s">
        <v>56</v>
      </c>
      <c r="E15" s="31" t="s">
        <v>56</v>
      </c>
      <c r="F15" s="31" t="s">
        <v>56</v>
      </c>
      <c r="G15" s="31" t="s">
        <v>56</v>
      </c>
      <c r="H15" s="31" t="s">
        <v>56</v>
      </c>
      <c r="I15" s="31" t="s">
        <v>56</v>
      </c>
    </row>
    <row r="16" spans="1:21" x14ac:dyDescent="0.35">
      <c r="A16" s="14" t="s">
        <v>9</v>
      </c>
      <c r="B16" s="14" t="s">
        <v>7</v>
      </c>
      <c r="C16" s="31" t="s">
        <v>56</v>
      </c>
      <c r="D16" s="31" t="s">
        <v>56</v>
      </c>
      <c r="E16" s="31" t="s">
        <v>56</v>
      </c>
      <c r="F16" s="31" t="s">
        <v>56</v>
      </c>
      <c r="G16" s="31" t="s">
        <v>56</v>
      </c>
      <c r="H16" s="31" t="s">
        <v>56</v>
      </c>
      <c r="I16" s="31" t="s">
        <v>56</v>
      </c>
    </row>
    <row r="17" spans="1:21" x14ac:dyDescent="0.35">
      <c r="A17" s="12" t="s">
        <v>62</v>
      </c>
      <c r="B17" s="12" t="s">
        <v>7</v>
      </c>
      <c r="C17" s="48">
        <f>SUM(C18:C24)</f>
        <v>100.00000000000001</v>
      </c>
      <c r="D17" s="48" t="s">
        <v>56</v>
      </c>
      <c r="E17" s="48" t="s">
        <v>56</v>
      </c>
      <c r="F17" s="48" t="s">
        <v>56</v>
      </c>
      <c r="G17" s="48" t="s">
        <v>56</v>
      </c>
      <c r="H17" s="48" t="s">
        <v>56</v>
      </c>
      <c r="I17" s="48" t="s">
        <v>56</v>
      </c>
    </row>
    <row r="18" spans="1:21" x14ac:dyDescent="0.35">
      <c r="A18" s="13" t="s">
        <v>25</v>
      </c>
      <c r="B18" s="13"/>
      <c r="C18" s="36" t="s">
        <v>56</v>
      </c>
      <c r="D18" s="36" t="s">
        <v>56</v>
      </c>
      <c r="E18" s="36" t="s">
        <v>56</v>
      </c>
      <c r="F18" s="36" t="s">
        <v>56</v>
      </c>
      <c r="G18" s="36" t="s">
        <v>56</v>
      </c>
      <c r="H18" s="36" t="s">
        <v>56</v>
      </c>
      <c r="I18" s="36" t="s">
        <v>56</v>
      </c>
    </row>
    <row r="19" spans="1:21" x14ac:dyDescent="0.35">
      <c r="A19" s="13" t="s">
        <v>26</v>
      </c>
      <c r="B19" s="13"/>
      <c r="C19" s="36">
        <v>11.072393727886306</v>
      </c>
      <c r="D19" s="36" t="s">
        <v>56</v>
      </c>
      <c r="E19" s="36" t="s">
        <v>56</v>
      </c>
      <c r="F19" s="36" t="s">
        <v>56</v>
      </c>
      <c r="G19" s="36" t="s">
        <v>56</v>
      </c>
      <c r="H19" s="36" t="s">
        <v>56</v>
      </c>
      <c r="I19" s="36" t="s">
        <v>56</v>
      </c>
    </row>
    <row r="20" spans="1:21" x14ac:dyDescent="0.35">
      <c r="A20" s="13" t="s">
        <v>27</v>
      </c>
      <c r="B20" s="13"/>
      <c r="C20" s="36">
        <v>16.933631883521912</v>
      </c>
      <c r="D20" s="36" t="s">
        <v>56</v>
      </c>
      <c r="E20" s="36" t="s">
        <v>56</v>
      </c>
      <c r="F20" s="36" t="s">
        <v>56</v>
      </c>
      <c r="G20" s="36" t="s">
        <v>56</v>
      </c>
      <c r="H20" s="36" t="s">
        <v>56</v>
      </c>
      <c r="I20" s="36" t="s">
        <v>56</v>
      </c>
    </row>
    <row r="21" spans="1:21" x14ac:dyDescent="0.35">
      <c r="A21" s="13" t="s">
        <v>28</v>
      </c>
      <c r="B21" s="13"/>
      <c r="C21" s="36">
        <v>9.8869685914365402E-2</v>
      </c>
      <c r="D21" s="36" t="s">
        <v>56</v>
      </c>
      <c r="E21" s="36" t="s">
        <v>56</v>
      </c>
      <c r="F21" s="36" t="s">
        <v>56</v>
      </c>
      <c r="G21" s="36" t="s">
        <v>56</v>
      </c>
      <c r="H21" s="36" t="s">
        <v>56</v>
      </c>
      <c r="I21" s="36" t="s">
        <v>56</v>
      </c>
    </row>
    <row r="22" spans="1:21" x14ac:dyDescent="0.35">
      <c r="A22" s="13" t="s">
        <v>29</v>
      </c>
      <c r="B22" s="13"/>
      <c r="C22" s="36">
        <v>45.939041239217929</v>
      </c>
      <c r="D22" s="36" t="s">
        <v>56</v>
      </c>
      <c r="E22" s="36" t="s">
        <v>56</v>
      </c>
      <c r="F22" s="36" t="s">
        <v>56</v>
      </c>
      <c r="G22" s="36" t="s">
        <v>56</v>
      </c>
      <c r="H22" s="36" t="s">
        <v>56</v>
      </c>
      <c r="I22" s="36" t="s">
        <v>56</v>
      </c>
    </row>
    <row r="23" spans="1:21" x14ac:dyDescent="0.35">
      <c r="A23" s="13" t="s">
        <v>30</v>
      </c>
      <c r="B23" s="13"/>
      <c r="C23" s="36">
        <v>25.651660018826838</v>
      </c>
      <c r="D23" s="36" t="s">
        <v>56</v>
      </c>
      <c r="E23" s="36" t="s">
        <v>56</v>
      </c>
      <c r="F23" s="36" t="s">
        <v>56</v>
      </c>
      <c r="G23" s="36" t="s">
        <v>56</v>
      </c>
      <c r="H23" s="36" t="s">
        <v>56</v>
      </c>
      <c r="I23" s="36" t="s">
        <v>56</v>
      </c>
    </row>
    <row r="24" spans="1:21" x14ac:dyDescent="0.35">
      <c r="A24" s="13" t="s">
        <v>31</v>
      </c>
      <c r="B24" s="13"/>
      <c r="C24" s="36">
        <v>0.3044034446326559</v>
      </c>
      <c r="D24" s="36" t="s">
        <v>56</v>
      </c>
      <c r="E24" s="36" t="s">
        <v>56</v>
      </c>
      <c r="F24" s="36" t="s">
        <v>56</v>
      </c>
      <c r="G24" s="36" t="s">
        <v>56</v>
      </c>
      <c r="H24" s="36" t="s">
        <v>56</v>
      </c>
      <c r="I24" s="36" t="s">
        <v>56</v>
      </c>
    </row>
    <row r="25" spans="1:21" ht="13.9" x14ac:dyDescent="0.35">
      <c r="A25" s="12" t="s">
        <v>177</v>
      </c>
      <c r="B25" s="12" t="s">
        <v>7</v>
      </c>
      <c r="C25" s="48">
        <f>SUM(C26:C27)</f>
        <v>99.932852128235808</v>
      </c>
      <c r="D25" s="48" t="s">
        <v>56</v>
      </c>
      <c r="E25" s="48" t="s">
        <v>56</v>
      </c>
      <c r="F25" s="48" t="s">
        <v>56</v>
      </c>
      <c r="G25" s="48" t="s">
        <v>56</v>
      </c>
      <c r="H25" s="48" t="s">
        <v>56</v>
      </c>
      <c r="I25" s="48" t="s">
        <v>56</v>
      </c>
    </row>
    <row r="26" spans="1:21" x14ac:dyDescent="0.35">
      <c r="A26" s="13" t="s">
        <v>125</v>
      </c>
      <c r="B26" s="13"/>
      <c r="C26" s="36">
        <v>28.470748788300664</v>
      </c>
      <c r="D26" s="36" t="s">
        <v>56</v>
      </c>
      <c r="E26" s="36" t="s">
        <v>56</v>
      </c>
      <c r="F26" s="36" t="s">
        <v>56</v>
      </c>
      <c r="G26" s="36" t="s">
        <v>56</v>
      </c>
      <c r="H26" s="36" t="s">
        <v>56</v>
      </c>
      <c r="I26" s="36" t="s">
        <v>56</v>
      </c>
    </row>
    <row r="27" spans="1:21" x14ac:dyDescent="0.35">
      <c r="A27" s="13" t="s">
        <v>126</v>
      </c>
      <c r="B27" s="13"/>
      <c r="C27" s="36">
        <v>71.46210333993514</v>
      </c>
      <c r="D27" s="36" t="s">
        <v>56</v>
      </c>
      <c r="E27" s="36" t="s">
        <v>56</v>
      </c>
      <c r="F27" s="36" t="s">
        <v>56</v>
      </c>
      <c r="G27" s="36" t="s">
        <v>56</v>
      </c>
      <c r="H27" s="36" t="s">
        <v>56</v>
      </c>
      <c r="I27" s="36" t="s">
        <v>56</v>
      </c>
    </row>
    <row r="28" spans="1:21" x14ac:dyDescent="0.35">
      <c r="A28" s="45" t="s">
        <v>61</v>
      </c>
      <c r="B28" s="45"/>
      <c r="C28" s="52"/>
      <c r="D28" s="52"/>
      <c r="E28" s="52"/>
      <c r="F28" s="52"/>
      <c r="G28" s="52"/>
      <c r="H28" s="52"/>
      <c r="I28" s="52"/>
    </row>
    <row r="29" spans="1:21" x14ac:dyDescent="0.35">
      <c r="A29" s="13" t="s">
        <v>12</v>
      </c>
      <c r="B29" s="13" t="s">
        <v>6</v>
      </c>
      <c r="C29" s="32">
        <f>C30+C31+C32+C33</f>
        <v>21033994</v>
      </c>
      <c r="D29" s="31" t="s">
        <v>56</v>
      </c>
      <c r="E29" s="31" t="s">
        <v>56</v>
      </c>
      <c r="F29" s="31" t="s">
        <v>56</v>
      </c>
      <c r="G29" s="31" t="s">
        <v>56</v>
      </c>
      <c r="H29" s="31" t="s">
        <v>56</v>
      </c>
      <c r="I29" s="31" t="s">
        <v>56</v>
      </c>
    </row>
    <row r="30" spans="1:21" x14ac:dyDescent="0.35">
      <c r="A30" s="13" t="s">
        <v>124</v>
      </c>
      <c r="B30" s="13" t="s">
        <v>6</v>
      </c>
      <c r="C30" s="32">
        <v>13168327</v>
      </c>
      <c r="D30" s="31" t="s">
        <v>56</v>
      </c>
      <c r="E30" s="31" t="s">
        <v>56</v>
      </c>
      <c r="F30" s="31" t="s">
        <v>56</v>
      </c>
      <c r="G30" s="31" t="s">
        <v>56</v>
      </c>
      <c r="H30" s="31" t="s">
        <v>56</v>
      </c>
      <c r="I30" s="31" t="s">
        <v>56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35">
      <c r="A31" s="13" t="s">
        <v>2</v>
      </c>
      <c r="B31" s="13" t="s">
        <v>6</v>
      </c>
      <c r="C31" s="32">
        <v>558870</v>
      </c>
      <c r="D31" s="31" t="s">
        <v>56</v>
      </c>
      <c r="E31" s="31" t="s">
        <v>56</v>
      </c>
      <c r="F31" s="31" t="s">
        <v>56</v>
      </c>
      <c r="G31" s="31" t="s">
        <v>56</v>
      </c>
      <c r="H31" s="31" t="s">
        <v>56</v>
      </c>
      <c r="I31" s="31" t="s">
        <v>56</v>
      </c>
    </row>
    <row r="32" spans="1:21" x14ac:dyDescent="0.35">
      <c r="A32" s="13" t="s">
        <v>3</v>
      </c>
      <c r="B32" s="13" t="s">
        <v>6</v>
      </c>
      <c r="C32" s="32">
        <v>6600685</v>
      </c>
      <c r="D32" s="31" t="s">
        <v>56</v>
      </c>
      <c r="E32" s="31" t="s">
        <v>56</v>
      </c>
      <c r="F32" s="31" t="s">
        <v>56</v>
      </c>
      <c r="G32" s="31" t="s">
        <v>56</v>
      </c>
      <c r="H32" s="31" t="s">
        <v>56</v>
      </c>
      <c r="I32" s="31" t="s">
        <v>56</v>
      </c>
    </row>
    <row r="33" spans="1:9" x14ac:dyDescent="0.35">
      <c r="A33" s="13" t="s">
        <v>4</v>
      </c>
      <c r="B33" s="13" t="s">
        <v>6</v>
      </c>
      <c r="C33" s="32">
        <v>706112</v>
      </c>
      <c r="D33" s="31" t="s">
        <v>56</v>
      </c>
      <c r="E33" s="31" t="s">
        <v>56</v>
      </c>
      <c r="F33" s="31" t="s">
        <v>56</v>
      </c>
      <c r="G33" s="31" t="s">
        <v>56</v>
      </c>
      <c r="H33" s="31" t="s">
        <v>56</v>
      </c>
      <c r="I33" s="31" t="s">
        <v>56</v>
      </c>
    </row>
    <row r="34" spans="1:9" x14ac:dyDescent="0.35">
      <c r="A34" s="13" t="s">
        <v>1</v>
      </c>
      <c r="B34" s="13" t="s">
        <v>6</v>
      </c>
      <c r="C34" s="32">
        <v>3466856</v>
      </c>
      <c r="D34" s="31" t="s">
        <v>56</v>
      </c>
      <c r="E34" s="31" t="s">
        <v>56</v>
      </c>
      <c r="F34" s="31" t="s">
        <v>56</v>
      </c>
      <c r="G34" s="31" t="s">
        <v>56</v>
      </c>
      <c r="H34" s="31" t="s">
        <v>56</v>
      </c>
      <c r="I34" s="31" t="s">
        <v>56</v>
      </c>
    </row>
    <row r="35" spans="1:9" x14ac:dyDescent="0.35">
      <c r="A35" s="13" t="s">
        <v>13</v>
      </c>
      <c r="B35" s="13" t="s">
        <v>6</v>
      </c>
      <c r="C35" s="32">
        <f>C29+C34</f>
        <v>24500850</v>
      </c>
      <c r="D35" s="31" t="s">
        <v>56</v>
      </c>
      <c r="E35" s="31" t="s">
        <v>56</v>
      </c>
      <c r="F35" s="31" t="s">
        <v>56</v>
      </c>
      <c r="G35" s="31" t="s">
        <v>56</v>
      </c>
      <c r="H35" s="31" t="s">
        <v>56</v>
      </c>
      <c r="I35" s="31" t="s">
        <v>56</v>
      </c>
    </row>
    <row r="36" spans="1:9" x14ac:dyDescent="0.35">
      <c r="A36" s="13" t="s">
        <v>10</v>
      </c>
      <c r="B36" s="13" t="s">
        <v>7</v>
      </c>
      <c r="C36" s="31">
        <f>100*C29/C35</f>
        <v>85.850058263284737</v>
      </c>
      <c r="D36" s="31" t="s">
        <v>56</v>
      </c>
      <c r="E36" s="31" t="s">
        <v>56</v>
      </c>
      <c r="F36" s="31" t="s">
        <v>56</v>
      </c>
      <c r="G36" s="31" t="s">
        <v>56</v>
      </c>
      <c r="H36" s="31" t="s">
        <v>56</v>
      </c>
      <c r="I36" s="31" t="s">
        <v>56</v>
      </c>
    </row>
    <row r="37" spans="1:9" x14ac:dyDescent="0.35">
      <c r="A37" s="14" t="s">
        <v>11</v>
      </c>
      <c r="B37" s="14" t="s">
        <v>7</v>
      </c>
      <c r="C37" s="31" t="s">
        <v>56</v>
      </c>
      <c r="D37" s="31" t="s">
        <v>56</v>
      </c>
      <c r="E37" s="31" t="s">
        <v>56</v>
      </c>
      <c r="F37" s="31" t="s">
        <v>56</v>
      </c>
      <c r="G37" s="31" t="s">
        <v>56</v>
      </c>
      <c r="H37" s="31" t="s">
        <v>56</v>
      </c>
      <c r="I37" s="31" t="s">
        <v>56</v>
      </c>
    </row>
    <row r="38" spans="1:9" x14ac:dyDescent="0.35">
      <c r="A38" s="12" t="s">
        <v>63</v>
      </c>
      <c r="B38" s="12" t="s">
        <v>7</v>
      </c>
      <c r="C38" s="48">
        <f>SUM(C39:C45)</f>
        <v>99.999999999999986</v>
      </c>
      <c r="D38" s="48" t="s">
        <v>56</v>
      </c>
      <c r="E38" s="48" t="s">
        <v>56</v>
      </c>
      <c r="F38" s="48" t="s">
        <v>56</v>
      </c>
      <c r="G38" s="48" t="s">
        <v>56</v>
      </c>
      <c r="H38" s="48" t="s">
        <v>56</v>
      </c>
      <c r="I38" s="48" t="s">
        <v>56</v>
      </c>
    </row>
    <row r="39" spans="1:9" x14ac:dyDescent="0.35">
      <c r="A39" s="13" t="s">
        <v>25</v>
      </c>
      <c r="B39" s="13"/>
      <c r="C39" s="36" t="s">
        <v>56</v>
      </c>
      <c r="D39" s="36" t="s">
        <v>56</v>
      </c>
      <c r="E39" s="36" t="s">
        <v>56</v>
      </c>
      <c r="F39" s="36" t="s">
        <v>56</v>
      </c>
      <c r="G39" s="36" t="s">
        <v>56</v>
      </c>
      <c r="H39" s="36" t="s">
        <v>56</v>
      </c>
      <c r="I39" s="36" t="s">
        <v>56</v>
      </c>
    </row>
    <row r="40" spans="1:9" x14ac:dyDescent="0.35">
      <c r="A40" s="13" t="s">
        <v>26</v>
      </c>
      <c r="B40" s="13"/>
      <c r="C40" s="36">
        <v>20.28661793856174</v>
      </c>
      <c r="D40" s="36" t="s">
        <v>56</v>
      </c>
      <c r="E40" s="36" t="s">
        <v>56</v>
      </c>
      <c r="F40" s="36" t="s">
        <v>56</v>
      </c>
      <c r="G40" s="36" t="s">
        <v>56</v>
      </c>
      <c r="H40" s="36" t="s">
        <v>56</v>
      </c>
      <c r="I40" s="36" t="s">
        <v>56</v>
      </c>
    </row>
    <row r="41" spans="1:9" x14ac:dyDescent="0.35">
      <c r="A41" s="13" t="s">
        <v>27</v>
      </c>
      <c r="B41" s="13"/>
      <c r="C41" s="36">
        <v>9.3520517311167808</v>
      </c>
      <c r="D41" s="36" t="s">
        <v>56</v>
      </c>
      <c r="E41" s="36" t="s">
        <v>56</v>
      </c>
      <c r="F41" s="36" t="s">
        <v>56</v>
      </c>
      <c r="G41" s="36" t="s">
        <v>56</v>
      </c>
      <c r="H41" s="36" t="s">
        <v>56</v>
      </c>
      <c r="I41" s="36" t="s">
        <v>56</v>
      </c>
    </row>
    <row r="42" spans="1:9" x14ac:dyDescent="0.35">
      <c r="A42" s="13" t="s">
        <v>28</v>
      </c>
      <c r="B42" s="13"/>
      <c r="C42" s="36">
        <v>0.19131411751852739</v>
      </c>
      <c r="D42" s="36" t="s">
        <v>56</v>
      </c>
      <c r="E42" s="36" t="s">
        <v>56</v>
      </c>
      <c r="F42" s="36" t="s">
        <v>56</v>
      </c>
      <c r="G42" s="36" t="s">
        <v>56</v>
      </c>
      <c r="H42" s="36" t="s">
        <v>56</v>
      </c>
      <c r="I42" s="36" t="s">
        <v>56</v>
      </c>
    </row>
    <row r="43" spans="1:9" x14ac:dyDescent="0.35">
      <c r="A43" s="13" t="s">
        <v>29</v>
      </c>
      <c r="B43" s="13"/>
      <c r="C43" s="36">
        <v>39.862234438214635</v>
      </c>
      <c r="D43" s="36" t="s">
        <v>56</v>
      </c>
      <c r="E43" s="36" t="s">
        <v>56</v>
      </c>
      <c r="F43" s="36" t="s">
        <v>56</v>
      </c>
      <c r="G43" s="36" t="s">
        <v>56</v>
      </c>
      <c r="H43" s="36" t="s">
        <v>56</v>
      </c>
      <c r="I43" s="36" t="s">
        <v>56</v>
      </c>
    </row>
    <row r="44" spans="1:9" x14ac:dyDescent="0.35">
      <c r="A44" s="13" t="s">
        <v>30</v>
      </c>
      <c r="B44" s="13"/>
      <c r="C44" s="36">
        <v>29.873137740744816</v>
      </c>
      <c r="D44" s="36" t="s">
        <v>56</v>
      </c>
      <c r="E44" s="36" t="s">
        <v>56</v>
      </c>
      <c r="F44" s="36" t="s">
        <v>56</v>
      </c>
      <c r="G44" s="36" t="s">
        <v>56</v>
      </c>
      <c r="H44" s="36" t="s">
        <v>56</v>
      </c>
      <c r="I44" s="36" t="s">
        <v>56</v>
      </c>
    </row>
    <row r="45" spans="1:9" x14ac:dyDescent="0.35">
      <c r="A45" s="13" t="s">
        <v>31</v>
      </c>
      <c r="B45" s="13"/>
      <c r="C45" s="36">
        <v>0.4346440338435012</v>
      </c>
      <c r="D45" s="36" t="s">
        <v>56</v>
      </c>
      <c r="E45" s="36" t="s">
        <v>56</v>
      </c>
      <c r="F45" s="36" t="s">
        <v>56</v>
      </c>
      <c r="G45" s="36" t="s">
        <v>56</v>
      </c>
      <c r="H45" s="36" t="s">
        <v>56</v>
      </c>
      <c r="I45" s="36" t="s">
        <v>56</v>
      </c>
    </row>
    <row r="46" spans="1:9" ht="13.9" x14ac:dyDescent="0.35">
      <c r="A46" s="12" t="s">
        <v>178</v>
      </c>
      <c r="B46" s="12" t="s">
        <v>7</v>
      </c>
      <c r="C46" s="48">
        <f>SUM(C47:C48)</f>
        <v>100</v>
      </c>
      <c r="D46" s="48" t="s">
        <v>56</v>
      </c>
      <c r="E46" s="48" t="s">
        <v>56</v>
      </c>
      <c r="F46" s="48" t="s">
        <v>56</v>
      </c>
      <c r="G46" s="48" t="s">
        <v>56</v>
      </c>
      <c r="H46" s="48" t="s">
        <v>56</v>
      </c>
      <c r="I46" s="48" t="s">
        <v>56</v>
      </c>
    </row>
    <row r="47" spans="1:9" x14ac:dyDescent="0.35">
      <c r="A47" s="13" t="s">
        <v>125</v>
      </c>
      <c r="B47" s="13"/>
      <c r="C47" s="36">
        <v>34.388585448869101</v>
      </c>
      <c r="D47" s="36" t="s">
        <v>56</v>
      </c>
      <c r="E47" s="36" t="s">
        <v>56</v>
      </c>
      <c r="F47" s="36" t="s">
        <v>56</v>
      </c>
      <c r="G47" s="36" t="s">
        <v>56</v>
      </c>
      <c r="H47" s="36" t="s">
        <v>56</v>
      </c>
      <c r="I47" s="36" t="s">
        <v>56</v>
      </c>
    </row>
    <row r="48" spans="1:9" x14ac:dyDescent="0.35">
      <c r="A48" s="15" t="s">
        <v>126</v>
      </c>
      <c r="B48" s="15"/>
      <c r="C48" s="36">
        <v>65.611414551130892</v>
      </c>
      <c r="D48" s="36" t="s">
        <v>56</v>
      </c>
      <c r="E48" s="36" t="s">
        <v>56</v>
      </c>
      <c r="F48" s="36" t="s">
        <v>56</v>
      </c>
      <c r="G48" s="36" t="s">
        <v>56</v>
      </c>
      <c r="H48" s="36" t="s">
        <v>56</v>
      </c>
      <c r="I48" s="36" t="s">
        <v>56</v>
      </c>
    </row>
    <row r="49" spans="1:14" ht="13.9" x14ac:dyDescent="0.35">
      <c r="A49" s="45" t="s">
        <v>179</v>
      </c>
      <c r="B49" s="45"/>
      <c r="C49" s="46"/>
      <c r="D49" s="100"/>
      <c r="E49" s="100"/>
      <c r="F49" s="100"/>
      <c r="G49" s="100"/>
      <c r="H49" s="100"/>
      <c r="I49" s="100"/>
    </row>
    <row r="50" spans="1:14" x14ac:dyDescent="0.35">
      <c r="A50" s="13" t="s">
        <v>169</v>
      </c>
      <c r="B50" s="13" t="s">
        <v>170</v>
      </c>
      <c r="C50" s="24" t="s">
        <v>56</v>
      </c>
      <c r="D50" s="32">
        <v>2713358</v>
      </c>
      <c r="E50" s="32">
        <v>2795819</v>
      </c>
      <c r="F50" s="32">
        <v>3147977</v>
      </c>
      <c r="G50" s="32">
        <v>3369727</v>
      </c>
      <c r="H50" s="32">
        <v>3688475</v>
      </c>
      <c r="I50" s="32">
        <v>3930469</v>
      </c>
    </row>
    <row r="51" spans="1:14" x14ac:dyDescent="0.35">
      <c r="A51" s="108" t="s">
        <v>12</v>
      </c>
      <c r="B51" s="13" t="s">
        <v>170</v>
      </c>
      <c r="C51" s="24" t="s">
        <v>56</v>
      </c>
      <c r="D51" s="32">
        <v>1746320</v>
      </c>
      <c r="E51" s="32">
        <v>1793253</v>
      </c>
      <c r="F51" s="32">
        <v>2042406</v>
      </c>
      <c r="G51" s="32">
        <v>2141258</v>
      </c>
      <c r="H51" s="32">
        <v>2337084</v>
      </c>
      <c r="I51" s="32">
        <v>2496958</v>
      </c>
      <c r="K51" s="107"/>
      <c r="L51" s="107"/>
      <c r="M51" s="107"/>
      <c r="N51" s="107"/>
    </row>
    <row r="52" spans="1:14" x14ac:dyDescent="0.35">
      <c r="A52" s="108" t="s">
        <v>74</v>
      </c>
      <c r="B52" s="13" t="s">
        <v>170</v>
      </c>
      <c r="C52" s="24" t="s">
        <v>56</v>
      </c>
      <c r="D52" s="32">
        <v>967038</v>
      </c>
      <c r="E52" s="32">
        <v>1002566</v>
      </c>
      <c r="F52" s="32">
        <v>1105571</v>
      </c>
      <c r="G52" s="32">
        <v>1228469</v>
      </c>
      <c r="H52" s="32">
        <v>1351391</v>
      </c>
      <c r="I52" s="32">
        <v>1433511</v>
      </c>
    </row>
    <row r="53" spans="1:14" x14ac:dyDescent="0.35">
      <c r="A53" s="13" t="s">
        <v>171</v>
      </c>
      <c r="B53" s="13" t="s">
        <v>14</v>
      </c>
      <c r="C53" s="24" t="s">
        <v>56</v>
      </c>
      <c r="D53" s="31">
        <v>9.1933710208425161</v>
      </c>
      <c r="E53" s="31">
        <v>8.8183125186447153</v>
      </c>
      <c r="F53" s="31">
        <v>8.9173151606534713</v>
      </c>
      <c r="G53" s="31">
        <v>8.484309201935968</v>
      </c>
      <c r="H53" s="31">
        <v>8.3087365881755861</v>
      </c>
      <c r="I53" s="31">
        <v>8.8538573770975564</v>
      </c>
    </row>
    <row r="54" spans="1:14" x14ac:dyDescent="0.35">
      <c r="A54" s="15" t="s">
        <v>172</v>
      </c>
      <c r="B54" s="15" t="s">
        <v>7</v>
      </c>
      <c r="C54" s="25" t="s">
        <v>56</v>
      </c>
      <c r="D54" s="37">
        <v>11.853275120691197</v>
      </c>
      <c r="E54" s="37">
        <v>3.0390755661435018</v>
      </c>
      <c r="F54" s="37">
        <v>12.595879776194382</v>
      </c>
      <c r="G54" s="37">
        <v>7.04420648562553</v>
      </c>
      <c r="H54" s="37">
        <v>9.4591639025950762</v>
      </c>
      <c r="I54" s="37">
        <v>6.5608144287273191</v>
      </c>
    </row>
    <row r="55" spans="1:14" x14ac:dyDescent="0.35">
      <c r="A55" s="42" t="s">
        <v>15</v>
      </c>
      <c r="B55" s="43"/>
      <c r="C55" s="43"/>
      <c r="D55" s="43"/>
      <c r="E55" s="43"/>
      <c r="F55" s="43"/>
      <c r="G55" s="43"/>
      <c r="H55" s="43"/>
      <c r="I55" s="43"/>
    </row>
    <row r="56" spans="1:14" x14ac:dyDescent="0.35">
      <c r="A56" s="13" t="s">
        <v>68</v>
      </c>
      <c r="B56" s="13" t="s">
        <v>123</v>
      </c>
      <c r="C56" s="24" t="s">
        <v>56</v>
      </c>
      <c r="D56" s="24" t="s">
        <v>56</v>
      </c>
      <c r="E56" s="24" t="s">
        <v>56</v>
      </c>
      <c r="F56" s="24" t="s">
        <v>56</v>
      </c>
      <c r="G56" s="24" t="s">
        <v>56</v>
      </c>
      <c r="H56" s="24" t="s">
        <v>56</v>
      </c>
      <c r="I56" s="24" t="s">
        <v>56</v>
      </c>
    </row>
    <row r="57" spans="1:14" x14ac:dyDescent="0.35">
      <c r="A57" s="13" t="s">
        <v>16</v>
      </c>
      <c r="B57" s="13" t="s">
        <v>7</v>
      </c>
      <c r="C57" s="24" t="s">
        <v>56</v>
      </c>
      <c r="D57" s="24" t="s">
        <v>56</v>
      </c>
      <c r="E57" s="24" t="s">
        <v>56</v>
      </c>
      <c r="F57" s="24" t="s">
        <v>56</v>
      </c>
      <c r="G57" s="24" t="s">
        <v>56</v>
      </c>
      <c r="H57" s="24" t="s">
        <v>56</v>
      </c>
      <c r="I57" s="24" t="s">
        <v>56</v>
      </c>
    </row>
    <row r="58" spans="1:14" x14ac:dyDescent="0.35">
      <c r="A58" s="15" t="s">
        <v>17</v>
      </c>
      <c r="B58" s="15" t="s">
        <v>7</v>
      </c>
      <c r="C58" s="25" t="s">
        <v>56</v>
      </c>
      <c r="D58" s="25" t="s">
        <v>56</v>
      </c>
      <c r="E58" s="25" t="s">
        <v>56</v>
      </c>
      <c r="F58" s="25" t="s">
        <v>56</v>
      </c>
      <c r="G58" s="25" t="s">
        <v>56</v>
      </c>
      <c r="H58" s="25" t="s">
        <v>56</v>
      </c>
      <c r="I58" s="25" t="s">
        <v>56</v>
      </c>
    </row>
    <row r="59" spans="1:14" x14ac:dyDescent="0.35">
      <c r="A59" s="40" t="s">
        <v>64</v>
      </c>
      <c r="B59" s="41"/>
      <c r="C59" s="41"/>
      <c r="D59" s="41"/>
      <c r="E59" s="41"/>
      <c r="F59" s="41"/>
      <c r="G59" s="41"/>
      <c r="H59" s="41"/>
      <c r="I59" s="41"/>
    </row>
    <row r="60" spans="1:14" x14ac:dyDescent="0.35">
      <c r="A60" s="13" t="s">
        <v>69</v>
      </c>
      <c r="B60" s="13" t="s">
        <v>123</v>
      </c>
      <c r="C60" s="32" t="s">
        <v>56</v>
      </c>
      <c r="D60" s="32" t="s">
        <v>56</v>
      </c>
      <c r="E60" s="32" t="s">
        <v>56</v>
      </c>
      <c r="F60" s="32" t="s">
        <v>56</v>
      </c>
      <c r="G60" s="32" t="s">
        <v>56</v>
      </c>
      <c r="H60" s="32" t="s">
        <v>56</v>
      </c>
      <c r="I60" s="32" t="s">
        <v>56</v>
      </c>
    </row>
    <row r="61" spans="1:14" x14ac:dyDescent="0.35">
      <c r="A61" s="13" t="s">
        <v>65</v>
      </c>
      <c r="B61" s="13" t="s">
        <v>7</v>
      </c>
      <c r="C61" s="31" t="s">
        <v>56</v>
      </c>
      <c r="D61" s="31" t="s">
        <v>56</v>
      </c>
      <c r="E61" s="31" t="s">
        <v>56</v>
      </c>
      <c r="F61" s="31" t="s">
        <v>56</v>
      </c>
      <c r="G61" s="31" t="s">
        <v>56</v>
      </c>
      <c r="H61" s="31" t="s">
        <v>56</v>
      </c>
      <c r="I61" s="31" t="s">
        <v>56</v>
      </c>
    </row>
    <row r="62" spans="1:14" x14ac:dyDescent="0.35">
      <c r="A62" s="15" t="s">
        <v>66</v>
      </c>
      <c r="B62" s="15" t="s">
        <v>7</v>
      </c>
      <c r="C62" s="37" t="s">
        <v>56</v>
      </c>
      <c r="D62" s="37" t="s">
        <v>56</v>
      </c>
      <c r="E62" s="37" t="s">
        <v>56</v>
      </c>
      <c r="F62" s="37" t="s">
        <v>56</v>
      </c>
      <c r="G62" s="37" t="s">
        <v>56</v>
      </c>
      <c r="H62" s="37" t="s">
        <v>56</v>
      </c>
      <c r="I62" s="37" t="s">
        <v>56</v>
      </c>
    </row>
    <row r="63" spans="1:14" x14ac:dyDescent="0.35">
      <c r="A63" s="13" t="s">
        <v>173</v>
      </c>
      <c r="B63" s="13"/>
      <c r="C63" s="38"/>
      <c r="D63" s="13"/>
      <c r="E63" s="13"/>
      <c r="F63" s="13"/>
      <c r="G63" s="13"/>
      <c r="H63" s="13"/>
      <c r="I63" s="23"/>
    </row>
    <row r="64" spans="1:14" x14ac:dyDescent="0.35">
      <c r="A64" s="13" t="s">
        <v>182</v>
      </c>
      <c r="B64" s="13"/>
      <c r="C64" s="38"/>
      <c r="D64" s="13"/>
      <c r="E64" s="13"/>
      <c r="F64" s="13"/>
      <c r="G64" s="13"/>
      <c r="H64" s="13"/>
      <c r="I64" s="23"/>
    </row>
    <row r="65" spans="1:9" ht="13.9" x14ac:dyDescent="0.35">
      <c r="A65" s="13" t="s">
        <v>180</v>
      </c>
      <c r="B65" s="13"/>
      <c r="C65" s="13"/>
      <c r="D65" s="13"/>
      <c r="E65" s="13"/>
      <c r="F65" s="13"/>
      <c r="G65" s="13"/>
      <c r="H65" s="13"/>
      <c r="I65" s="13"/>
    </row>
    <row r="66" spans="1:9" ht="13.9" x14ac:dyDescent="0.35">
      <c r="A66" s="13" t="s">
        <v>181</v>
      </c>
      <c r="B66" s="13"/>
      <c r="C66" s="13"/>
      <c r="D66" s="13"/>
      <c r="E66" s="13"/>
      <c r="F66" s="13"/>
      <c r="G66" s="13"/>
      <c r="H66" s="13"/>
      <c r="I66" s="13"/>
    </row>
    <row r="67" spans="1:9" ht="13.9" x14ac:dyDescent="0.35">
      <c r="A67" s="13" t="s">
        <v>183</v>
      </c>
      <c r="B67" s="13"/>
      <c r="C67" s="13"/>
      <c r="D67" s="13"/>
      <c r="E67" s="13"/>
      <c r="F67" s="13"/>
      <c r="G67" s="13"/>
      <c r="H67" s="13"/>
      <c r="I67" s="13"/>
    </row>
    <row r="68" spans="1:9" x14ac:dyDescent="0.35">
      <c r="A68" s="16" t="s">
        <v>57</v>
      </c>
      <c r="B68" s="9"/>
      <c r="C68" s="9"/>
      <c r="D68" s="9"/>
      <c r="E68" s="9"/>
      <c r="F68" s="9"/>
      <c r="G68" s="9"/>
      <c r="H68" s="9"/>
      <c r="I68" s="9"/>
    </row>
    <row r="69" spans="1:9" x14ac:dyDescent="0.35">
      <c r="C69" s="8"/>
      <c r="D69" s="8"/>
      <c r="E69" s="8"/>
      <c r="F69" s="8"/>
      <c r="G69" s="8"/>
      <c r="H69" s="8"/>
      <c r="I69" s="8"/>
    </row>
    <row r="70" spans="1:9" x14ac:dyDescent="0.35">
      <c r="C70" s="8"/>
      <c r="D70" s="8"/>
      <c r="E70" s="8"/>
      <c r="F70" s="8"/>
      <c r="G70" s="8"/>
      <c r="H70" s="8"/>
      <c r="I70" s="8"/>
    </row>
    <row r="71" spans="1:9" x14ac:dyDescent="0.35">
      <c r="C71" s="8"/>
      <c r="D71" s="8"/>
      <c r="E71" s="8"/>
      <c r="F71" s="8"/>
      <c r="G71" s="8"/>
      <c r="H71" s="8"/>
      <c r="I71" s="8"/>
    </row>
    <row r="72" spans="1:9" x14ac:dyDescent="0.35">
      <c r="C72" s="26"/>
      <c r="D72" s="26"/>
      <c r="E72" s="26"/>
      <c r="F72" s="26"/>
      <c r="G72" s="26"/>
      <c r="H72" s="26"/>
      <c r="I72" s="26"/>
    </row>
    <row r="73" spans="1:9" x14ac:dyDescent="0.35">
      <c r="C73" s="27"/>
      <c r="D73" s="27"/>
      <c r="E73" s="27"/>
      <c r="F73" s="27"/>
      <c r="G73" s="27"/>
      <c r="H73" s="27"/>
      <c r="I73" s="28"/>
    </row>
  </sheetData>
  <pageMargins left="0.25" right="0.25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6CB5-1F83-4243-A5CE-EFE8DC04A537}">
  <sheetPr>
    <pageSetUpPr fitToPage="1"/>
  </sheetPr>
  <dimension ref="A1:M53"/>
  <sheetViews>
    <sheetView workbookViewId="0">
      <selection activeCell="A4" sqref="A4"/>
    </sheetView>
  </sheetViews>
  <sheetFormatPr defaultColWidth="9.1328125" defaultRowHeight="13.5" x14ac:dyDescent="0.35"/>
  <cols>
    <col min="1" max="1" width="33.73046875" style="10" customWidth="1"/>
    <col min="2" max="2" width="13.59765625" style="10" customWidth="1"/>
    <col min="3" max="7" width="12.73046875" style="10" customWidth="1"/>
    <col min="8" max="16384" width="9.1328125" style="10"/>
  </cols>
  <sheetData>
    <row r="1" spans="1:7" s="3" customFormat="1" ht="17.649999999999999" x14ac:dyDescent="0.3">
      <c r="A1" s="1" t="s">
        <v>45</v>
      </c>
      <c r="B1" s="2"/>
      <c r="C1" s="2"/>
      <c r="D1" s="2"/>
      <c r="E1" s="2"/>
      <c r="F1" s="2"/>
      <c r="G1" s="2"/>
    </row>
    <row r="2" spans="1:7" s="6" customFormat="1" ht="17.649999999999999" x14ac:dyDescent="0.3">
      <c r="A2" s="4" t="s">
        <v>70</v>
      </c>
      <c r="B2" s="5"/>
      <c r="C2" s="5"/>
      <c r="D2" s="5"/>
      <c r="E2" s="5"/>
      <c r="F2" s="5"/>
      <c r="G2" s="5"/>
    </row>
    <row r="3" spans="1:7" s="6" customFormat="1" ht="12" customHeight="1" x14ac:dyDescent="0.3">
      <c r="A3" s="4"/>
      <c r="B3" s="5"/>
      <c r="C3" s="5"/>
      <c r="D3" s="5"/>
      <c r="E3" s="5"/>
      <c r="F3" s="5"/>
      <c r="G3" s="5"/>
    </row>
    <row r="4" spans="1:7" ht="15" customHeight="1" x14ac:dyDescent="0.4">
      <c r="A4" s="17" t="s">
        <v>49</v>
      </c>
      <c r="B4" s="9"/>
      <c r="C4" s="9"/>
      <c r="D4" s="9"/>
      <c r="E4" s="9"/>
      <c r="F4" s="9"/>
      <c r="G4" s="9"/>
    </row>
    <row r="5" spans="1:7" s="6" customFormat="1" ht="12" customHeight="1" x14ac:dyDescent="0.35">
      <c r="A5" s="51" t="s">
        <v>174</v>
      </c>
      <c r="B5" s="5"/>
      <c r="C5" s="50"/>
      <c r="D5" s="50"/>
      <c r="E5" s="50"/>
      <c r="F5" s="50"/>
      <c r="G5" s="50"/>
    </row>
    <row r="6" spans="1:7" ht="13.9" thickBot="1" x14ac:dyDescent="0.4">
      <c r="A6" s="18" t="s">
        <v>0</v>
      </c>
      <c r="B6" s="18" t="s">
        <v>5</v>
      </c>
      <c r="C6" s="19">
        <v>2019</v>
      </c>
      <c r="D6" s="19">
        <v>2020</v>
      </c>
      <c r="E6" s="19">
        <v>2021</v>
      </c>
      <c r="F6" s="19">
        <v>2022</v>
      </c>
      <c r="G6" s="19">
        <v>2023</v>
      </c>
    </row>
    <row r="7" spans="1:7" ht="14.25" thickTop="1" x14ac:dyDescent="0.35">
      <c r="A7" s="42" t="s">
        <v>131</v>
      </c>
      <c r="B7" s="43"/>
      <c r="C7" s="43"/>
      <c r="D7" s="43"/>
      <c r="E7" s="43"/>
      <c r="F7" s="43"/>
      <c r="G7" s="43"/>
    </row>
    <row r="8" spans="1:7" x14ac:dyDescent="0.35">
      <c r="A8" s="13" t="s">
        <v>18</v>
      </c>
      <c r="B8" s="13" t="s">
        <v>123</v>
      </c>
      <c r="C8" s="21">
        <v>2091795.1251187301</v>
      </c>
      <c r="D8" s="21">
        <v>2272891.4627929898</v>
      </c>
      <c r="E8" s="21">
        <v>2408070</v>
      </c>
      <c r="F8" s="21">
        <v>2702090</v>
      </c>
      <c r="G8" s="92" t="s">
        <v>56</v>
      </c>
    </row>
    <row r="9" spans="1:7" ht="13.9" x14ac:dyDescent="0.35">
      <c r="A9" s="13" t="s">
        <v>132</v>
      </c>
      <c r="B9" s="13" t="s">
        <v>7</v>
      </c>
      <c r="C9" s="20">
        <v>20.090721036112825</v>
      </c>
      <c r="D9" s="20">
        <v>20.202869991549942</v>
      </c>
      <c r="E9" s="20">
        <v>19.727784154167168</v>
      </c>
      <c r="F9" s="20">
        <v>18.284693068288551</v>
      </c>
      <c r="G9" s="92" t="s">
        <v>56</v>
      </c>
    </row>
    <row r="10" spans="1:7" x14ac:dyDescent="0.35">
      <c r="A10" s="13" t="s">
        <v>19</v>
      </c>
      <c r="B10" s="13" t="s">
        <v>7</v>
      </c>
      <c r="C10" s="20">
        <v>8.227372431649</v>
      </c>
      <c r="D10" s="20">
        <v>8.1279830560579693</v>
      </c>
      <c r="E10" s="20">
        <v>6.8213710325440138</v>
      </c>
      <c r="F10" s="20">
        <v>6.8033306708404462</v>
      </c>
      <c r="G10" s="92" t="s">
        <v>56</v>
      </c>
    </row>
    <row r="11" spans="1:7" x14ac:dyDescent="0.35">
      <c r="A11" s="13" t="s">
        <v>20</v>
      </c>
      <c r="B11" s="13" t="s">
        <v>7</v>
      </c>
      <c r="C11" s="20">
        <v>17.202343439506702</v>
      </c>
      <c r="D11" s="20">
        <v>8.657460546667096</v>
      </c>
      <c r="E11" s="20">
        <v>5.9474259734734192</v>
      </c>
      <c r="F11" s="20">
        <v>12.209777954959781</v>
      </c>
      <c r="G11" s="92" t="s">
        <v>56</v>
      </c>
    </row>
    <row r="12" spans="1:7" x14ac:dyDescent="0.35">
      <c r="A12" s="13" t="s">
        <v>24</v>
      </c>
      <c r="B12" s="13" t="s">
        <v>6</v>
      </c>
      <c r="C12" s="32">
        <v>751362</v>
      </c>
      <c r="D12" s="32">
        <v>770150</v>
      </c>
      <c r="E12" s="32">
        <v>916181</v>
      </c>
      <c r="F12" s="32">
        <v>1087262</v>
      </c>
      <c r="G12" s="92" t="s">
        <v>56</v>
      </c>
    </row>
    <row r="13" spans="1:7" x14ac:dyDescent="0.35">
      <c r="A13" s="12" t="s">
        <v>21</v>
      </c>
      <c r="B13" s="12"/>
      <c r="C13" s="35"/>
      <c r="D13" s="35"/>
      <c r="E13" s="35"/>
      <c r="F13" s="35"/>
      <c r="G13" s="35"/>
    </row>
    <row r="14" spans="1:7" x14ac:dyDescent="0.35">
      <c r="A14" s="13" t="s">
        <v>67</v>
      </c>
      <c r="B14" s="13" t="s">
        <v>123</v>
      </c>
      <c r="C14" s="36" t="s">
        <v>56</v>
      </c>
      <c r="D14" s="36" t="s">
        <v>56</v>
      </c>
      <c r="E14" s="21">
        <v>342770</v>
      </c>
      <c r="F14" s="21">
        <v>382630</v>
      </c>
      <c r="G14" s="36" t="s">
        <v>56</v>
      </c>
    </row>
    <row r="15" spans="1:7" x14ac:dyDescent="0.35">
      <c r="A15" s="13" t="s">
        <v>22</v>
      </c>
      <c r="B15" s="13" t="s">
        <v>7</v>
      </c>
      <c r="C15" s="36" t="s">
        <v>56</v>
      </c>
      <c r="D15" s="36" t="s">
        <v>56</v>
      </c>
      <c r="E15" s="20">
        <v>14.234220766007629</v>
      </c>
      <c r="F15" s="20">
        <v>14.160520189927055</v>
      </c>
      <c r="G15" s="36" t="s">
        <v>56</v>
      </c>
    </row>
    <row r="16" spans="1:7" x14ac:dyDescent="0.35">
      <c r="A16" s="14" t="s">
        <v>23</v>
      </c>
      <c r="B16" s="14" t="s">
        <v>7</v>
      </c>
      <c r="C16" s="22">
        <v>11.7</v>
      </c>
      <c r="D16" s="22">
        <v>12.7</v>
      </c>
      <c r="E16" s="22">
        <v>7.9331170167983318</v>
      </c>
      <c r="F16" s="22">
        <v>8.1646352521471268</v>
      </c>
      <c r="G16" s="34" t="s">
        <v>56</v>
      </c>
    </row>
    <row r="17" spans="1:7" ht="13.9" x14ac:dyDescent="0.35">
      <c r="A17" s="12" t="s">
        <v>133</v>
      </c>
      <c r="B17" s="12" t="s">
        <v>7</v>
      </c>
      <c r="C17" s="31" t="s">
        <v>56</v>
      </c>
      <c r="D17" s="29">
        <v>100</v>
      </c>
      <c r="E17" s="29">
        <v>99.999990316054465</v>
      </c>
      <c r="F17" s="29">
        <v>99.999991377286975</v>
      </c>
      <c r="G17" s="31" t="s">
        <v>56</v>
      </c>
    </row>
    <row r="18" spans="1:7" x14ac:dyDescent="0.35">
      <c r="A18" s="13" t="s">
        <v>25</v>
      </c>
      <c r="B18" s="13"/>
      <c r="C18" s="31" t="s">
        <v>56</v>
      </c>
      <c r="D18" s="31" t="s">
        <v>56</v>
      </c>
      <c r="E18" s="31" t="s">
        <v>56</v>
      </c>
      <c r="F18" s="31" t="s">
        <v>56</v>
      </c>
      <c r="G18" s="31" t="s">
        <v>56</v>
      </c>
    </row>
    <row r="19" spans="1:7" x14ac:dyDescent="0.35">
      <c r="A19" s="13" t="s">
        <v>26</v>
      </c>
      <c r="B19" s="13"/>
      <c r="C19" s="31" t="s">
        <v>56</v>
      </c>
      <c r="D19" s="31">
        <v>40</v>
      </c>
      <c r="E19" s="31">
        <v>38.464985201236509</v>
      </c>
      <c r="F19" s="20">
        <v>39.539308275614324</v>
      </c>
      <c r="G19" s="31" t="s">
        <v>56</v>
      </c>
    </row>
    <row r="20" spans="1:7" x14ac:dyDescent="0.35">
      <c r="A20" s="13" t="s">
        <v>27</v>
      </c>
      <c r="B20" s="13"/>
      <c r="C20" s="31" t="s">
        <v>56</v>
      </c>
      <c r="D20" s="31" t="s">
        <v>56</v>
      </c>
      <c r="E20" s="31" t="s">
        <v>56</v>
      </c>
      <c r="F20" s="31" t="s">
        <v>56</v>
      </c>
      <c r="G20" s="31" t="s">
        <v>56</v>
      </c>
    </row>
    <row r="21" spans="1:7" x14ac:dyDescent="0.35">
      <c r="A21" s="13" t="s">
        <v>28</v>
      </c>
      <c r="B21" s="13"/>
      <c r="C21" s="31" t="s">
        <v>56</v>
      </c>
      <c r="D21" s="31" t="s">
        <v>56</v>
      </c>
      <c r="E21" s="31" t="s">
        <v>56</v>
      </c>
      <c r="F21" s="31" t="s">
        <v>56</v>
      </c>
      <c r="G21" s="31" t="s">
        <v>56</v>
      </c>
    </row>
    <row r="22" spans="1:7" x14ac:dyDescent="0.35">
      <c r="A22" s="13" t="s">
        <v>29</v>
      </c>
      <c r="B22" s="13"/>
      <c r="C22" s="31" t="s">
        <v>56</v>
      </c>
      <c r="D22" s="31">
        <v>41</v>
      </c>
      <c r="E22" s="31">
        <v>41.149617007216335</v>
      </c>
      <c r="F22" s="20">
        <v>40.867175901103685</v>
      </c>
      <c r="G22" s="31" t="s">
        <v>56</v>
      </c>
    </row>
    <row r="23" spans="1:7" x14ac:dyDescent="0.35">
      <c r="A23" s="13" t="s">
        <v>30</v>
      </c>
      <c r="B23" s="13"/>
      <c r="C23" s="31" t="s">
        <v>56</v>
      </c>
      <c r="D23" s="31">
        <v>19</v>
      </c>
      <c r="E23" s="31">
        <v>20.385388107601614</v>
      </c>
      <c r="F23" s="20">
        <v>19.593507200568961</v>
      </c>
      <c r="G23" s="31" t="s">
        <v>56</v>
      </c>
    </row>
    <row r="24" spans="1:7" x14ac:dyDescent="0.35">
      <c r="A24" s="14" t="s">
        <v>31</v>
      </c>
      <c r="B24" s="14"/>
      <c r="C24" s="34" t="s">
        <v>56</v>
      </c>
      <c r="D24" s="34" t="s">
        <v>56</v>
      </c>
      <c r="E24" s="34" t="s">
        <v>56</v>
      </c>
      <c r="F24" s="34" t="s">
        <v>56</v>
      </c>
      <c r="G24" s="34" t="s">
        <v>56</v>
      </c>
    </row>
    <row r="25" spans="1:7" ht="13.9" x14ac:dyDescent="0.35">
      <c r="A25" s="13" t="s">
        <v>134</v>
      </c>
      <c r="B25" s="13" t="s">
        <v>7</v>
      </c>
      <c r="C25" s="33">
        <v>100</v>
      </c>
      <c r="D25" s="33">
        <v>100</v>
      </c>
      <c r="E25" s="33">
        <v>100</v>
      </c>
      <c r="F25" s="33">
        <v>100</v>
      </c>
      <c r="G25" s="31" t="s">
        <v>56</v>
      </c>
    </row>
    <row r="26" spans="1:7" x14ac:dyDescent="0.35">
      <c r="A26" s="13" t="s">
        <v>125</v>
      </c>
      <c r="B26" s="13"/>
      <c r="C26" s="31">
        <v>84.381067332060596</v>
      </c>
      <c r="D26" s="31">
        <v>84.186759933222305</v>
      </c>
      <c r="E26" s="31">
        <v>85.75</v>
      </c>
      <c r="F26" s="20">
        <v>76.2</v>
      </c>
      <c r="G26" s="31" t="s">
        <v>56</v>
      </c>
    </row>
    <row r="27" spans="1:7" x14ac:dyDescent="0.35">
      <c r="A27" s="13" t="s">
        <v>126</v>
      </c>
      <c r="B27" s="13"/>
      <c r="C27" s="31">
        <v>15.618932667939401</v>
      </c>
      <c r="D27" s="31">
        <v>15.8132400667777</v>
      </c>
      <c r="E27" s="31">
        <v>14.25</v>
      </c>
      <c r="F27" s="20">
        <v>23.8</v>
      </c>
      <c r="G27" s="31" t="s">
        <v>56</v>
      </c>
    </row>
    <row r="28" spans="1:7" x14ac:dyDescent="0.35">
      <c r="A28" s="12" t="s">
        <v>32</v>
      </c>
      <c r="B28" s="12" t="s">
        <v>7</v>
      </c>
      <c r="C28" s="35" t="s">
        <v>58</v>
      </c>
      <c r="D28" s="35" t="s">
        <v>58</v>
      </c>
      <c r="E28" s="35" t="s">
        <v>58</v>
      </c>
      <c r="F28" s="35" t="s">
        <v>58</v>
      </c>
      <c r="G28" s="35" t="s">
        <v>58</v>
      </c>
    </row>
    <row r="29" spans="1:7" x14ac:dyDescent="0.35">
      <c r="A29" s="13" t="s">
        <v>33</v>
      </c>
      <c r="B29" s="13"/>
      <c r="C29" s="36" t="s">
        <v>58</v>
      </c>
      <c r="D29" s="36" t="s">
        <v>58</v>
      </c>
      <c r="E29" s="36" t="s">
        <v>58</v>
      </c>
      <c r="F29" s="36" t="s">
        <v>58</v>
      </c>
      <c r="G29" s="36" t="s">
        <v>58</v>
      </c>
    </row>
    <row r="30" spans="1:7" x14ac:dyDescent="0.35">
      <c r="A30" s="14" t="s">
        <v>34</v>
      </c>
      <c r="B30" s="14"/>
      <c r="C30" s="34" t="s">
        <v>58</v>
      </c>
      <c r="D30" s="34" t="s">
        <v>58</v>
      </c>
      <c r="E30" s="34" t="s">
        <v>58</v>
      </c>
      <c r="F30" s="34" t="s">
        <v>58</v>
      </c>
      <c r="G30" s="34" t="s">
        <v>58</v>
      </c>
    </row>
    <row r="31" spans="1:7" x14ac:dyDescent="0.35">
      <c r="A31" s="12" t="s">
        <v>35</v>
      </c>
      <c r="B31" s="12" t="s">
        <v>7</v>
      </c>
      <c r="C31" s="31" t="s">
        <v>58</v>
      </c>
      <c r="D31" s="31" t="s">
        <v>58</v>
      </c>
      <c r="E31" s="31" t="s">
        <v>58</v>
      </c>
      <c r="F31" s="31" t="s">
        <v>58</v>
      </c>
      <c r="G31" s="31" t="s">
        <v>58</v>
      </c>
    </row>
    <row r="32" spans="1:7" x14ac:dyDescent="0.35">
      <c r="A32" s="13" t="s">
        <v>36</v>
      </c>
      <c r="B32" s="13"/>
      <c r="C32" s="31" t="s">
        <v>58</v>
      </c>
      <c r="D32" s="31" t="s">
        <v>58</v>
      </c>
      <c r="E32" s="31" t="s">
        <v>58</v>
      </c>
      <c r="F32" s="31" t="s">
        <v>58</v>
      </c>
      <c r="G32" s="31" t="s">
        <v>58</v>
      </c>
    </row>
    <row r="33" spans="1:7" x14ac:dyDescent="0.35">
      <c r="A33" s="13" t="s">
        <v>37</v>
      </c>
      <c r="B33" s="13"/>
      <c r="C33" s="31" t="s">
        <v>58</v>
      </c>
      <c r="D33" s="31" t="s">
        <v>58</v>
      </c>
      <c r="E33" s="31" t="s">
        <v>58</v>
      </c>
      <c r="F33" s="31" t="s">
        <v>58</v>
      </c>
      <c r="G33" s="31" t="s">
        <v>58</v>
      </c>
    </row>
    <row r="34" spans="1:7" x14ac:dyDescent="0.35">
      <c r="A34" s="15" t="s">
        <v>38</v>
      </c>
      <c r="B34" s="15"/>
      <c r="C34" s="31" t="s">
        <v>58</v>
      </c>
      <c r="D34" s="31" t="s">
        <v>58</v>
      </c>
      <c r="E34" s="31" t="s">
        <v>58</v>
      </c>
      <c r="F34" s="31" t="s">
        <v>58</v>
      </c>
      <c r="G34" s="31" t="s">
        <v>58</v>
      </c>
    </row>
    <row r="35" spans="1:7" x14ac:dyDescent="0.35">
      <c r="A35" s="45" t="s">
        <v>60</v>
      </c>
      <c r="B35" s="46"/>
      <c r="C35" s="46"/>
      <c r="D35" s="46"/>
      <c r="E35" s="46"/>
      <c r="F35" s="47"/>
      <c r="G35" s="46"/>
    </row>
    <row r="36" spans="1:7" x14ac:dyDescent="0.35">
      <c r="A36" s="13" t="s">
        <v>135</v>
      </c>
      <c r="B36" s="13"/>
      <c r="C36" s="13"/>
      <c r="D36" s="13"/>
      <c r="E36" s="13"/>
      <c r="F36" s="13"/>
      <c r="G36" s="13"/>
    </row>
    <row r="37" spans="1:7" x14ac:dyDescent="0.35">
      <c r="A37" s="45" t="s">
        <v>40</v>
      </c>
      <c r="B37" s="46"/>
      <c r="C37" s="46"/>
      <c r="D37" s="46"/>
      <c r="E37" s="46"/>
      <c r="F37" s="100"/>
      <c r="G37" s="100"/>
    </row>
    <row r="38" spans="1:7" x14ac:dyDescent="0.35">
      <c r="A38" s="13" t="s">
        <v>137</v>
      </c>
      <c r="B38" s="13"/>
      <c r="C38" s="13"/>
      <c r="D38" s="13"/>
      <c r="E38" s="13"/>
      <c r="F38" s="13"/>
      <c r="G38" s="13"/>
    </row>
    <row r="39" spans="1:7" x14ac:dyDescent="0.35">
      <c r="A39" s="13" t="s">
        <v>41</v>
      </c>
      <c r="B39" s="13" t="s">
        <v>123</v>
      </c>
      <c r="C39" s="32" t="s">
        <v>58</v>
      </c>
      <c r="D39" s="32" t="s">
        <v>58</v>
      </c>
      <c r="E39" s="32">
        <v>604.20000000000005</v>
      </c>
      <c r="F39" s="32">
        <v>16944</v>
      </c>
      <c r="G39" s="32">
        <v>13005</v>
      </c>
    </row>
    <row r="40" spans="1:7" x14ac:dyDescent="0.35">
      <c r="A40" s="13" t="s">
        <v>39</v>
      </c>
      <c r="B40" s="13" t="s">
        <v>7</v>
      </c>
      <c r="C40" s="31" t="s">
        <v>58</v>
      </c>
      <c r="D40" s="31" t="s">
        <v>58</v>
      </c>
      <c r="E40" s="31" t="s">
        <v>58</v>
      </c>
      <c r="F40" s="31">
        <v>2705.3</v>
      </c>
      <c r="G40" s="31">
        <v>-23.25</v>
      </c>
    </row>
    <row r="41" spans="1:7" x14ac:dyDescent="0.35">
      <c r="A41" s="13" t="s">
        <v>42</v>
      </c>
      <c r="B41" s="13" t="s">
        <v>123</v>
      </c>
      <c r="C41" s="32" t="s">
        <v>58</v>
      </c>
      <c r="D41" s="32" t="s">
        <v>58</v>
      </c>
      <c r="E41" s="32">
        <v>24.9</v>
      </c>
      <c r="F41" s="32">
        <v>263.44</v>
      </c>
      <c r="G41" s="32">
        <v>382.97</v>
      </c>
    </row>
    <row r="42" spans="1:7" x14ac:dyDescent="0.35">
      <c r="A42" s="13" t="s">
        <v>59</v>
      </c>
      <c r="B42" s="13" t="s">
        <v>6</v>
      </c>
      <c r="C42" s="36" t="s">
        <v>58</v>
      </c>
      <c r="D42" s="36" t="s">
        <v>58</v>
      </c>
      <c r="E42" s="38">
        <v>1</v>
      </c>
      <c r="F42" s="38">
        <v>12</v>
      </c>
      <c r="G42" s="38">
        <v>16</v>
      </c>
    </row>
    <row r="43" spans="1:7" x14ac:dyDescent="0.35">
      <c r="A43" s="12" t="s">
        <v>138</v>
      </c>
      <c r="B43" s="12"/>
      <c r="C43" s="12"/>
      <c r="D43" s="12"/>
      <c r="E43" s="12"/>
      <c r="F43" s="101"/>
      <c r="G43" s="101"/>
    </row>
    <row r="44" spans="1:7" x14ac:dyDescent="0.35">
      <c r="A44" s="13" t="s">
        <v>41</v>
      </c>
      <c r="B44" s="13" t="s">
        <v>123</v>
      </c>
      <c r="C44" s="32" t="s">
        <v>58</v>
      </c>
      <c r="D44" s="32" t="s">
        <v>58</v>
      </c>
      <c r="E44" s="32">
        <v>3573.2438999999999</v>
      </c>
      <c r="F44" s="32">
        <v>15902.087366799999</v>
      </c>
      <c r="G44" s="32">
        <v>24591.628867599997</v>
      </c>
    </row>
    <row r="45" spans="1:7" x14ac:dyDescent="0.35">
      <c r="A45" s="13" t="s">
        <v>39</v>
      </c>
      <c r="B45" s="13" t="s">
        <v>7</v>
      </c>
      <c r="C45" s="31" t="s">
        <v>58</v>
      </c>
      <c r="D45" s="31" t="s">
        <v>58</v>
      </c>
      <c r="E45" s="31" t="s">
        <v>58</v>
      </c>
      <c r="F45" s="31">
        <v>345.03223994309485</v>
      </c>
      <c r="G45" s="31">
        <v>54.644030688334773</v>
      </c>
    </row>
    <row r="46" spans="1:7" x14ac:dyDescent="0.35">
      <c r="A46" s="13" t="s">
        <v>42</v>
      </c>
      <c r="B46" s="13" t="s">
        <v>123</v>
      </c>
      <c r="C46" s="32" t="s">
        <v>58</v>
      </c>
      <c r="D46" s="32" t="s">
        <v>58</v>
      </c>
      <c r="E46" s="32">
        <v>143.54282309999999</v>
      </c>
      <c r="F46" s="32">
        <v>24533.379476000002</v>
      </c>
      <c r="G46" s="32">
        <v>18239.631338800002</v>
      </c>
    </row>
    <row r="47" spans="1:7" x14ac:dyDescent="0.35">
      <c r="A47" s="15" t="s">
        <v>59</v>
      </c>
      <c r="B47" s="15" t="s">
        <v>6</v>
      </c>
      <c r="C47" s="37" t="s">
        <v>58</v>
      </c>
      <c r="D47" s="37" t="s">
        <v>58</v>
      </c>
      <c r="E47" s="102">
        <v>7</v>
      </c>
      <c r="F47" s="102">
        <v>14</v>
      </c>
      <c r="G47" s="102">
        <v>18</v>
      </c>
    </row>
    <row r="48" spans="1:7" x14ac:dyDescent="0.35">
      <c r="A48" s="13" t="s">
        <v>136</v>
      </c>
      <c r="B48" s="13"/>
      <c r="C48" s="38"/>
      <c r="D48" s="23"/>
      <c r="E48" s="23"/>
      <c r="F48" s="23"/>
      <c r="G48" s="23"/>
    </row>
    <row r="49" spans="1:13" s="96" customFormat="1" ht="12" customHeight="1" x14ac:dyDescent="0.35">
      <c r="A49" s="93" t="s">
        <v>127</v>
      </c>
      <c r="B49" s="94"/>
      <c r="C49" s="94"/>
      <c r="D49" s="94"/>
      <c r="E49" s="94"/>
      <c r="F49" s="94"/>
      <c r="G49" s="94"/>
      <c r="H49" s="95"/>
      <c r="I49" s="95"/>
      <c r="J49" s="95"/>
      <c r="K49" s="95"/>
      <c r="L49" s="95"/>
      <c r="M49" s="95"/>
    </row>
    <row r="50" spans="1:13" s="96" customFormat="1" ht="26.25" customHeight="1" x14ac:dyDescent="0.35">
      <c r="A50" s="113" t="s">
        <v>128</v>
      </c>
      <c r="B50" s="113"/>
      <c r="C50" s="113"/>
      <c r="D50" s="113"/>
      <c r="E50" s="113"/>
      <c r="F50" s="113"/>
      <c r="G50" s="113"/>
      <c r="H50" s="95"/>
      <c r="I50" s="95"/>
      <c r="J50" s="95"/>
      <c r="K50" s="95"/>
      <c r="L50" s="95"/>
      <c r="M50" s="95"/>
    </row>
    <row r="51" spans="1:13" s="96" customFormat="1" ht="12" customHeight="1" x14ac:dyDescent="0.35">
      <c r="A51" s="113" t="s">
        <v>129</v>
      </c>
      <c r="B51" s="113"/>
      <c r="C51" s="113"/>
      <c r="D51" s="113"/>
      <c r="E51" s="113"/>
      <c r="F51" s="113"/>
      <c r="G51" s="113"/>
      <c r="H51" s="95"/>
      <c r="I51" s="95"/>
      <c r="J51" s="95"/>
      <c r="K51" s="95"/>
      <c r="L51" s="95"/>
      <c r="M51" s="95"/>
    </row>
    <row r="52" spans="1:13" s="96" customFormat="1" ht="12" customHeight="1" x14ac:dyDescent="0.35">
      <c r="A52" s="93" t="s">
        <v>130</v>
      </c>
      <c r="B52" s="97"/>
      <c r="C52" s="97"/>
      <c r="D52" s="97"/>
      <c r="E52" s="97"/>
      <c r="F52" s="97"/>
      <c r="G52" s="97"/>
      <c r="H52" s="95"/>
      <c r="I52" s="95"/>
      <c r="J52" s="95"/>
      <c r="K52" s="95"/>
      <c r="L52" s="95"/>
      <c r="M52" s="95"/>
    </row>
    <row r="53" spans="1:13" x14ac:dyDescent="0.35">
      <c r="A53" s="16" t="s">
        <v>57</v>
      </c>
      <c r="B53" s="13"/>
      <c r="C53" s="13"/>
      <c r="D53" s="13"/>
      <c r="E53" s="13"/>
      <c r="F53" s="13"/>
      <c r="G53" s="13"/>
    </row>
  </sheetData>
  <mergeCells count="2">
    <mergeCell ref="A51:G51"/>
    <mergeCell ref="A50:G50"/>
  </mergeCells>
  <pageMargins left="0.25" right="0.25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C11B-E26E-4B41-B86B-F590333752D2}">
  <sheetPr>
    <pageSetUpPr fitToPage="1"/>
  </sheetPr>
  <dimension ref="A1:B35"/>
  <sheetViews>
    <sheetView workbookViewId="0">
      <selection activeCell="A4" sqref="A4"/>
    </sheetView>
  </sheetViews>
  <sheetFormatPr defaultRowHeight="14.25" x14ac:dyDescent="0.45"/>
  <cols>
    <col min="1" max="1" width="40.73046875" customWidth="1"/>
    <col min="2" max="2" width="105.73046875" customWidth="1"/>
  </cols>
  <sheetData>
    <row r="1" spans="1:2" s="3" customFormat="1" ht="17.649999999999999" x14ac:dyDescent="0.3">
      <c r="A1" s="1" t="s">
        <v>45</v>
      </c>
      <c r="B1" s="2"/>
    </row>
    <row r="2" spans="1:2" s="6" customFormat="1" ht="17.649999999999999" x14ac:dyDescent="0.3">
      <c r="A2" s="4" t="s">
        <v>70</v>
      </c>
      <c r="B2" s="5"/>
    </row>
    <row r="3" spans="1:2" s="6" customFormat="1" ht="12" customHeight="1" x14ac:dyDescent="0.3">
      <c r="A3" s="4"/>
      <c r="B3" s="5"/>
    </row>
    <row r="4" spans="1:2" x14ac:dyDescent="0.45">
      <c r="A4" s="17" t="s">
        <v>50</v>
      </c>
      <c r="B4" s="9"/>
    </row>
    <row r="5" spans="1:2" x14ac:dyDescent="0.45">
      <c r="A5" s="11" t="s">
        <v>46</v>
      </c>
      <c r="B5" s="49" t="s">
        <v>139</v>
      </c>
    </row>
    <row r="6" spans="1:2" x14ac:dyDescent="0.45">
      <c r="A6" s="103" t="s">
        <v>47</v>
      </c>
      <c r="B6" s="12" t="s">
        <v>140</v>
      </c>
    </row>
    <row r="7" spans="1:2" x14ac:dyDescent="0.45">
      <c r="A7" s="104" t="s">
        <v>54</v>
      </c>
      <c r="B7" s="105"/>
    </row>
    <row r="8" spans="1:2" x14ac:dyDescent="0.45">
      <c r="A8" s="106" t="s">
        <v>43</v>
      </c>
      <c r="B8" s="106" t="s">
        <v>44</v>
      </c>
    </row>
    <row r="9" spans="1:2" ht="15" customHeight="1" x14ac:dyDescent="0.45">
      <c r="A9" s="114" t="s">
        <v>141</v>
      </c>
      <c r="B9" s="13" t="s">
        <v>143</v>
      </c>
    </row>
    <row r="10" spans="1:2" x14ac:dyDescent="0.45">
      <c r="A10" s="114"/>
      <c r="B10" s="13" t="s">
        <v>144</v>
      </c>
    </row>
    <row r="11" spans="1:2" x14ac:dyDescent="0.45">
      <c r="A11" s="114"/>
      <c r="B11" s="13" t="s">
        <v>157</v>
      </c>
    </row>
    <row r="12" spans="1:2" x14ac:dyDescent="0.45">
      <c r="A12" s="114"/>
      <c r="B12" s="13" t="s">
        <v>158</v>
      </c>
    </row>
    <row r="13" spans="1:2" x14ac:dyDescent="0.45">
      <c r="A13" s="114"/>
      <c r="B13" s="13" t="s">
        <v>159</v>
      </c>
    </row>
    <row r="14" spans="1:2" x14ac:dyDescent="0.45">
      <c r="A14" s="114"/>
      <c r="B14" s="13" t="s">
        <v>160</v>
      </c>
    </row>
    <row r="15" spans="1:2" x14ac:dyDescent="0.45">
      <c r="A15" s="114"/>
      <c r="B15" s="13" t="s">
        <v>161</v>
      </c>
    </row>
    <row r="16" spans="1:2" x14ac:dyDescent="0.45">
      <c r="A16" s="114"/>
      <c r="B16" s="13" t="s">
        <v>162</v>
      </c>
    </row>
    <row r="17" spans="1:2" x14ac:dyDescent="0.45">
      <c r="A17" s="114"/>
      <c r="B17" s="13" t="s">
        <v>163</v>
      </c>
    </row>
    <row r="18" spans="1:2" x14ac:dyDescent="0.45">
      <c r="A18" s="114"/>
      <c r="B18" s="13" t="s">
        <v>164</v>
      </c>
    </row>
    <row r="19" spans="1:2" x14ac:dyDescent="0.45">
      <c r="A19" s="114"/>
      <c r="B19" s="13" t="s">
        <v>165</v>
      </c>
    </row>
    <row r="20" spans="1:2" x14ac:dyDescent="0.45">
      <c r="A20" s="114"/>
      <c r="B20" s="13" t="s">
        <v>166</v>
      </c>
    </row>
    <row r="21" spans="1:2" x14ac:dyDescent="0.45">
      <c r="A21" s="115"/>
      <c r="B21" s="14" t="s">
        <v>167</v>
      </c>
    </row>
    <row r="22" spans="1:2" x14ac:dyDescent="0.45">
      <c r="A22" s="116" t="s">
        <v>142</v>
      </c>
      <c r="B22" s="13" t="s">
        <v>145</v>
      </c>
    </row>
    <row r="23" spans="1:2" x14ac:dyDescent="0.45">
      <c r="A23" s="114"/>
      <c r="B23" s="13" t="s">
        <v>146</v>
      </c>
    </row>
    <row r="24" spans="1:2" x14ac:dyDescent="0.45">
      <c r="A24" s="114"/>
      <c r="B24" s="13" t="s">
        <v>147</v>
      </c>
    </row>
    <row r="25" spans="1:2" x14ac:dyDescent="0.45">
      <c r="A25" s="114"/>
      <c r="B25" s="13" t="s">
        <v>148</v>
      </c>
    </row>
    <row r="26" spans="1:2" ht="24" x14ac:dyDescent="0.45">
      <c r="A26" s="114"/>
      <c r="B26" s="98" t="s">
        <v>149</v>
      </c>
    </row>
    <row r="27" spans="1:2" x14ac:dyDescent="0.45">
      <c r="A27" s="114"/>
      <c r="B27" s="13" t="s">
        <v>150</v>
      </c>
    </row>
    <row r="28" spans="1:2" x14ac:dyDescent="0.45">
      <c r="A28" s="114"/>
      <c r="B28" s="13" t="s">
        <v>151</v>
      </c>
    </row>
    <row r="29" spans="1:2" x14ac:dyDescent="0.45">
      <c r="A29" s="114"/>
      <c r="B29" s="13" t="s">
        <v>152</v>
      </c>
    </row>
    <row r="30" spans="1:2" x14ac:dyDescent="0.45">
      <c r="A30" s="114"/>
      <c r="B30" s="13" t="s">
        <v>153</v>
      </c>
    </row>
    <row r="31" spans="1:2" x14ac:dyDescent="0.45">
      <c r="A31" s="114"/>
      <c r="B31" s="13" t="s">
        <v>154</v>
      </c>
    </row>
    <row r="32" spans="1:2" x14ac:dyDescent="0.45">
      <c r="A32" s="114"/>
      <c r="B32" s="13" t="s">
        <v>155</v>
      </c>
    </row>
    <row r="33" spans="1:2" ht="24" x14ac:dyDescent="0.45">
      <c r="A33" s="117"/>
      <c r="B33" s="99" t="s">
        <v>156</v>
      </c>
    </row>
    <row r="34" spans="1:2" s="10" customFormat="1" ht="13.5" x14ac:dyDescent="0.35">
      <c r="A34" s="13" t="s">
        <v>168</v>
      </c>
      <c r="B34" s="13"/>
    </row>
    <row r="35" spans="1:2" x14ac:dyDescent="0.45">
      <c r="A35" s="16" t="s">
        <v>55</v>
      </c>
      <c r="B35" s="9"/>
    </row>
  </sheetData>
  <mergeCells count="2">
    <mergeCell ref="A9:A21"/>
    <mergeCell ref="A22:A33"/>
  </mergeCells>
  <pageMargins left="0.25" right="0.25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1_BAN</vt:lpstr>
      <vt:lpstr>Table 2_BAN</vt:lpstr>
      <vt:lpstr>Table 3_BAN</vt:lpstr>
      <vt:lpstr>Table 4_BAN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Shigehiro Shinozaki</dc:creator>
  <cp:lastModifiedBy>Leila Badr</cp:lastModifiedBy>
  <cp:lastPrinted>2024-08-27T09:52:45Z</cp:lastPrinted>
  <dcterms:created xsi:type="dcterms:W3CDTF">2024-08-25T23:12:40Z</dcterms:created>
  <dcterms:modified xsi:type="dcterms:W3CDTF">2024-11-18T05:33:13Z</dcterms:modified>
</cp:coreProperties>
</file>