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asiandevbank.sharepoint.com/teams/org_spra/Shared Documents/DEfR/DEfR 2023/Level 2/L2A Completed Ops Database/For posting in ADB.org/Country-level Results 2010-2022/"/>
    </mc:Choice>
  </mc:AlternateContent>
  <xr:revisionPtr revIDLastSave="59" documentId="13_ncr:1_{7D4B79C3-44BF-8249-B941-1FCAC141E2AD}" xr6:coauthVersionLast="47" xr6:coauthVersionMax="47" xr10:uidLastSave="{D30988E2-80F4-4755-B145-05FC7879B2F2}"/>
  <bookViews>
    <workbookView xWindow="-30828" yWindow="-9684" windowWidth="30936" windowHeight="16896" activeTab="5" xr2:uid="{00000000-000D-0000-FFFF-FFFF00000000}"/>
  </bookViews>
  <sheets>
    <sheet name="2010-2018" sheetId="1" r:id="rId1"/>
    <sheet name="2019" sheetId="2" r:id="rId2"/>
    <sheet name="2021" sheetId="4" r:id="rId3"/>
    <sheet name="2022" sheetId="6" r:id="rId4"/>
    <sheet name="2023" sheetId="8" r:id="rId5"/>
    <sheet name="2019-2022 Aggregate" sheetId="7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___UND1">#REF!</definedName>
    <definedName name="___UND2">#REF!</definedName>
    <definedName name="__123Graph_A" hidden="1">'[1]By Year 69-10'!#REF!</definedName>
    <definedName name="__123Graph_D" hidden="1">[2]overdue!#REF!</definedName>
    <definedName name="__123Graph_X" hidden="1">'[1]By Year 69-10'!#REF!</definedName>
    <definedName name="__UND1">#REF!</definedName>
    <definedName name="__UND2">#REF!</definedName>
    <definedName name="_Fill" hidden="1">'[1]By Year 69-10'!#REF!</definedName>
    <definedName name="_xlnm._FilterDatabase" hidden="1">#REF!</definedName>
    <definedName name="_Jul10">[3]Dec08Ctry!$A$8:$AA$2350</definedName>
    <definedName name="_Key1" hidden="1">'[1]By Year 69-10'!#REF!</definedName>
    <definedName name="_MatMult_AxB" hidden="1">'[1]By Year 69-10'!#REF!</definedName>
    <definedName name="_MatMult_B" hidden="1">'[1]By Year 69-10'!#REF!</definedName>
    <definedName name="_Order1" hidden="1">255</definedName>
    <definedName name="a">[3]Dec08Ctry!$A$8:$AA$2350</definedName>
    <definedName name="aa">[3]Dec08Ctry!$A$8:$AA$2350</definedName>
    <definedName name="Address_Climate_Change">[4]Lists!$H$37:$H$39</definedName>
    <definedName name="ag" hidden="1">#REF!</definedName>
    <definedName name="All_Subsectors">[4]Lists!$O$3:$O$61</definedName>
    <definedName name="Approval">#REF!</definedName>
    <definedName name="Approval_Yr">[4]Lists!$B$3:$B$7</definedName>
    <definedName name="approvals" hidden="1">'[1]By Year 69-10'!#REF!</definedName>
    <definedName name="ApprovalYear">'[5]Sheet2 (3)'!$B$9:$B$11</definedName>
    <definedName name="Apr">[6]Sheet2!$B$8:$C$8</definedName>
    <definedName name="asdfs">#REF!</definedName>
    <definedName name="CTvTG">#REF!</definedName>
    <definedName name="_xlnm.Database">#REF!</definedName>
    <definedName name="Dec">[7]Sheet2!$M$12</definedName>
    <definedName name="Dept">[4]Lists!$A$8:$A$13</definedName>
    <definedName name="DMCs">[8]Lists!$A$16:$A$56</definedName>
    <definedName name="Feb">[7]Sheet2!$M$14</definedName>
    <definedName name="Infrastructure_Projects">[9]List!$B$42:$B$43</definedName>
    <definedName name="InfrastructureProjects">'[5]Sheet2 (3)'!$B$53:$B$54</definedName>
    <definedName name="Jan">#REF!</definedName>
    <definedName name="Jan_98">[7]Sheet2!$M$13</definedName>
    <definedName name="June">[6]Sheet2!$B$10:$C$10</definedName>
    <definedName name="lbl">'[10]Summary Statement of Loans'!#REF!</definedName>
    <definedName name="loam">[11]Lists!$E$22:$E$24</definedName>
    <definedName name="Loan">[11]Lists!$D$12:$D$13</definedName>
    <definedName name="loan_all">'[12]Loan List'!$A$9:$IU$65536</definedName>
    <definedName name="Mar">[7]Sheet2!$M$15</definedName>
    <definedName name="May">[6]Sheet2!$B$9:$C$9</definedName>
    <definedName name="modality1">[4]Lists!$D$16:$D$35</definedName>
    <definedName name="MS_Sector">[4]Lists!$H$15:$H$23</definedName>
    <definedName name="NONPACIFIC2008">[13]CPA2008!$M$40:$BG$77</definedName>
    <definedName name="Nov">[7]Sheet2!$M$11</definedName>
    <definedName name="Oct">[7]Sheet2!$M$10</definedName>
    <definedName name="ok">[4]Lists!$D$16:$D$35</definedName>
    <definedName name="Overall">[14]Performance!#REF!</definedName>
    <definedName name="Overall2">#REF!</definedName>
    <definedName name="PACIFIC2008">[13]CPA2008!$M$113:$BG$144</definedName>
    <definedName name="_xlnm.Print_Area">#REF!</definedName>
    <definedName name="Print_Area_MI">#REF!</definedName>
    <definedName name="_xlnm.Print_Titles">#REF!</definedName>
    <definedName name="Proc_Scenario">[9]List!$D$92:$D$93</definedName>
    <definedName name="Processing_Likelihood">[4]Lists!$B$10:$B$13</definedName>
    <definedName name="Product_Type">[4]Lists!$D$3:$D$5</definedName>
    <definedName name="ProductType">'[5]Sheet2 (3)'!$B$14:$B$16</definedName>
    <definedName name="RD">[9]List!$B$92:$B$97</definedName>
    <definedName name="Risk">[4]Lists!$H$46:$H$47</definedName>
    <definedName name="RiskCategory">'[5]Sheet2 (3)'!$B$4:$B$5</definedName>
    <definedName name="sdd">#REF!</definedName>
    <definedName name="Sector">[4]Lists!$H$3:$H$12</definedName>
    <definedName name="Sectors">[9]List!$B$68:$B$77</definedName>
    <definedName name="Sept">[7]Sheet2!$M$9</definedName>
    <definedName name="Targeted_Interventions">[9]List!$B$52:$B$54</definedName>
    <definedName name="TargetedInterventions">'[5]Sheet2 (3)'!$B$63:$B$65</definedName>
    <definedName name="Targeting_Class">[4]Lists!$D$38:$D$39</definedName>
    <definedName name="TargetingClassification">'[5]Sheet2 (3)'!$B$58:$B$59</definedName>
    <definedName name="Thematic_Classification">[9]List!$B$57:$B$64</definedName>
    <definedName name="Themes">'[5]Sheet2 (3)'!$B$42:$B$49</definedName>
    <definedName name="TradSectors">[15]Lists!$D$42:$D$51</definedName>
    <definedName name="Type_Modality">[9]List!$B$19:$B$38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9" i="7" l="1"/>
  <c r="C48" i="7"/>
  <c r="C47" i="7"/>
  <c r="C46" i="7"/>
  <c r="C44" i="7"/>
  <c r="C42" i="7"/>
  <c r="C41" i="7"/>
  <c r="C40" i="7"/>
  <c r="G49" i="7"/>
  <c r="G48" i="7"/>
  <c r="G47" i="7"/>
  <c r="G46" i="7"/>
  <c r="G44" i="7"/>
  <c r="G42" i="7"/>
  <c r="G41" i="7"/>
  <c r="G40" i="7"/>
  <c r="G24" i="7"/>
  <c r="G25" i="7"/>
  <c r="G26" i="7"/>
  <c r="G28" i="7"/>
  <c r="G29" i="7"/>
  <c r="G30" i="7"/>
  <c r="G31" i="7"/>
  <c r="G33" i="7"/>
  <c r="G34" i="7"/>
  <c r="G35" i="7"/>
  <c r="G22" i="7" l="1"/>
  <c r="F17" i="7"/>
  <c r="G17" i="7" s="1"/>
  <c r="G16" i="7"/>
  <c r="G10" i="7"/>
  <c r="G8" i="7"/>
  <c r="G6" i="7"/>
</calcChain>
</file>

<file path=xl/sharedStrings.xml><?xml version="1.0" encoding="utf-8"?>
<sst xmlns="http://schemas.openxmlformats.org/spreadsheetml/2006/main" count="347" uniqueCount="181">
  <si>
    <t>TIMOR LESTE</t>
  </si>
  <si>
    <t>2018 Development Effectiveness Review</t>
  </si>
  <si>
    <t>ADB's Contributions to Development Results (results achieved through completed ADB operations, 2010–2018)</t>
  </si>
  <si>
    <t>https://www.adb.org/documents/development-effectiveness-review-2018-report</t>
  </si>
  <si>
    <t>ENERGY</t>
  </si>
  <si>
    <t>Transport</t>
  </si>
  <si>
    <t>Water</t>
  </si>
  <si>
    <t>Finance</t>
  </si>
  <si>
    <t>Education</t>
  </si>
  <si>
    <t>Regional Cooperation and Integration</t>
  </si>
  <si>
    <t>PCR/XARR Year</t>
  </si>
  <si>
    <t>Loan/ Grant No.</t>
  </si>
  <si>
    <t>Project Name</t>
  </si>
  <si>
    <t>Project Number</t>
  </si>
  <si>
    <t>Country</t>
  </si>
  <si>
    <t>Project Type</t>
  </si>
  <si>
    <t xml:space="preserve">Sovereign (S) / Non-Sovereign (NS) </t>
  </si>
  <si>
    <t>Project Approval Date</t>
  </si>
  <si>
    <t>Actual Closing Date</t>
  </si>
  <si>
    <t>Fund Source (Regular OCR, Concessional OCR, ADF grant and Others only)</t>
  </si>
  <si>
    <t>Approved Financing Concessional OCR 
($M)</t>
  </si>
  <si>
    <t>Approved Financing ADF Grant
($M)</t>
  </si>
  <si>
    <t>Approved Financing Concessional OCR+ADF ($M)</t>
  </si>
  <si>
    <t>Approved Financing Regular OCR ($M)</t>
  </si>
  <si>
    <t>Approved Financing ADB (Concessional OCR+ADF Grant+Regular OCR) 
$M</t>
  </si>
  <si>
    <t>Approved Financing Cofinancing ($M)</t>
  </si>
  <si>
    <t>Approved Financing Government Contribution ($M)</t>
  </si>
  <si>
    <t>Approved Financing Other Financing ($M)</t>
  </si>
  <si>
    <t>Approved Financing Total Project Cost Estimates ($M)</t>
  </si>
  <si>
    <t>Actual Financing Concessional OCR 
($M)</t>
  </si>
  <si>
    <t>Actual Financing ADF Grant
($M)</t>
  </si>
  <si>
    <t>Actual Financing Concessional OCR+ADF ($M)</t>
  </si>
  <si>
    <t>Actual Financing/ Expenditure Regular OCR ($M)</t>
  </si>
  <si>
    <t>Actual Expenditure ADB (Concessional OCR+ADF Grant+Regular OCR) $M</t>
  </si>
  <si>
    <t>Actual Expenditure Cofinancing ($M)</t>
  </si>
  <si>
    <t>Actual Expenditure Government Contribution ($M)</t>
  </si>
  <si>
    <t>Actual Expenditure Other Financing ($M)</t>
  </si>
  <si>
    <t>Actual Expenditure Total Project Cost ($M)</t>
  </si>
  <si>
    <t>Cofinancing (Yes or No)</t>
  </si>
  <si>
    <t>Cofinancing- Organization</t>
  </si>
  <si>
    <t>Cofinancing- Country</t>
  </si>
  <si>
    <t>Contributing to ADB RF 
(Yes or No)</t>
  </si>
  <si>
    <t xml:space="preserve">Greenhouse Gas Emission Reduction (tCO2-equiv/yr) </t>
  </si>
  <si>
    <t>Energy saved (gigawatt-hour equivalent per year)</t>
  </si>
  <si>
    <t>Energy saved (terawatt-hour equivalent per year)</t>
  </si>
  <si>
    <t>New households connected to electricity (number)</t>
  </si>
  <si>
    <t>New households connected to electricity, Rural (number)</t>
  </si>
  <si>
    <t>New households connected to electricity, Urban (number)</t>
  </si>
  <si>
    <t>Installed energy generation capacity (MW equiv.)</t>
  </si>
  <si>
    <t>Installed energy generation capacity (MW equiv.) Renewable</t>
  </si>
  <si>
    <t>Transmission lines installed or upgraded (km)</t>
  </si>
  <si>
    <t>Distribution lines installed or upgraded (km)</t>
  </si>
  <si>
    <t>Use of roads built or upgraded (ave. daily vehicle-kms in the first full year of operation)</t>
  </si>
  <si>
    <t>Use of railways built or upgraded (ave. daily ton-kms in the first full year of operation)</t>
  </si>
  <si>
    <t>Roads built or upgraded (km)</t>
  </si>
  <si>
    <t>Expressways and national highways built or upgraded (km)</t>
  </si>
  <si>
    <t>Provincial, district, and rural roads built or upgraded (km)</t>
  </si>
  <si>
    <t>Roads built or upgraded, Rural (km)</t>
  </si>
  <si>
    <t>Roads built or upgraded, Urban (km)</t>
  </si>
  <si>
    <t>Railways constructed or upgraded (km)</t>
  </si>
  <si>
    <t>Urban rail- and bus-based mass transit systems built or upgraded (km)</t>
  </si>
  <si>
    <t>Passengers on urban rail- and bus-based mass transit systems built or upgraded (ave. daily number in the first full year of operation)</t>
  </si>
  <si>
    <t>Households with new or improved water supply (number)</t>
  </si>
  <si>
    <t>Households with new or improved water supply (RURAL, number)</t>
  </si>
  <si>
    <t>Households with new or improved water supply (URBAN, number)</t>
  </si>
  <si>
    <t>Households with new or improved sanitation (number)</t>
  </si>
  <si>
    <t>Wastewater treatment capacity added or improved (m3 per day)</t>
  </si>
  <si>
    <t>Water supply pipes installed or upgraded (length of network in km)</t>
  </si>
  <si>
    <t>Land improved through irrigation, drainage and/or flood management (ha)</t>
  </si>
  <si>
    <t>Households with reduced flood risk (number)</t>
  </si>
  <si>
    <t>Microfinance loan accounts opened or end borrowers (number)</t>
  </si>
  <si>
    <t>Microfinance loan accounts opened or end borrowers (FEMALE, number)</t>
  </si>
  <si>
    <t>Microfinance loan accounts opened or end borrowers (MALE, number)</t>
  </si>
  <si>
    <t>Small and medium-sized enterprise loan accounts opened or end borrowers reached (number)</t>
  </si>
  <si>
    <t>Students benefiting from new or improved educational facilities (number)</t>
  </si>
  <si>
    <t>Students benefiting from new or improved educational facilities (FEMALE, number)</t>
  </si>
  <si>
    <t>Students benefiting from new or improved educational facilities (MALE, number)</t>
  </si>
  <si>
    <t>Students educated and trained under improved quality assurance systems (number)</t>
  </si>
  <si>
    <t>Students educated and trained under improved quality assurance systems (FEMALE, number)</t>
  </si>
  <si>
    <t>Students educated and trained under improved quality assurance systems (MALE, number)</t>
  </si>
  <si>
    <t>Students educated and trained under improved quality assurance systems (TVET, number)</t>
  </si>
  <si>
    <t>Teachers trained with quality or competency standards (number)</t>
  </si>
  <si>
    <t>Teachers trained with quality or competency standards (FEMALE, number)</t>
  </si>
  <si>
    <t>Teachers trained with quality or competency standards (MALE, number)</t>
  </si>
  <si>
    <t>Teachers trained with quality or competency standards (TVET, number)</t>
  </si>
  <si>
    <t>Cross-border transmission of electricity (gigawatt-hours per year)</t>
  </si>
  <si>
    <t>Cross-border cargo volume facilitated (tons per year)</t>
  </si>
  <si>
    <t>G0017</t>
  </si>
  <si>
    <t>Road Sector Improvement</t>
  </si>
  <si>
    <t>38618-01</t>
  </si>
  <si>
    <t>Timor Leste</t>
  </si>
  <si>
    <t>Project</t>
  </si>
  <si>
    <t>S</t>
  </si>
  <si>
    <t>ADF</t>
  </si>
  <si>
    <t>No</t>
  </si>
  <si>
    <t>Yes</t>
  </si>
  <si>
    <t>0180-G</t>
  </si>
  <si>
    <t>Road Network Development Sector Project</t>
  </si>
  <si>
    <t>43322-012</t>
  </si>
  <si>
    <t>ADF grant</t>
  </si>
  <si>
    <t>-</t>
  </si>
  <si>
    <t>0100-G</t>
  </si>
  <si>
    <t>Dili Urban Water Supply Sector Project</t>
  </si>
  <si>
    <t>38189-002</t>
  </si>
  <si>
    <t>…= not available, ADF= Asian Development Fund, ha= hectare, km= kilometer, m3 per day= cubic meter per day, MFF=multitranche financing facility, OCR= ordinary capital resources, COL=concessional OCR loan, tC02-equiv/yr= tons of carbon dioxide equivalent per year, TVET = technical and vocational education and training.</t>
  </si>
  <si>
    <t xml:space="preserve">Notes: </t>
  </si>
  <si>
    <t xml:space="preserve">(1) Results achieved are aggregate amounts of outputs and outcomes from operations reported in project completion reports and extended annual review reports circulated during the year. </t>
  </si>
  <si>
    <t xml:space="preserve">(2) Starting January 2017, ADF lending operations were combined with ADB's ordinary capital resources balance sheet. To provide general compatibility with the way ADF results have been reported in the past, </t>
  </si>
  <si>
    <t>the transitional results framework (2017–2018) tracks the performance of  operations funded by concessional OCR loans and ADF grants on Level 2 - indicators.</t>
  </si>
  <si>
    <t xml:space="preserve">Sources: ADB project and/or program completion reports and extended annual review reports issued in 2010–2018, staff estimates, and ADB Strategy, Policy and Review Department. </t>
  </si>
  <si>
    <t>2019 Development Effectiveness Review</t>
  </si>
  <si>
    <t>Strategy 2030 Operational Priority Results from Completed Operations</t>
  </si>
  <si>
    <t>https://www.adb.org/documents/development-effectiveness-review-2019-report</t>
  </si>
  <si>
    <t>Indicator no.</t>
  </si>
  <si>
    <t>Type</t>
  </si>
  <si>
    <t>Indicator Name</t>
  </si>
  <si>
    <t>Achieved Result</t>
  </si>
  <si>
    <t>A. Sovereign operation</t>
  </si>
  <si>
    <t>B. Nonsovereign operation</t>
  </si>
  <si>
    <t>C. Technical assistance</t>
  </si>
  <si>
    <t xml:space="preserve">Strengthening Water Sector Management and Service Delivery </t>
  </si>
  <si>
    <t>4.2.1</t>
  </si>
  <si>
    <t>TI</t>
  </si>
  <si>
    <t>Measures to improve regulatory, legal, and institutional environment for better planning supported in implementation (number)</t>
  </si>
  <si>
    <t>Support for Preparation of a National Coffee Sector Development Plan for Timor-Leste</t>
  </si>
  <si>
    <t>5.3.4</t>
  </si>
  <si>
    <t>Modern knowledge-intensive corporate farming models introduced (number)</t>
  </si>
  <si>
    <t>6.1.2</t>
  </si>
  <si>
    <t>Measures supported in implementation to improve capacity of public organizations to promote the private sector and finance sector (number)</t>
  </si>
  <si>
    <t>Pillar/Sub-pillar</t>
  </si>
  <si>
    <t>Indicator name</t>
  </si>
  <si>
    <t>SOV</t>
  </si>
  <si>
    <t>NSO</t>
  </si>
  <si>
    <t>TA</t>
  </si>
  <si>
    <t>Total</t>
  </si>
  <si>
    <t>OP 4:  Making Cities More Livable</t>
  </si>
  <si>
    <t>OP 5: Promoting Rural Development and Food Security</t>
  </si>
  <si>
    <t>OP 6: Strengthening Governance and Institutional Capacity</t>
  </si>
  <si>
    <t>2021 Development Effectiveness Review</t>
  </si>
  <si>
    <t>https://www.adb.org/documents/development-effectiveness-review-2021-report</t>
  </si>
  <si>
    <t>Capacity for Regional Economic Integration</t>
  </si>
  <si>
    <t>6.1.1</t>
  </si>
  <si>
    <t>Government officials with increased capacity to design, implement, monitor, and evaluate relevant measures (number)</t>
  </si>
  <si>
    <t>Policy and Planning for Skills Development in Secondary Education</t>
  </si>
  <si>
    <t>RFI</t>
  </si>
  <si>
    <t>Entities with improved management functions and financial stability (number) </t>
  </si>
  <si>
    <t>NOTE: No OP results in 2020.</t>
  </si>
  <si>
    <t>2022 Development Effectiveness Review</t>
  </si>
  <si>
    <t>https://www.adb.org/documents/development-effectiveness-review-2022-report</t>
  </si>
  <si>
    <t>District Capitals Water Supply Project</t>
  </si>
  <si>
    <t>People benefiting from improved services in urban areas (number)</t>
  </si>
  <si>
    <t>Entities with improved service delivery (number) </t>
  </si>
  <si>
    <t>1.1.1</t>
  </si>
  <si>
    <t>People enrolled in improved education and/or training (number) </t>
  </si>
  <si>
    <t>2.1.1</t>
  </si>
  <si>
    <t>Women enrolled in TVET and other job training (number) </t>
  </si>
  <si>
    <t>2.1.4</t>
  </si>
  <si>
    <t>Women and girls benefiting from new or improved infrastructure (number) </t>
  </si>
  <si>
    <t>2.4.1</t>
  </si>
  <si>
    <t>Time-saving or gender-responsive infrastructure assets and/or services established or improved (number)</t>
  </si>
  <si>
    <t>4.1.1</t>
  </si>
  <si>
    <t>Service providers with improved performance (number)</t>
  </si>
  <si>
    <t>4.1.2</t>
  </si>
  <si>
    <t>Urban infrastructure assets established or improved (number)</t>
  </si>
  <si>
    <t>4.2.2</t>
  </si>
  <si>
    <t>Measures to improve financial sustainability supported in implementation (number) </t>
  </si>
  <si>
    <t>Expansion of Financial Services</t>
  </si>
  <si>
    <t>Support for Achieving the Strategic Development Plan 2011-2030 and the Sustainable Development Goals</t>
  </si>
  <si>
    <t>6.2.3</t>
  </si>
  <si>
    <t>Measures to strengthen SOE governance supported in implementation (number)</t>
  </si>
  <si>
    <t>OP 1:  Addressing Remaining Poverty and Reducing Inequalities</t>
  </si>
  <si>
    <t>OP 2: Accelerating Progress in Gender Equality</t>
  </si>
  <si>
    <t>Mid-Level Skills Training Project</t>
  </si>
  <si>
    <t>1.3.1</t>
  </si>
  <si>
    <t>1.3.2</t>
  </si>
  <si>
    <t>Fiscal Policy for Improved Service Delivery</t>
  </si>
  <si>
    <t>People benefiting from improved health services, education services, or social protection (number)</t>
  </si>
  <si>
    <t>Women and girls completing secondary and tertiary education, and/or other training (number)</t>
  </si>
  <si>
    <t>Infrastructure assets established or improved (number)</t>
  </si>
  <si>
    <t>New financial products and services made available to the poor and vulnerable (number) </t>
  </si>
  <si>
    <t>2023  Development Effectiveness Review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</si>
</sst>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(* #,##0_);_(* \(#,##0\);_(* &quot;-&quot;??_);_(@_)"/>
    <numFmt numFmtId="165" formatCode="[$-3409]dd\-mmm\-yy;@"/>
    <numFmt numFmtId="166" formatCode="#,##0.0"/>
    <numFmt numFmtId="167" formatCode="[$-409]dd\-mmm\-yy;@"/>
  </numFmts>
  <fonts count="27" x14ac:knownFonts="1">
    <font>
      <sz val="11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b/>
      <sz val="9"/>
      <color rgb="FFC00000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u/>
      <sz val="11"/>
      <color theme="10"/>
      <name val="Arial"/>
      <family val="2"/>
    </font>
    <font>
      <b/>
      <sz val="12"/>
      <name val="Arial"/>
      <family val="2"/>
    </font>
    <font>
      <b/>
      <sz val="10"/>
      <color rgb="FFC00000"/>
      <name val="Arial"/>
      <family val="2"/>
    </font>
    <font>
      <b/>
      <sz val="14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name val="Calibri Bold"/>
    </font>
    <font>
      <u/>
      <sz val="11"/>
      <color theme="10"/>
      <name val="Calibri Bold"/>
    </font>
    <font>
      <b/>
      <sz val="1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rgb="FF0070C0"/>
      <name val="Calibri Bold"/>
    </font>
  </fonts>
  <fills count="1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86DEEA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EBDAF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EA"/>
        <bgColor indexed="64"/>
      </patternFill>
    </fill>
  </fills>
  <borders count="1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indexed="64"/>
      </top>
      <bottom style="thin">
        <color theme="4" tint="0.39997558519241921"/>
      </bottom>
      <diagonal/>
    </border>
  </borders>
  <cellStyleXfs count="6">
    <xf numFmtId="0" fontId="0" fillId="0" borderId="0"/>
    <xf numFmtId="43" fontId="4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3" fillId="0" borderId="0"/>
    <xf numFmtId="43" fontId="2" fillId="0" borderId="0" applyFont="0" applyFill="0" applyBorder="0" applyAlignment="0" applyProtection="0"/>
    <xf numFmtId="0" fontId="1" fillId="0" borderId="0"/>
  </cellStyleXfs>
  <cellXfs count="164">
    <xf numFmtId="0" fontId="0" fillId="0" borderId="0" xfId="0"/>
    <xf numFmtId="0" fontId="5" fillId="0" borderId="0" xfId="0" applyFont="1"/>
    <xf numFmtId="0" fontId="5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>
      <alignment wrapText="1"/>
    </xf>
    <xf numFmtId="164" fontId="6" fillId="2" borderId="0" xfId="1" applyNumberFormat="1" applyFont="1" applyFill="1"/>
    <xf numFmtId="0" fontId="6" fillId="2" borderId="0" xfId="1" applyNumberFormat="1" applyFont="1" applyFill="1"/>
    <xf numFmtId="164" fontId="6" fillId="2" borderId="0" xfId="1" applyNumberFormat="1" applyFont="1" applyFill="1" applyAlignment="1">
      <alignment horizontal="left"/>
    </xf>
    <xf numFmtId="164" fontId="6" fillId="2" borderId="0" xfId="1" applyNumberFormat="1" applyFont="1" applyFill="1" applyAlignment="1">
      <alignment horizontal="center"/>
    </xf>
    <xf numFmtId="164" fontId="6" fillId="2" borderId="0" xfId="1" applyNumberFormat="1" applyFont="1" applyFill="1" applyAlignment="1">
      <alignment horizontal="right"/>
    </xf>
    <xf numFmtId="3" fontId="5" fillId="0" borderId="1" xfId="0" applyNumberFormat="1" applyFont="1" applyBorder="1"/>
    <xf numFmtId="37" fontId="5" fillId="0" borderId="1" xfId="1" applyNumberFormat="1" applyFont="1" applyBorder="1"/>
    <xf numFmtId="37" fontId="5" fillId="0" borderId="1" xfId="1" applyNumberFormat="1" applyFont="1" applyFill="1" applyBorder="1" applyAlignment="1">
      <alignment horizontal="right"/>
    </xf>
    <xf numFmtId="0" fontId="5" fillId="0" borderId="1" xfId="0" applyFont="1" applyBorder="1" applyAlignment="1">
      <alignment horizontal="center"/>
    </xf>
    <xf numFmtId="1" fontId="7" fillId="0" borderId="1" xfId="1" applyNumberFormat="1" applyFont="1" applyBorder="1" applyAlignment="1">
      <alignment horizontal="left"/>
    </xf>
    <xf numFmtId="1" fontId="7" fillId="0" borderId="1" xfId="1" applyNumberFormat="1" applyFont="1" applyBorder="1" applyAlignment="1">
      <alignment horizontal="center"/>
    </xf>
    <xf numFmtId="1" fontId="7" fillId="0" borderId="1" xfId="1" applyNumberFormat="1" applyFont="1" applyBorder="1"/>
    <xf numFmtId="1" fontId="7" fillId="0" borderId="1" xfId="0" applyNumberFormat="1" applyFont="1" applyBorder="1"/>
    <xf numFmtId="0" fontId="7" fillId="0" borderId="1" xfId="0" applyFont="1" applyBorder="1" applyAlignment="1">
      <alignment horizontal="right" vertical="top"/>
    </xf>
    <xf numFmtId="0" fontId="7" fillId="0" borderId="1" xfId="0" applyFont="1" applyBorder="1" applyAlignment="1">
      <alignment horizontal="center" vertical="top"/>
    </xf>
    <xf numFmtId="165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3" fontId="5" fillId="0" borderId="1" xfId="1" applyNumberFormat="1" applyFont="1" applyFill="1" applyBorder="1" applyAlignment="1">
      <alignment horizontal="right"/>
    </xf>
    <xf numFmtId="166" fontId="5" fillId="0" borderId="1" xfId="1" applyNumberFormat="1" applyFont="1" applyFill="1" applyBorder="1" applyAlignment="1">
      <alignment horizontal="center"/>
    </xf>
    <xf numFmtId="1" fontId="7" fillId="0" borderId="1" xfId="1" applyNumberFormat="1" applyFont="1" applyFill="1" applyBorder="1" applyAlignment="1">
      <alignment horizontal="left"/>
    </xf>
    <xf numFmtId="1" fontId="7" fillId="0" borderId="1" xfId="1" applyNumberFormat="1" applyFont="1" applyFill="1" applyBorder="1" applyAlignment="1">
      <alignment horizontal="center"/>
    </xf>
    <xf numFmtId="1" fontId="7" fillId="0" borderId="1" xfId="1" applyNumberFormat="1" applyFont="1" applyFill="1" applyBorder="1" applyAlignment="1">
      <alignment horizontal="right"/>
    </xf>
    <xf numFmtId="0" fontId="7" fillId="0" borderId="1" xfId="0" applyFont="1" applyBorder="1" applyAlignment="1">
      <alignment horizontal="right"/>
    </xf>
    <xf numFmtId="167" fontId="7" fillId="0" borderId="1" xfId="0" applyNumberFormat="1" applyFont="1" applyBorder="1" applyAlignment="1">
      <alignment horizontal="center"/>
    </xf>
    <xf numFmtId="0" fontId="6" fillId="3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center" vertical="center" wrapText="1"/>
    </xf>
    <xf numFmtId="0" fontId="6" fillId="10" borderId="1" xfId="0" applyFont="1" applyFill="1" applyBorder="1" applyAlignment="1">
      <alignment horizontal="center" vertical="center" wrapText="1"/>
    </xf>
    <xf numFmtId="0" fontId="6" fillId="11" borderId="1" xfId="0" applyFont="1" applyFill="1" applyBorder="1" applyAlignment="1">
      <alignment horizontal="center" vertical="center" wrapText="1"/>
    </xf>
    <xf numFmtId="0" fontId="6" fillId="12" borderId="1" xfId="0" applyFont="1" applyFill="1" applyBorder="1" applyAlignment="1">
      <alignment horizontal="center" vertical="center" wrapText="1"/>
    </xf>
    <xf numFmtId="0" fontId="6" fillId="12" borderId="1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right"/>
    </xf>
    <xf numFmtId="0" fontId="6" fillId="0" borderId="0" xfId="0" applyFont="1" applyAlignment="1">
      <alignment wrapText="1"/>
    </xf>
    <xf numFmtId="0" fontId="9" fillId="0" borderId="0" xfId="0" applyFont="1"/>
    <xf numFmtId="0" fontId="9" fillId="0" borderId="0" xfId="0" applyFont="1" applyAlignment="1">
      <alignment horizontal="right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10" fillId="0" borderId="0" xfId="0" applyFont="1"/>
    <xf numFmtId="0" fontId="9" fillId="0" borderId="0" xfId="0" applyFont="1" applyAlignment="1">
      <alignment wrapText="1"/>
    </xf>
    <xf numFmtId="0" fontId="11" fillId="0" borderId="0" xfId="2" applyFill="1"/>
    <xf numFmtId="0" fontId="12" fillId="0" borderId="0" xfId="0" applyFont="1"/>
    <xf numFmtId="0" fontId="13" fillId="0" borderId="0" xfId="0" quotePrefix="1" applyFont="1"/>
    <xf numFmtId="0" fontId="14" fillId="0" borderId="0" xfId="0" applyFont="1"/>
    <xf numFmtId="0" fontId="16" fillId="0" borderId="0" xfId="3" applyFont="1"/>
    <xf numFmtId="0" fontId="16" fillId="0" borderId="0" xfId="3" applyFont="1" applyAlignment="1">
      <alignment wrapText="1"/>
    </xf>
    <xf numFmtId="0" fontId="3" fillId="0" borderId="0" xfId="3"/>
    <xf numFmtId="0" fontId="17" fillId="0" borderId="0" xfId="3" applyFont="1" applyAlignment="1">
      <alignment vertical="center"/>
    </xf>
    <xf numFmtId="0" fontId="17" fillId="0" borderId="0" xfId="3" applyFont="1"/>
    <xf numFmtId="0" fontId="15" fillId="0" borderId="0" xfId="3" applyFont="1"/>
    <xf numFmtId="0" fontId="19" fillId="0" borderId="0" xfId="3" applyFont="1"/>
    <xf numFmtId="0" fontId="20" fillId="0" borderId="0" xfId="0" applyFont="1"/>
    <xf numFmtId="0" fontId="21" fillId="0" borderId="0" xfId="2" applyFont="1" applyFill="1"/>
    <xf numFmtId="0" fontId="16" fillId="12" borderId="0" xfId="3" applyFont="1" applyFill="1" applyAlignment="1">
      <alignment horizontal="center" vertical="top"/>
    </xf>
    <xf numFmtId="0" fontId="16" fillId="12" borderId="0" xfId="3" applyFont="1" applyFill="1" applyAlignment="1">
      <alignment horizontal="center" vertical="top" wrapText="1"/>
    </xf>
    <xf numFmtId="0" fontId="17" fillId="13" borderId="0" xfId="3" applyFont="1" applyFill="1" applyAlignment="1">
      <alignment horizontal="left" vertical="top"/>
    </xf>
    <xf numFmtId="0" fontId="17" fillId="13" borderId="0" xfId="3" quotePrefix="1" applyFont="1" applyFill="1" applyAlignment="1">
      <alignment horizontal="right" vertical="top" wrapText="1"/>
    </xf>
    <xf numFmtId="0" fontId="17" fillId="13" borderId="0" xfId="3" quotePrefix="1" applyFont="1" applyFill="1" applyAlignment="1">
      <alignment horizontal="right" vertical="top"/>
    </xf>
    <xf numFmtId="0" fontId="17" fillId="0" borderId="0" xfId="3" applyFont="1" applyAlignment="1">
      <alignment horizontal="left" vertical="top"/>
    </xf>
    <xf numFmtId="0" fontId="17" fillId="0" borderId="0" xfId="3" applyFont="1" applyAlignment="1">
      <alignment vertical="top" wrapText="1"/>
    </xf>
    <xf numFmtId="0" fontId="17" fillId="0" borderId="0" xfId="3" applyFont="1" applyAlignment="1">
      <alignment vertical="top"/>
    </xf>
    <xf numFmtId="0" fontId="18" fillId="0" borderId="0" xfId="3" quotePrefix="1" applyFont="1" applyAlignment="1">
      <alignment horizontal="left" vertical="top"/>
    </xf>
    <xf numFmtId="0" fontId="16" fillId="0" borderId="0" xfId="3" applyFont="1" applyAlignment="1">
      <alignment horizontal="left" vertical="top"/>
    </xf>
    <xf numFmtId="0" fontId="16" fillId="0" borderId="0" xfId="3" applyFont="1" applyAlignment="1">
      <alignment vertical="top" wrapText="1"/>
    </xf>
    <xf numFmtId="0" fontId="16" fillId="0" borderId="0" xfId="3" applyFont="1" applyAlignment="1">
      <alignment vertical="top"/>
    </xf>
    <xf numFmtId="0" fontId="16" fillId="0" borderId="0" xfId="3" quotePrefix="1" applyFont="1" applyAlignment="1">
      <alignment horizontal="left" vertical="top"/>
    </xf>
    <xf numFmtId="0" fontId="18" fillId="0" borderId="0" xfId="3" applyFont="1" applyAlignment="1">
      <alignment horizontal="left" vertical="top"/>
    </xf>
    <xf numFmtId="0" fontId="18" fillId="0" borderId="0" xfId="3" applyFont="1" applyAlignment="1">
      <alignment vertical="top" wrapText="1"/>
    </xf>
    <xf numFmtId="0" fontId="18" fillId="0" borderId="0" xfId="3" applyFont="1" applyAlignment="1">
      <alignment vertical="top"/>
    </xf>
    <xf numFmtId="0" fontId="22" fillId="12" borderId="2" xfId="3" applyFont="1" applyFill="1" applyBorder="1" applyAlignment="1">
      <alignment horizontal="center" vertical="top"/>
    </xf>
    <xf numFmtId="0" fontId="22" fillId="12" borderId="3" xfId="3" applyFont="1" applyFill="1" applyBorder="1" applyAlignment="1">
      <alignment horizontal="center" vertical="top"/>
    </xf>
    <xf numFmtId="164" fontId="22" fillId="12" borderId="3" xfId="1" applyNumberFormat="1" applyFont="1" applyFill="1" applyBorder="1" applyAlignment="1">
      <alignment horizontal="center" vertical="top"/>
    </xf>
    <xf numFmtId="164" fontId="22" fillId="12" borderId="4" xfId="1" applyNumberFormat="1" applyFont="1" applyFill="1" applyBorder="1" applyAlignment="1">
      <alignment horizontal="center" vertical="top"/>
    </xf>
    <xf numFmtId="0" fontId="23" fillId="0" borderId="5" xfId="3" quotePrefix="1" applyFont="1" applyBorder="1" applyAlignment="1">
      <alignment horizontal="left" vertical="top"/>
    </xf>
    <xf numFmtId="164" fontId="16" fillId="14" borderId="6" xfId="1" applyNumberFormat="1" applyFont="1" applyFill="1" applyBorder="1" applyAlignment="1">
      <alignment horizontal="right" vertical="top" wrapText="1"/>
    </xf>
    <xf numFmtId="164" fontId="16" fillId="0" borderId="0" xfId="4" applyNumberFormat="1" applyFont="1" applyBorder="1" applyAlignment="1">
      <alignment vertical="top"/>
    </xf>
    <xf numFmtId="164" fontId="16" fillId="0" borderId="8" xfId="4" applyNumberFormat="1" applyFont="1" applyBorder="1" applyAlignment="1">
      <alignment vertical="top"/>
    </xf>
    <xf numFmtId="164" fontId="16" fillId="14" borderId="9" xfId="1" applyNumberFormat="1" applyFont="1" applyFill="1" applyBorder="1" applyAlignment="1">
      <alignment horizontal="right" vertical="top" wrapText="1"/>
    </xf>
    <xf numFmtId="0" fontId="23" fillId="0" borderId="0" xfId="3" applyFont="1" applyAlignment="1">
      <alignment horizontal="left" vertical="top"/>
    </xf>
    <xf numFmtId="0" fontId="23" fillId="0" borderId="0" xfId="3" applyFont="1" applyAlignment="1">
      <alignment vertical="top" wrapText="1"/>
    </xf>
    <xf numFmtId="0" fontId="16" fillId="0" borderId="5" xfId="3" quotePrefix="1" applyFont="1" applyBorder="1" applyAlignment="1">
      <alignment horizontal="left" vertical="top"/>
    </xf>
    <xf numFmtId="0" fontId="16" fillId="0" borderId="5" xfId="3" applyFont="1" applyBorder="1" applyAlignment="1">
      <alignment horizontal="left" vertical="top"/>
    </xf>
    <xf numFmtId="0" fontId="16" fillId="0" borderId="7" xfId="3" applyFont="1" applyBorder="1" applyAlignment="1">
      <alignment vertical="top"/>
    </xf>
    <xf numFmtId="0" fontId="16" fillId="0" borderId="8" xfId="3" applyFont="1" applyBorder="1" applyAlignment="1">
      <alignment vertical="top"/>
    </xf>
    <xf numFmtId="0" fontId="16" fillId="0" borderId="8" xfId="3" applyFont="1" applyBorder="1" applyAlignment="1">
      <alignment vertical="top" wrapText="1"/>
    </xf>
    <xf numFmtId="0" fontId="24" fillId="0" borderId="0" xfId="3" applyFont="1"/>
    <xf numFmtId="0" fontId="25" fillId="0" borderId="0" xfId="3" applyFont="1" applyAlignment="1">
      <alignment horizontal="left" vertical="center"/>
    </xf>
    <xf numFmtId="0" fontId="16" fillId="0" borderId="7" xfId="3" applyFont="1" applyBorder="1" applyAlignment="1">
      <alignment horizontal="left" vertical="top"/>
    </xf>
    <xf numFmtId="37" fontId="16" fillId="0" borderId="0" xfId="4" applyNumberFormat="1" applyFont="1" applyBorder="1" applyAlignment="1">
      <alignment vertical="top"/>
    </xf>
    <xf numFmtId="0" fontId="16" fillId="12" borderId="0" xfId="5" applyFont="1" applyFill="1" applyAlignment="1">
      <alignment horizontal="center" vertical="top"/>
    </xf>
    <xf numFmtId="0" fontId="16" fillId="12" borderId="0" xfId="5" applyFont="1" applyFill="1" applyAlignment="1">
      <alignment horizontal="center" vertical="top" wrapText="1"/>
    </xf>
    <xf numFmtId="0" fontId="17" fillId="0" borderId="0" xfId="5" applyFont="1" applyAlignment="1">
      <alignment horizontal="left" vertical="top"/>
    </xf>
    <xf numFmtId="0" fontId="17" fillId="0" borderId="0" xfId="5" quotePrefix="1" applyFont="1" applyAlignment="1">
      <alignment horizontal="right" vertical="top" wrapText="1"/>
    </xf>
    <xf numFmtId="0" fontId="17" fillId="0" borderId="0" xfId="5" quotePrefix="1" applyFont="1" applyAlignment="1">
      <alignment horizontal="right" vertical="top"/>
    </xf>
    <xf numFmtId="0" fontId="18" fillId="0" borderId="0" xfId="5" quotePrefix="1" applyFont="1" applyAlignment="1">
      <alignment horizontal="left" vertical="top"/>
    </xf>
    <xf numFmtId="0" fontId="16" fillId="0" borderId="0" xfId="5" quotePrefix="1" applyFont="1" applyAlignment="1">
      <alignment horizontal="left" vertical="top"/>
    </xf>
    <xf numFmtId="0" fontId="16" fillId="0" borderId="0" xfId="5" applyFont="1" applyAlignment="1">
      <alignment horizontal="center" vertical="top" wrapText="1"/>
    </xf>
    <xf numFmtId="0" fontId="16" fillId="0" borderId="0" xfId="5" applyFont="1" applyAlignment="1">
      <alignment horizontal="center" vertical="top"/>
    </xf>
    <xf numFmtId="0" fontId="16" fillId="0" borderId="0" xfId="5" applyFont="1" applyAlignment="1">
      <alignment horizontal="left" vertical="top"/>
    </xf>
    <xf numFmtId="0" fontId="16" fillId="0" borderId="0" xfId="5" applyFont="1" applyAlignment="1">
      <alignment vertical="top" wrapText="1"/>
    </xf>
    <xf numFmtId="0" fontId="16" fillId="0" borderId="0" xfId="5" applyFont="1" applyAlignment="1">
      <alignment vertical="top"/>
    </xf>
    <xf numFmtId="0" fontId="17" fillId="13" borderId="0" xfId="5" applyFont="1" applyFill="1" applyAlignment="1">
      <alignment horizontal="left" vertical="top"/>
    </xf>
    <xf numFmtId="0" fontId="17" fillId="13" borderId="0" xfId="5" quotePrefix="1" applyFont="1" applyFill="1" applyAlignment="1">
      <alignment horizontal="right" vertical="top" wrapText="1"/>
    </xf>
    <xf numFmtId="0" fontId="17" fillId="13" borderId="0" xfId="5" quotePrefix="1" applyFont="1" applyFill="1" applyAlignment="1">
      <alignment horizontal="right" vertical="top"/>
    </xf>
    <xf numFmtId="0" fontId="18" fillId="0" borderId="0" xfId="5" applyFont="1" applyAlignment="1">
      <alignment horizontal="left" vertical="top"/>
    </xf>
    <xf numFmtId="0" fontId="18" fillId="0" borderId="0" xfId="5" applyFont="1" applyAlignment="1">
      <alignment vertical="top" wrapText="1"/>
    </xf>
    <xf numFmtId="0" fontId="18" fillId="0" borderId="0" xfId="5" applyFont="1" applyAlignment="1">
      <alignment vertical="top"/>
    </xf>
    <xf numFmtId="1" fontId="16" fillId="0" borderId="0" xfId="5" applyNumberFormat="1" applyFont="1" applyAlignment="1">
      <alignment vertical="top"/>
    </xf>
    <xf numFmtId="0" fontId="1" fillId="0" borderId="0" xfId="3" applyFont="1"/>
    <xf numFmtId="0" fontId="26" fillId="0" borderId="0" xfId="0" applyFont="1" applyAlignment="1">
      <alignment horizontal="left"/>
    </xf>
    <xf numFmtId="0" fontId="16" fillId="0" borderId="0" xfId="5" applyFont="1"/>
    <xf numFmtId="0" fontId="16" fillId="0" borderId="0" xfId="5" applyFont="1" applyAlignment="1">
      <alignment wrapText="1"/>
    </xf>
    <xf numFmtId="164" fontId="16" fillId="0" borderId="0" xfId="4" applyNumberFormat="1" applyFont="1"/>
    <xf numFmtId="0" fontId="1" fillId="0" borderId="0" xfId="5"/>
    <xf numFmtId="0" fontId="22" fillId="12" borderId="2" xfId="5" applyFont="1" applyFill="1" applyBorder="1" applyAlignment="1">
      <alignment horizontal="center" vertical="top"/>
    </xf>
    <xf numFmtId="0" fontId="22" fillId="12" borderId="3" xfId="5" applyFont="1" applyFill="1" applyBorder="1" applyAlignment="1">
      <alignment horizontal="center" vertical="top"/>
    </xf>
    <xf numFmtId="0" fontId="23" fillId="0" borderId="5" xfId="5" quotePrefix="1" applyFont="1" applyBorder="1" applyAlignment="1">
      <alignment horizontal="left" vertical="top"/>
    </xf>
    <xf numFmtId="0" fontId="23" fillId="0" borderId="0" xfId="5" applyFont="1" applyAlignment="1">
      <alignment horizontal="left" vertical="top"/>
    </xf>
    <xf numFmtId="0" fontId="23" fillId="0" borderId="0" xfId="5" applyFont="1" applyAlignment="1">
      <alignment vertical="top" wrapText="1"/>
    </xf>
    <xf numFmtId="164" fontId="23" fillId="0" borderId="0" xfId="1" quotePrefix="1" applyNumberFormat="1" applyFont="1" applyBorder="1" applyAlignment="1">
      <alignment horizontal="right" vertical="top"/>
    </xf>
    <xf numFmtId="0" fontId="16" fillId="0" borderId="5" xfId="5" applyFont="1" applyBorder="1" applyAlignment="1">
      <alignment horizontal="left" vertical="top"/>
    </xf>
    <xf numFmtId="0" fontId="16" fillId="0" borderId="0" xfId="5" quotePrefix="1" applyFont="1" applyAlignment="1">
      <alignment vertical="top" wrapText="1"/>
    </xf>
    <xf numFmtId="164" fontId="16" fillId="0" borderId="0" xfId="1" quotePrefix="1" applyNumberFormat="1" applyFont="1" applyBorder="1" applyAlignment="1">
      <alignment vertical="top"/>
    </xf>
    <xf numFmtId="0" fontId="16" fillId="0" borderId="5" xfId="5" quotePrefix="1" applyFont="1" applyBorder="1" applyAlignment="1">
      <alignment horizontal="left" vertical="top"/>
    </xf>
    <xf numFmtId="164" fontId="18" fillId="0" borderId="0" xfId="1" quotePrefix="1" applyNumberFormat="1" applyFont="1" applyBorder="1" applyAlignment="1">
      <alignment horizontal="right" vertical="top"/>
    </xf>
    <xf numFmtId="0" fontId="16" fillId="0" borderId="7" xfId="5" quotePrefix="1" applyFont="1" applyBorder="1" applyAlignment="1">
      <alignment horizontal="left" vertical="top"/>
    </xf>
    <xf numFmtId="0" fontId="16" fillId="0" borderId="8" xfId="5" applyFont="1" applyBorder="1" applyAlignment="1">
      <alignment horizontal="left" vertical="top"/>
    </xf>
    <xf numFmtId="0" fontId="16" fillId="0" borderId="8" xfId="5" applyFont="1" applyBorder="1" applyAlignment="1">
      <alignment vertical="top" wrapText="1"/>
    </xf>
    <xf numFmtId="0" fontId="6" fillId="3" borderId="1" xfId="0" applyFont="1" applyFill="1" applyBorder="1" applyAlignment="1">
      <alignment horizontal="center"/>
    </xf>
    <xf numFmtId="0" fontId="6" fillId="8" borderId="1" xfId="0" applyFont="1" applyFill="1" applyBorder="1" applyAlignment="1">
      <alignment horizontal="center"/>
    </xf>
    <xf numFmtId="0" fontId="6" fillId="7" borderId="1" xfId="0" applyFont="1" applyFill="1" applyBorder="1" applyAlignment="1">
      <alignment horizontal="center"/>
    </xf>
    <xf numFmtId="0" fontId="6" fillId="6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164" fontId="16" fillId="0" borderId="0" xfId="1" applyNumberFormat="1" applyFont="1"/>
    <xf numFmtId="0" fontId="16" fillId="0" borderId="0" xfId="0" applyFont="1" applyAlignment="1">
      <alignment horizontal="left" indent="2"/>
    </xf>
    <xf numFmtId="164" fontId="16" fillId="0" borderId="0" xfId="1" applyNumberFormat="1" applyFont="1" applyAlignment="1">
      <alignment vertical="top"/>
    </xf>
    <xf numFmtId="0" fontId="11" fillId="0" borderId="0" xfId="2"/>
    <xf numFmtId="0" fontId="18" fillId="0" borderId="0" xfId="0" applyFont="1" applyAlignment="1">
      <alignment horizontal="left" indent="1"/>
    </xf>
    <xf numFmtId="0" fontId="18" fillId="0" borderId="0" xfId="5" applyFont="1" applyAlignment="1">
      <alignment horizontal="left" vertical="top" indent="1"/>
    </xf>
    <xf numFmtId="164" fontId="16" fillId="14" borderId="4" xfId="1" applyNumberFormat="1" applyFont="1" applyFill="1" applyBorder="1" applyAlignment="1">
      <alignment horizontal="right" vertical="top" wrapText="1"/>
    </xf>
    <xf numFmtId="0" fontId="16" fillId="0" borderId="3" xfId="3" applyFont="1" applyBorder="1"/>
    <xf numFmtId="0" fontId="17" fillId="0" borderId="11" xfId="0" applyFont="1" applyBorder="1"/>
    <xf numFmtId="0" fontId="16" fillId="0" borderId="5" xfId="0" applyFont="1" applyBorder="1" applyAlignment="1">
      <alignment horizontal="left" indent="1"/>
    </xf>
    <xf numFmtId="0" fontId="16" fillId="0" borderId="0" xfId="3" applyFont="1" applyBorder="1"/>
    <xf numFmtId="0" fontId="16" fillId="0" borderId="0" xfId="0" applyFont="1" applyBorder="1"/>
    <xf numFmtId="0" fontId="17" fillId="0" borderId="10" xfId="0" applyFont="1" applyBorder="1"/>
    <xf numFmtId="0" fontId="16" fillId="0" borderId="7" xfId="0" applyFont="1" applyBorder="1" applyAlignment="1">
      <alignment horizontal="left" indent="1"/>
    </xf>
    <xf numFmtId="0" fontId="16" fillId="0" borderId="8" xfId="3" applyFont="1" applyBorder="1"/>
    <xf numFmtId="0" fontId="16" fillId="0" borderId="8" xfId="0" applyFont="1" applyBorder="1"/>
  </cellXfs>
  <cellStyles count="6">
    <cellStyle name="Comma" xfId="1" builtinId="3"/>
    <cellStyle name="Comma 2" xfId="4" xr:uid="{D876A8A3-E3C6-8943-99DC-F9EA412051EF}"/>
    <cellStyle name="Hyperlink" xfId="2" builtinId="8"/>
    <cellStyle name="Normal" xfId="0" builtinId="0"/>
    <cellStyle name="Normal 2" xfId="3" xr:uid="{88156205-B799-FD4B-B19D-DE9E2A3571FD}"/>
    <cellStyle name="Normal 2 2" xfId="5" xr:uid="{709BC46F-EA9A-134D-9150-4595EA1DD2C4}"/>
  </cellStyles>
  <dxfs count="24"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center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center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center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center"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5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0" Type="http://schemas.openxmlformats.org/officeDocument/2006/relationships/externalLink" Target="externalLinks/externalLink14.xml"/><Relationship Id="rId29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23" Type="http://schemas.openxmlformats.org/officeDocument/2006/relationships/theme" Target="theme/theme1.xml"/><Relationship Id="rId28" Type="http://schemas.openxmlformats.org/officeDocument/2006/relationships/customXml" Target="../customXml/item2.xml"/><Relationship Id="rId10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externalLink" Target="externalLinks/externalLink16.xml"/><Relationship Id="rId27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innaguzman\Desktop\ADB%20DEFR%20Files\DATABASE\D-RECORD_dec1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dinnaguzman\Desktop\ADB%20DEFR%20Files\DATABASE\RFI%20Achieved%20Result\mya_overdue_31dec201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.%20ADB's%20RESULTS%20ORIENTATION\DEfR\DEfR_2017\Level%202B%20Core%20Operational%20Results\DATABASES\RFI_%20Achieved%20Results\SOL%20Dec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innaguzman\Desktop\ADB%20DEFR%20Files\DATABASE\Loan%20and%20Grant%20Template%202012-2016%20Template_23May201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.%20ADB's%20RESULTS%20ORIENTATION\DEfR\DEfR_2017\Level%202B%20Core%20Operational%20Results\FOR%20POSTING%20ADB.ORG\2017DEfR_Results%20Achieved\Template%20List_27May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dinnaguzman\Desktop\ADB%20DEFR%20Files\DATABASE\RFI%20Achieved%20Result\OCR-APP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dinnaguzman\Desktop\ADB%20DEFR%20Files\DATABASE\RFI%20Achieved%20Result\OCR-DI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cl2/LOCALS~1/Temp/notesB8E105/CWEN%20Loan%20and%20Grant%202012-2016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.%20ADB's%20RESULTS%20ORIENTATION\DEfR\DEfR_2017\Level%202B%20Core%20Operational%20Results\DATABASES\RFI_%20Achieved%20Results\WBBF%202011-2013%20Consolidated%20Template_7Jun201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2010%2009%20CLASS%20Statement%20of%20Loans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.%20ADB's%20RESULTS%20ORIENTATION\DEfR\DEfR_2017\Level%202B%20Core%20Operational%20Results\DATABASES\SEDI_Achieved%20Historical\WPBF%20L%20AZE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dinnaguzman\Desktop\ADB%20DEFR%20Files\DATABASE\RFI%20Achieved%20Result\MIT-Loan%20for%20WPBF%20Finalb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dinnaguzman\Desktop\ADB%20DEFR%20Files\DATABASE\RFI%20Achieved%20Result\functions2008.xls" TargetMode="External"/></Relationships>
</file>

<file path=xl/externalLinks/_rels/externalLink14.xml.rels><?xml version="1.0" encoding="UTF-8" standalone="yes"?>
<Relationships xmlns="http://schemas.openxmlformats.org/package/2006/relationships"><Relationship Id="rId2" Type="http://schemas.microsoft.com/office/2019/04/relationships/externalLinkLongPath" Target="2009%20CPA%20Summary%20ratings%20-%2006Oct%20clusters%20FINAL.xls?B0FE541B" TargetMode="External"/><Relationship Id="rId1" Type="http://schemas.openxmlformats.org/officeDocument/2006/relationships/externalLinkPath" Target="file:///\\B0FE541B\2009%20CPA%20Summary%20ratings%20-%2006Oct%20clusters%20FINAL.xls" TargetMode="External"/></Relationships>
</file>

<file path=xl/externalLinks/_rels/externalLink15.xml.rels><?xml version="1.0" encoding="UTF-8" standalone="yes"?>
<Relationships xmlns="http://schemas.openxmlformats.org/package/2006/relationships"><Relationship Id="rId2" Type="http://schemas.microsoft.com/office/2019/04/relationships/externalLinkLongPath" Target="DATABASE_ADF%20&amp;%20OCR%20Operations_WPBF%202015-2017(GS)_11Jul2014.xlsx?B0FE541B" TargetMode="External"/><Relationship Id="rId1" Type="http://schemas.openxmlformats.org/officeDocument/2006/relationships/externalLinkPath" Target="file:///\\B0FE541B\DATABASE_ADF%20&amp;%20OCR%20Operations_WPBF%202015-2017(GS)_11Jul2014.xlsx" TargetMode="External"/></Relationships>
</file>

<file path=xl/externalLinks/_rels/externalLink1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vf2\OneDrive%20-%20Asian%20Development%20Bank\2024\OP%20indicator%20list.xlsx" TargetMode="External"/><Relationship Id="rId1" Type="http://schemas.openxmlformats.org/officeDocument/2006/relationships/externalLinkPath" Target="file:///C:\Users\vf2\OneDrive%20-%20Asian%20Development%20Bank\2024\OP%20indicator%20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y Year 69-10"/>
      <sheetName val="details"/>
      <sheetName val="Sheet1"/>
      <sheetName val="Lists"/>
      <sheetName val="TA_List of Values (LOV)"/>
      <sheetName val="By_Year_69-10"/>
      <sheetName val="TA_List_of_Values_(LOV)"/>
      <sheetName val="D-RECORD_dec10"/>
    </sheetNames>
    <sheetDataSet>
      <sheetData sheetId="0"/>
      <sheetData sheetId="1" refreshError="1"/>
      <sheetData sheetId="2"/>
      <sheetData sheetId="3" refreshError="1"/>
      <sheetData sheetId="4" refreshError="1"/>
      <sheetData sheetId="5"/>
      <sheetData sheetId="6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verdue"/>
      <sheetName val="monthly-all"/>
      <sheetName val="mya"/>
      <sheetName val="RMI"/>
      <sheetName val="aging"/>
      <sheetName val="AGING(VALUES)"/>
      <sheetName val="R190_MYA"/>
      <sheetName val="R190_RMI"/>
      <sheetName val="aging (2)"/>
      <sheetName val="Lists"/>
      <sheetName val="TA_List of Values (LOV)"/>
      <sheetName val="aging_(2)"/>
      <sheetName val="TA_List_of_Values_(LOV)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c08Ctry"/>
      <sheetName val="Dec10"/>
      <sheetName val="Latest SOL"/>
      <sheetName val="Nov10"/>
      <sheetName val="Oct10 YTD"/>
      <sheetName val="Oct10"/>
      <sheetName val="Sep10"/>
      <sheetName val="Sep10 YTD"/>
      <sheetName val="Eff"/>
      <sheetName val="Aug10 YTD"/>
      <sheetName val="Aug10"/>
      <sheetName val="Jul10"/>
      <sheetName val="Jul10 YTD"/>
      <sheetName val="Jun10 YTD"/>
      <sheetName val="Jun10"/>
      <sheetName val="6mos2010ByCtry"/>
      <sheetName val="Jun10 Dec09 JunOnly"/>
      <sheetName val="6mos 2010 by Ctry"/>
      <sheetName val="May10"/>
      <sheetName val="Sheet2"/>
      <sheetName val="Apr10 CTRY"/>
      <sheetName val="Notes"/>
      <sheetName val="Mar10  Dec09 All"/>
      <sheetName val="Mar10  Dec09 Active"/>
      <sheetName val="Dec09"/>
      <sheetName val="Feb2010"/>
      <sheetName val="Jan2010"/>
      <sheetName val="Oct09TEST 92B"/>
      <sheetName val="Sep09Dec08"/>
      <sheetName val="Dec09 &amp;Dec08"/>
      <sheetName val="Dec09 &amp;Dec08 Active"/>
      <sheetName val="cancel 2009 (2)"/>
      <sheetName val="Dec09Back"/>
      <sheetName val="LaniDec09"/>
      <sheetName val="Dec09MFF"/>
      <sheetName val="cancel 2009"/>
      <sheetName val="delete...."/>
      <sheetName val="Vlook2009"/>
      <sheetName val="2009 Canceln"/>
      <sheetName val="Dec09 Type"/>
      <sheetName val="Dec09 YTD past 5yrs"/>
      <sheetName val="SOL Nov09"/>
      <sheetName val="SOL Nov09 (2)"/>
      <sheetName val="Sheet3"/>
      <sheetName val="Oct09Ctry"/>
      <sheetName val="Jan09 Disb"/>
      <sheetName val="Sep09"/>
      <sheetName val="R Salvino"/>
      <sheetName val="Aug09Divn"/>
      <sheetName val="Aug09. (5)"/>
      <sheetName val="Aug09. (2)"/>
      <sheetName val="Aug09. (3)"/>
      <sheetName val="Jul09Ctry (2)"/>
      <sheetName val="Aug09"/>
      <sheetName val="delete.."/>
      <sheetName val="Aug09 (2)"/>
      <sheetName val="Vlookup"/>
      <sheetName val="Portal"/>
      <sheetName val="Term ALL"/>
      <sheetName val="Term"/>
      <sheetName val="Jul09Ctry"/>
      <sheetName val="Jul09Ctry (3)"/>
      <sheetName val="Jun09Ctry"/>
      <sheetName val="del"/>
      <sheetName val="del (2)"/>
      <sheetName val="Jun09Ctry (2)"/>
      <sheetName val="Jun09CtryNYE"/>
      <sheetName val="ClosingSoon"/>
      <sheetName val="delete"/>
      <sheetName val="ClosingSoon (2)"/>
      <sheetName val="May09CTRY"/>
      <sheetName val="Jan09 Disb-orig before 2174 adj"/>
      <sheetName val="Sheet1"/>
      <sheetName val="Dec08Ctry (2)"/>
      <sheetName val="for DLO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s"/>
      <sheetName val="Important Reminders"/>
      <sheetName val="Header Definitions"/>
      <sheetName val="ADF XI DEMAND INSTRUCTIONS"/>
      <sheetName val="Lending&amp;Grants Template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 (3)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"/>
      <sheetName val="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 "/>
      <sheetName val="mill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"/>
      <sheetName val="0000"/>
      <sheetName val="Sheet1"/>
      <sheetName val="Sheet3"/>
      <sheetName val="Sheet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portant Reminders"/>
      <sheetName val="Header Definitions"/>
      <sheetName val="ADF XI DEMAND INSTRUCTIONS"/>
      <sheetName val="Lists"/>
      <sheetName val="CWEN Summary-L&amp;G"/>
      <sheetName val="CWEN Lending&amp;Grants"/>
      <sheetName val="Lending&amp;Grants Template"/>
    </sheetNames>
    <sheetDataSet>
      <sheetData sheetId="0" refreshError="1"/>
      <sheetData sheetId="1" refreshError="1"/>
      <sheetData sheetId="2" refreshError="1"/>
      <sheetData sheetId="3" refreshError="1">
        <row r="3">
          <cell r="B3">
            <v>2012</v>
          </cell>
        </row>
        <row r="16">
          <cell r="A16" t="str">
            <v>all</v>
          </cell>
        </row>
        <row r="17">
          <cell r="A17" t="str">
            <v>AFG</v>
          </cell>
        </row>
        <row r="18">
          <cell r="A18" t="str">
            <v>ARM</v>
          </cell>
        </row>
        <row r="19">
          <cell r="A19" t="str">
            <v>AZE</v>
          </cell>
        </row>
        <row r="20">
          <cell r="A20" t="str">
            <v>GEO</v>
          </cell>
        </row>
        <row r="21">
          <cell r="A21" t="str">
            <v>KAZ</v>
          </cell>
        </row>
        <row r="22">
          <cell r="A22" t="str">
            <v>KGZ</v>
          </cell>
        </row>
        <row r="23">
          <cell r="A23" t="str">
            <v>PAK</v>
          </cell>
        </row>
        <row r="24">
          <cell r="A24" t="str">
            <v>TAJ</v>
          </cell>
        </row>
        <row r="25">
          <cell r="A25" t="str">
            <v>TKM</v>
          </cell>
        </row>
        <row r="26">
          <cell r="A26" t="str">
            <v>UZB</v>
          </cell>
        </row>
        <row r="27">
          <cell r="A27" t="str">
            <v>BAN</v>
          </cell>
        </row>
        <row r="28">
          <cell r="A28" t="str">
            <v>BHU</v>
          </cell>
        </row>
        <row r="29">
          <cell r="A29" t="str">
            <v>IND</v>
          </cell>
        </row>
        <row r="30">
          <cell r="A30" t="str">
            <v>MLD</v>
          </cell>
        </row>
        <row r="31">
          <cell r="A31" t="str">
            <v>NEP</v>
          </cell>
        </row>
        <row r="32">
          <cell r="A32" t="str">
            <v>SRI</v>
          </cell>
        </row>
        <row r="33">
          <cell r="A33" t="str">
            <v>PRC</v>
          </cell>
        </row>
        <row r="34">
          <cell r="A34" t="str">
            <v>MON</v>
          </cell>
        </row>
        <row r="35">
          <cell r="A35" t="str">
            <v>COO</v>
          </cell>
        </row>
        <row r="36">
          <cell r="A36" t="str">
            <v>FIJ</v>
          </cell>
        </row>
        <row r="37">
          <cell r="A37" t="str">
            <v>KIR</v>
          </cell>
        </row>
        <row r="38">
          <cell r="A38" t="str">
            <v>RMI</v>
          </cell>
        </row>
        <row r="39">
          <cell r="A39" t="str">
            <v>FSM</v>
          </cell>
        </row>
        <row r="40">
          <cell r="A40" t="str">
            <v>NAU</v>
          </cell>
        </row>
        <row r="41">
          <cell r="A41" t="str">
            <v>PAL</v>
          </cell>
        </row>
        <row r="42">
          <cell r="A42" t="str">
            <v>PNG</v>
          </cell>
        </row>
        <row r="43">
          <cell r="A43" t="str">
            <v>SAM</v>
          </cell>
        </row>
        <row r="44">
          <cell r="A44" t="str">
            <v>SOL</v>
          </cell>
        </row>
        <row r="45">
          <cell r="A45" t="str">
            <v>TIM</v>
          </cell>
        </row>
        <row r="46">
          <cell r="A46" t="str">
            <v>TON</v>
          </cell>
        </row>
        <row r="47">
          <cell r="A47" t="str">
            <v>TUV</v>
          </cell>
        </row>
        <row r="48">
          <cell r="A48" t="str">
            <v>VAN</v>
          </cell>
        </row>
        <row r="49">
          <cell r="A49" t="str">
            <v>CAM</v>
          </cell>
        </row>
        <row r="50">
          <cell r="A50" t="str">
            <v>INO</v>
          </cell>
        </row>
        <row r="51">
          <cell r="A51" t="str">
            <v>LAO</v>
          </cell>
        </row>
        <row r="52">
          <cell r="A52" t="str">
            <v>MAL</v>
          </cell>
        </row>
        <row r="53">
          <cell r="A53" t="str">
            <v>PHI</v>
          </cell>
        </row>
        <row r="54">
          <cell r="A54" t="str">
            <v>THA</v>
          </cell>
        </row>
        <row r="55">
          <cell r="A55" t="str">
            <v>VIE</v>
          </cell>
        </row>
        <row r="56">
          <cell r="A56" t="str">
            <v>REG</v>
          </cell>
        </row>
      </sheetData>
      <sheetData sheetId="4" refreshError="1"/>
      <sheetData sheetId="5" refreshError="1"/>
      <sheetData sheetId="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"/>
      <sheetName val="SPOP_Important Reminders"/>
      <sheetName val="SPOP_Header Definition"/>
      <sheetName val="SPOP_Lending Data"/>
      <sheetName val="SPOP_Disb projections"/>
      <sheetName val="BPBM_% proj administered by RM"/>
      <sheetName val="BPBM_% of Satisfactory Projects"/>
      <sheetName val="BPBM_Staffing Proposal Table"/>
      <sheetName val="BPBM_ETSW Work Plan"/>
      <sheetName val="BPBM_IED Work Program"/>
      <sheetName val="BPBM_Projected Proj under Admin"/>
      <sheetName val="BPBM-Projected TA under Admin"/>
      <sheetName val="SPOP-Depts TA Pipeline"/>
      <sheetName val="SPOP-Depts TA Pipeline RefNote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LASS FIGURES"/>
      <sheetName val="to check"/>
      <sheetName val="Summary Statement of Loans"/>
      <sheetName val="RevDev of JPY made effective"/>
      <sheetName val="RevDev of Undisb Bal"/>
      <sheetName val="RevDev for Loans made Eff"/>
      <sheetName val="Loans Made Effective"/>
      <sheetName val="Cancellation"/>
      <sheetName val="LNYE"/>
      <sheetName val="Effectivity"/>
      <sheetName val="Historical Repayments"/>
      <sheetName val="Undisbursed Effective Loans"/>
      <sheetName val="Disbursements"/>
      <sheetName val="INT AND CC CAP"/>
    </sheetNames>
    <sheetDataSet>
      <sheetData sheetId="0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/>
      <sheetData sheetId="8"/>
      <sheetData sheetId="9"/>
      <sheetData sheetId="10" refreshError="1"/>
      <sheetData sheetId="11"/>
      <sheetData sheetId="12"/>
      <sheetData sheetId="1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s"/>
      <sheetName val="Important Reminders"/>
      <sheetName val="Header Definitions"/>
      <sheetName val="Project Processing Template"/>
      <sheetName val="List of Values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an List"/>
      <sheetName val="Country C"/>
      <sheetName val="Class C"/>
      <sheetName val="Loan-Class C"/>
      <sheetName val="Country T"/>
      <sheetName val="Dept C"/>
      <sheetName val="Dept T"/>
      <sheetName val="Sector C"/>
      <sheetName val="Multi Ctl"/>
      <sheetName val="Multi C"/>
      <sheetName val="Incorp Multi C"/>
      <sheetName val="Multi T"/>
      <sheetName val="Sector OCR C"/>
      <sheetName val="Sector ADF C"/>
      <sheetName val="Sub-sector C"/>
      <sheetName val="Sec OCR-ADF C"/>
      <sheetName val="Sector Dept C"/>
      <sheetName val="Old Sector C"/>
      <sheetName val="Old Sector OCR C"/>
      <sheetName val="Old Sector ADF C"/>
      <sheetName val="Old Sub-sector C"/>
      <sheetName val="Sector T"/>
      <sheetName val="Sector Dept T"/>
      <sheetName val="Sheet2"/>
      <sheetName val="Sheet3"/>
      <sheetName val="Sheet4"/>
      <sheetName val="Sheet5"/>
      <sheetName val="Cluster Ctl"/>
      <sheetName val="Cluster T&amp;C"/>
      <sheetName val="Theme Ctl"/>
      <sheetName val="Theme T&amp;C"/>
      <sheetName val="Old Theme Cumulative T&amp;C"/>
      <sheetName val="Old Theme C"/>
      <sheetName val="Old Theme T"/>
      <sheetName val="Cluster-Sector C&amp;T"/>
      <sheetName val="Old Theme-Sector C"/>
      <sheetName val="Old Theme-Sector T"/>
      <sheetName val="Lending Modality C"/>
      <sheetName val="Lending Modality T"/>
      <sheetName val="Budget"/>
      <sheetName val="MDG"/>
      <sheetName val="MDG1"/>
      <sheetName val="MDG2"/>
      <sheetName val="MDG3"/>
      <sheetName val="MDG4"/>
      <sheetName val="MDG5"/>
      <sheetName val="MDG6"/>
      <sheetName val="MDG7"/>
      <sheetName val="MDG8"/>
      <sheetName val="Poverty C"/>
      <sheetName val="Poverty Dept C"/>
      <sheetName val="Poverty Sector C"/>
      <sheetName val="Poverty T"/>
      <sheetName val="Scenario C&amp;T"/>
      <sheetName val="Board C"/>
      <sheetName val="MRM C"/>
      <sheetName val="Schedule T"/>
      <sheetName val="VP Report"/>
      <sheetName val="MC Lending T"/>
      <sheetName val="MC Lending C"/>
      <sheetName val="MC Program Lend TC"/>
      <sheetName val="MC Poverty TC"/>
      <sheetName val="MC Board"/>
      <sheetName val="MC Processing"/>
      <sheetName val="Process T"/>
      <sheetName val="WPBF CWRD"/>
      <sheetName val="WPBF SARD"/>
      <sheetName val="WPBF EARD"/>
      <sheetName val="WPBF PARD"/>
      <sheetName val="WPBF SERD"/>
      <sheetName val="WPBF CWRD (2)"/>
      <sheetName val="WPBF SARD (2)"/>
      <sheetName val="WPBF EARD (2)"/>
      <sheetName val="WPBF Summary"/>
      <sheetName val="Old Cluster-Sector_T Number"/>
      <sheetName val="Old Cluster-Sector_T Amount"/>
      <sheetName val="MTSII 1"/>
      <sheetName val="MTSII 2"/>
      <sheetName val="MTSII 3"/>
      <sheetName val="MTSII 4"/>
      <sheetName val="MTSII 5"/>
      <sheetName val="MTSII T"/>
      <sheetName val="MTSII Theme"/>
      <sheetName val="MTS II 3D"/>
      <sheetName val="MTS II 3D Base Table"/>
      <sheetName val="Graph 6"/>
      <sheetName val="Miscellaneous"/>
      <sheetName val="Index"/>
      <sheetName val="Input Facility"/>
      <sheetName val="Archive"/>
      <sheetName val="VP Report Source"/>
      <sheetName val="VP Report Source 2"/>
      <sheetName val="MC Source"/>
      <sheetName val="MC Source 2"/>
      <sheetName val="MC Source 3"/>
      <sheetName val="MC Source 4"/>
      <sheetName val="Ctry Class Table"/>
      <sheetName val="MTSII Sector Table"/>
      <sheetName val="_"/>
      <sheetName val="__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PA2008"/>
      <sheetName val="CPA2008 by CNeeds"/>
      <sheetName val="PBAData"/>
      <sheetName val="CPA2008 by Performance"/>
      <sheetName val="f(x)-data"/>
      <sheetName val="Sheet3"/>
      <sheetName val="CPA2008 (IDA)"/>
      <sheetName val="CPA2008 by CNeeds (IDA)"/>
      <sheetName val="CPA2008 by CNeeds (2)"/>
    </sheetNames>
    <sheetDataSet>
      <sheetData sheetId="0" refreshError="1"/>
      <sheetData sheetId="1"/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41Criteria"/>
      <sheetName val="Performance"/>
      <sheetName val="Clusters"/>
      <sheetName val="2009CPA"/>
      <sheetName val="2009CPA(3)"/>
      <sheetName val="2009CPA (2)"/>
      <sheetName val="1.Macro"/>
      <sheetName val="2.Fiscal"/>
      <sheetName val="3.Debt"/>
      <sheetName val="4.Trade"/>
      <sheetName val="5.Financial"/>
      <sheetName val="6.BusReg"/>
      <sheetName val="7.Gender"/>
      <sheetName val="8.Equity"/>
      <sheetName val="9.HR"/>
      <sheetName val="10.SocialProtection"/>
      <sheetName val="11.Env"/>
      <sheetName val="12.Law"/>
      <sheetName val="13.PFM"/>
      <sheetName val="14.RevMob"/>
      <sheetName val="15.PubAdmin"/>
      <sheetName val="16.TA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portant Reminders"/>
      <sheetName val="Version"/>
      <sheetName val="PIVOT Drivers of Change"/>
      <sheetName val="PIVOT Sov Ops"/>
      <sheetName val="PIVOT PDA"/>
      <sheetName val="PIVOT by Modality"/>
      <sheetName val="PIVOT Food Security"/>
      <sheetName val="PIVOT MFF PFR"/>
      <sheetName val="PIVOT PBL RBL"/>
      <sheetName val="IEG Pillars"/>
      <sheetName val="ESG"/>
      <sheetName val="RCI"/>
      <sheetName val="PIVOT Climate Change"/>
      <sheetName val="PIVOT Clean Energy"/>
      <sheetName val="PIVOT ESG DRM Projects"/>
      <sheetName val="Database"/>
      <sheetName val="Header Definitions"/>
      <sheetName val="List of Values"/>
      <sheetName val="Lists"/>
      <sheetName val="Sector_subsector"/>
      <sheetName val="PDAs and Ensuing Loa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A OP indicators List_23Aug2020"/>
    </sheetNames>
    <sheetDataSet>
      <sheetData sheetId="0">
        <row r="4">
          <cell r="F4" t="str">
            <v>Indicator#</v>
          </cell>
          <cell r="G4" t="str">
            <v>RFI or TI</v>
          </cell>
          <cell r="H4" t="str">
            <v>Indicator Name</v>
          </cell>
        </row>
        <row r="5">
          <cell r="F5">
            <v>1.1000000000000001</v>
          </cell>
          <cell r="G5" t="str">
            <v>RFI</v>
          </cell>
          <cell r="H5" t="str">
            <v>People benefiting from improved health services, education services, or social protection (number)</v>
          </cell>
        </row>
        <row r="6">
          <cell r="F6">
            <v>1.2</v>
          </cell>
          <cell r="G6" t="str">
            <v>RFI</v>
          </cell>
          <cell r="H6" t="str">
            <v>Jobs generated (number)</v>
          </cell>
        </row>
        <row r="7">
          <cell r="F7">
            <v>1.3</v>
          </cell>
          <cell r="G7" t="str">
            <v>RFI</v>
          </cell>
          <cell r="H7" t="str">
            <v>Poor and vulnerable people with improved standards of living (number)</v>
          </cell>
        </row>
        <row r="8">
          <cell r="F8" t="str">
            <v>1.1.1</v>
          </cell>
          <cell r="G8" t="str">
            <v>TI</v>
          </cell>
          <cell r="H8" t="str">
            <v>People enrolled in improved education and/or training (number) </v>
          </cell>
        </row>
        <row r="9">
          <cell r="F9" t="str">
            <v>1.1.2</v>
          </cell>
          <cell r="G9" t="str">
            <v>TI</v>
          </cell>
          <cell r="H9" t="str">
            <v>Health services established or improved (number) </v>
          </cell>
        </row>
        <row r="10">
          <cell r="F10" t="str">
            <v>1.1.3</v>
          </cell>
          <cell r="G10" t="str">
            <v>TI</v>
          </cell>
          <cell r="H10" t="str">
            <v>Social protection schemes established or improved (number)</v>
          </cell>
        </row>
        <row r="11">
          <cell r="F11" t="str">
            <v>1.2.1</v>
          </cell>
          <cell r="G11" t="str">
            <v>TI</v>
          </cell>
          <cell r="H11" t="str">
            <v>Business development and financial sector measures supported in implementation (number) </v>
          </cell>
        </row>
        <row r="12">
          <cell r="F12" t="str">
            <v>1.2.2</v>
          </cell>
          <cell r="G12" t="str">
            <v>TI</v>
          </cell>
          <cell r="H12" t="str">
            <v>Models for business development and financing established or improved (number)</v>
          </cell>
        </row>
        <row r="13">
          <cell r="F13" t="str">
            <v>1.2.3</v>
          </cell>
          <cell r="G13" t="str">
            <v>TI</v>
          </cell>
          <cell r="H13" t="str">
            <v>Enhanced labor policies or standards implemented (number)</v>
          </cell>
        </row>
        <row r="14">
          <cell r="F14" t="str">
            <v>1.3.1</v>
          </cell>
          <cell r="G14" t="str">
            <v>TI</v>
          </cell>
          <cell r="H14" t="str">
            <v>Infrastructure assets established or improved (number)</v>
          </cell>
        </row>
        <row r="15">
          <cell r="F15" t="str">
            <v>1.3.2</v>
          </cell>
          <cell r="G15" t="str">
            <v>TI</v>
          </cell>
          <cell r="H15" t="str">
            <v>New financial products and services made available to the poor and vulnerable (number) </v>
          </cell>
        </row>
        <row r="16">
          <cell r="F16" t="str">
            <v>1.3.3</v>
          </cell>
          <cell r="G16" t="str">
            <v>TI</v>
          </cell>
          <cell r="H16" t="str">
            <v>Measures for increased inclusiveness supported in implementation (number)</v>
          </cell>
        </row>
        <row r="17">
          <cell r="F17">
            <v>2.1</v>
          </cell>
          <cell r="G17" t="str">
            <v>RFI</v>
          </cell>
          <cell r="H17" t="str">
            <v>Skilled jobs for women generated (number) </v>
          </cell>
        </row>
        <row r="18">
          <cell r="F18">
            <v>2.2000000000000002</v>
          </cell>
          <cell r="G18" t="str">
            <v>RFI</v>
          </cell>
          <cell r="H18" t="str">
            <v>Women and girls completing secondary and tertiary education, and/or other training (number)</v>
          </cell>
        </row>
        <row r="19">
          <cell r="F19">
            <v>2.2999999999999998</v>
          </cell>
          <cell r="G19" t="str">
            <v>RFI</v>
          </cell>
          <cell r="H19" t="str">
            <v>Women represented in decision-making structures and processes (number) </v>
          </cell>
        </row>
        <row r="20">
          <cell r="F20">
            <v>2.4</v>
          </cell>
          <cell r="G20" t="str">
            <v>RFI</v>
          </cell>
          <cell r="H20" t="str">
            <v>Women and girls with increased time savings (number) </v>
          </cell>
        </row>
        <row r="21">
          <cell r="F21">
            <v>2.5</v>
          </cell>
          <cell r="G21" t="str">
            <v>RFI</v>
          </cell>
          <cell r="H21" t="str">
            <v>Women and girls with increased resilience to climate change, disasters, and other external shocks (number) </v>
          </cell>
        </row>
        <row r="22">
          <cell r="F22" t="str">
            <v>2.1.1</v>
          </cell>
          <cell r="G22" t="str">
            <v>TI</v>
          </cell>
          <cell r="H22" t="str">
            <v>Women enrolled in TVET and other job training (number) </v>
          </cell>
        </row>
        <row r="23">
          <cell r="F23" t="str">
            <v>2.1.2</v>
          </cell>
          <cell r="G23" t="str">
            <v>TI</v>
          </cell>
          <cell r="H23" t="str">
            <v>Women opening new accounts (number) </v>
          </cell>
        </row>
        <row r="24">
          <cell r="F24" t="str">
            <v>2.1.3</v>
          </cell>
          <cell r="G24" t="str">
            <v>TI</v>
          </cell>
          <cell r="H24" t="str">
            <v>Women-owned or -led SME loan accounts opened or women-owned or -led SME end borrowers reached (number)</v>
          </cell>
        </row>
        <row r="25">
          <cell r="F25" t="str">
            <v>2.1.4</v>
          </cell>
          <cell r="G25" t="str">
            <v>TI</v>
          </cell>
          <cell r="H25" t="str">
            <v>Women and girls benefiting from new or improved infrastructure (number) </v>
          </cell>
        </row>
        <row r="26">
          <cell r="F26" t="str">
            <v>2.2.1</v>
          </cell>
          <cell r="G26" t="str">
            <v>TI</v>
          </cell>
          <cell r="H26" t="str">
            <v>Women and girls enrolled in STEM or nontraditional TVET (number)</v>
          </cell>
        </row>
        <row r="27">
          <cell r="F27" t="str">
            <v>2.2.2</v>
          </cell>
          <cell r="G27" t="str">
            <v>TI</v>
          </cell>
          <cell r="H27" t="str">
            <v>Health services for women and girls established or improved (number)</v>
          </cell>
        </row>
        <row r="28">
          <cell r="F28" t="str">
            <v>2.2.3</v>
          </cell>
          <cell r="G28" t="str">
            <v>TI</v>
          </cell>
          <cell r="H28" t="str">
            <v>Solutions to prevent or address gender-based violence implemented (number) </v>
          </cell>
        </row>
        <row r="29">
          <cell r="F29" t="str">
            <v>2.3.1</v>
          </cell>
          <cell r="G29" t="str">
            <v>TI</v>
          </cell>
          <cell r="H29" t="str">
            <v>Women with strengthened leadership capacities (number)</v>
          </cell>
        </row>
        <row r="30">
          <cell r="F30" t="str">
            <v>2.3.2</v>
          </cell>
          <cell r="G30" t="str">
            <v>TI</v>
          </cell>
          <cell r="H30" t="str">
            <v>Measures on gender equality supported in implementation (number)</v>
          </cell>
        </row>
        <row r="31">
          <cell r="F31" t="str">
            <v>2.4.1</v>
          </cell>
          <cell r="G31" t="str">
            <v>TI</v>
          </cell>
          <cell r="H31" t="str">
            <v>Time-saving or gender-responsive infrastructure assets and/or services established or improved (number)</v>
          </cell>
        </row>
        <row r="32">
          <cell r="F32" t="str">
            <v>2.4.2</v>
          </cell>
          <cell r="G32" t="str">
            <v>TI</v>
          </cell>
          <cell r="H32" t="str">
            <v>Child and elderly care services established or improved (number)</v>
          </cell>
        </row>
        <row r="33">
          <cell r="F33" t="str">
            <v>2.5.1</v>
          </cell>
          <cell r="G33" t="str">
            <v>TI</v>
          </cell>
          <cell r="H33" t="str">
            <v>Community-based initiatives to build resilience of women and girls to external shocks implemented (number)</v>
          </cell>
        </row>
        <row r="34">
          <cell r="F34" t="str">
            <v>2.5.2</v>
          </cell>
          <cell r="G34" t="str">
            <v>TI</v>
          </cell>
          <cell r="H34" t="str">
            <v>Climate- and disaster-resilient infrastructure assets and/or services for women and girls established or improved (number)</v>
          </cell>
        </row>
        <row r="35">
          <cell r="F35" t="str">
            <v>2.5.3</v>
          </cell>
          <cell r="G35" t="str">
            <v>TI</v>
          </cell>
          <cell r="H35" t="str">
            <v>Savings and insurance schemes for women implemented or established (number)</v>
          </cell>
        </row>
        <row r="36">
          <cell r="F36" t="str">
            <v>2.5.4</v>
          </cell>
          <cell r="G36" t="str">
            <v>TI</v>
          </cell>
          <cell r="H36" t="str">
            <v>Dedicated crisis-responding social assistance schemes for women and girls implemented or established (number) </v>
          </cell>
        </row>
        <row r="37">
          <cell r="F37">
            <v>3.1</v>
          </cell>
          <cell r="G37" t="str">
            <v>RFI</v>
          </cell>
          <cell r="H37" t="str">
            <v>Total annual greenhouse gas emissions reduction (tCO2e/year) </v>
          </cell>
        </row>
        <row r="38">
          <cell r="F38">
            <v>3.2</v>
          </cell>
          <cell r="G38" t="str">
            <v>RFI</v>
          </cell>
          <cell r="H38" t="str">
            <v>People with strengthened climate and disaster resilience (number)</v>
          </cell>
        </row>
        <row r="39">
          <cell r="F39">
            <v>3.3</v>
          </cell>
          <cell r="G39" t="str">
            <v>RFI</v>
          </cell>
          <cell r="H39" t="str">
            <v>People benefiting from strengthened environmental sustainability (number)</v>
          </cell>
        </row>
        <row r="40">
          <cell r="F40" t="str">
            <v>3.1.1</v>
          </cell>
          <cell r="G40" t="str">
            <v>TI</v>
          </cell>
          <cell r="H40" t="str">
            <v>Additional climate finance mobilized ($) </v>
          </cell>
        </row>
        <row r="41">
          <cell r="F41" t="str">
            <v>3.1.2</v>
          </cell>
          <cell r="G41" t="str">
            <v>TI</v>
          </cell>
          <cell r="H41" t="str">
            <v>People with increased capacity in implementing mitigation and low-carbon development actions (number)</v>
          </cell>
        </row>
        <row r="42">
          <cell r="F42" t="str">
            <v>3.1.3</v>
          </cell>
          <cell r="G42" t="str">
            <v>TI</v>
          </cell>
          <cell r="H42" t="str">
            <v>Low-carbon infrastructure assets established or improved (number)</v>
          </cell>
        </row>
        <row r="43">
          <cell r="F43" t="str">
            <v>3.1.4</v>
          </cell>
          <cell r="G43" t="str">
            <v>TI</v>
          </cell>
          <cell r="H43" t="str">
            <v>Installed renewable energy capacity (megawatts)</v>
          </cell>
        </row>
        <row r="44">
          <cell r="F44" t="str">
            <v>3.1.5</v>
          </cell>
          <cell r="G44" t="str">
            <v>TI</v>
          </cell>
          <cell r="H44" t="str">
            <v>Low-carbon solutions promoted and implemented (number) </v>
          </cell>
        </row>
        <row r="45">
          <cell r="F45" t="str">
            <v>3.2.1</v>
          </cell>
          <cell r="G45" t="str">
            <v>TI</v>
          </cell>
          <cell r="H45" t="str">
            <v>Area with reduced flood risk (hectares) </v>
          </cell>
        </row>
        <row r="46">
          <cell r="F46" t="str">
            <v>3.2.2</v>
          </cell>
          <cell r="G46" t="str">
            <v>TI</v>
          </cell>
          <cell r="H46" t="str">
            <v>Gender-inclusive climate and disaster resilience capacity development initiatives implemented (number) </v>
          </cell>
        </row>
        <row r="47">
          <cell r="F47" t="str">
            <v>3.2.3</v>
          </cell>
          <cell r="G47" t="str">
            <v>TI</v>
          </cell>
          <cell r="H47" t="str">
            <v>Financial preparedness instruments provided (number) </v>
          </cell>
        </row>
        <row r="48">
          <cell r="F48" t="str">
            <v>3.2.4</v>
          </cell>
          <cell r="G48" t="str">
            <v>TI</v>
          </cell>
          <cell r="H48" t="str">
            <v>National and subnational disaster risk reduction and/or management plans supported in implementation (number) </v>
          </cell>
        </row>
        <row r="49">
          <cell r="F49" t="str">
            <v>3.2.5</v>
          </cell>
          <cell r="G49" t="str">
            <v>TI</v>
          </cell>
          <cell r="H49" t="str">
            <v>New and existing infrastructure assets made climate and disaster resilient (number)</v>
          </cell>
        </row>
        <row r="50">
          <cell r="F50" t="str">
            <v>3.3.1</v>
          </cell>
          <cell r="G50" t="str">
            <v>TI</v>
          </cell>
          <cell r="H50" t="str">
            <v xml:space="preserve">Pollution control enhancing infrastructure assets established or improved (number) </v>
          </cell>
        </row>
        <row r="51">
          <cell r="F51" t="str">
            <v>3.3.2</v>
          </cell>
          <cell r="G51" t="str">
            <v>TI</v>
          </cell>
          <cell r="H51" t="str">
            <v>Solutions to enhance pollution control and resource efficiency implemented (number) </v>
          </cell>
        </row>
        <row r="52">
          <cell r="F52" t="str">
            <v>3.3.3</v>
          </cell>
          <cell r="G52" t="str">
            <v>TI</v>
          </cell>
          <cell r="H52" t="str">
            <v>Terrestrial, coastal, and marine areas conserved, restored, and/or enhanced (hectares)</v>
          </cell>
        </row>
        <row r="53">
          <cell r="F53" t="str">
            <v>3.3.4</v>
          </cell>
          <cell r="G53" t="str">
            <v>TI</v>
          </cell>
          <cell r="H53" t="str">
            <v>Solutions to conserve, restore, and/or enhance terrestrial, coastal, and marine areas implemented (number) </v>
          </cell>
        </row>
        <row r="54">
          <cell r="F54" t="str">
            <v>3.3.5</v>
          </cell>
          <cell r="G54" t="str">
            <v>TI</v>
          </cell>
          <cell r="H54" t="str">
            <v>Sustainable water–food–energy security nexus solutions implemented (number) </v>
          </cell>
        </row>
        <row r="55">
          <cell r="F55">
            <v>4.0999999999999996</v>
          </cell>
          <cell r="G55" t="str">
            <v>RFI</v>
          </cell>
          <cell r="H55" t="str">
            <v>People benefiting from improved services in urban areas (number)</v>
          </cell>
        </row>
        <row r="56">
          <cell r="F56">
            <v>4.2</v>
          </cell>
          <cell r="G56" t="str">
            <v>RFI</v>
          </cell>
          <cell r="H56" t="str">
            <v>Entities with improved urban planning and financial sustainability (number)</v>
          </cell>
        </row>
        <row r="57">
          <cell r="F57">
            <v>4.3</v>
          </cell>
          <cell r="G57" t="str">
            <v>RFI</v>
          </cell>
          <cell r="H57" t="str">
            <v>Zones with improved urban environment, climate resilience, and disaster risk management (number) </v>
          </cell>
        </row>
        <row r="58">
          <cell r="F58" t="str">
            <v>4.1.1</v>
          </cell>
          <cell r="G58" t="str">
            <v>TI</v>
          </cell>
          <cell r="H58" t="str">
            <v>Service providers with improved performance (number)</v>
          </cell>
        </row>
        <row r="59">
          <cell r="F59" t="str">
            <v>4.1.2</v>
          </cell>
          <cell r="G59" t="str">
            <v>TI</v>
          </cell>
          <cell r="H59" t="str">
            <v>Urban infrastructure assets established or improved (number)</v>
          </cell>
        </row>
        <row r="60">
          <cell r="F60" t="str">
            <v>4.2.1</v>
          </cell>
          <cell r="G60" t="str">
            <v>TI</v>
          </cell>
          <cell r="H60" t="str">
            <v>Measures to improve regulatory, legal, and institutional environment for better planning supported in implementation (number)</v>
          </cell>
        </row>
        <row r="61">
          <cell r="F61" t="str">
            <v>4.2.2</v>
          </cell>
          <cell r="G61" t="str">
            <v>TI</v>
          </cell>
          <cell r="H61" t="str">
            <v>Measures to improve financial sustainability supported in implementation (number) </v>
          </cell>
        </row>
        <row r="62">
          <cell r="F62" t="str">
            <v>4.3.1</v>
          </cell>
          <cell r="G62" t="str">
            <v>TI</v>
          </cell>
          <cell r="H62" t="str">
            <v>Solutions to enhance urban environment implemented (number)</v>
          </cell>
        </row>
        <row r="63">
          <cell r="F63" t="str">
            <v>4.3.2</v>
          </cell>
          <cell r="G63" t="str">
            <v>TI</v>
          </cell>
          <cell r="H63" t="str">
            <v>Urban climate and disaster resilience capacity development initiatives implemented (number)</v>
          </cell>
        </row>
        <row r="64">
          <cell r="F64">
            <v>5.0999999999999996</v>
          </cell>
          <cell r="G64" t="str">
            <v>RFI</v>
          </cell>
          <cell r="H64" t="str">
            <v>People benefiting from increased rural investment (number)</v>
          </cell>
        </row>
        <row r="65">
          <cell r="F65">
            <v>5.2</v>
          </cell>
          <cell r="G65" t="str">
            <v>RFI</v>
          </cell>
          <cell r="H65" t="str">
            <v>Farmers with improved market access (number)</v>
          </cell>
        </row>
        <row r="66">
          <cell r="F66">
            <v>5.3</v>
          </cell>
          <cell r="G66" t="str">
            <v>RFI</v>
          </cell>
          <cell r="H66" t="str">
            <v>Land with higher productivity (hectares)</v>
          </cell>
        </row>
        <row r="67">
          <cell r="F67" t="str">
            <v>5.1.1</v>
          </cell>
          <cell r="G67" t="str">
            <v>TI</v>
          </cell>
          <cell r="H67" t="str">
            <v>Rural infrastructure assets established or improved (number)</v>
          </cell>
        </row>
        <row r="68">
          <cell r="F68" t="str">
            <v>5.1.2</v>
          </cell>
          <cell r="G68" t="str">
            <v>TI</v>
          </cell>
          <cell r="H68" t="str">
            <v>Companies providing new or improved nonagricultural goods and services (number)</v>
          </cell>
        </row>
        <row r="69">
          <cell r="F69" t="str">
            <v>5.1.3</v>
          </cell>
          <cell r="G69" t="str">
            <v>TI</v>
          </cell>
          <cell r="H69" t="str">
            <v>Health care, education, and financial services established or improved (number)</v>
          </cell>
        </row>
        <row r="70">
          <cell r="F70" t="str">
            <v>5.1.4</v>
          </cell>
          <cell r="G70" t="str">
            <v>TI</v>
          </cell>
          <cell r="H70" t="str">
            <v>Rural economic hubs supported (number)</v>
          </cell>
        </row>
        <row r="71">
          <cell r="F71" t="str">
            <v>5.2.1</v>
          </cell>
          <cell r="G71" t="str">
            <v>TI</v>
          </cell>
          <cell r="H71" t="str">
            <v>Wholesale markets established or improved (number)</v>
          </cell>
        </row>
        <row r="72">
          <cell r="F72" t="str">
            <v>5.2.2</v>
          </cell>
          <cell r="G72" t="str">
            <v>TI</v>
          </cell>
          <cell r="H72" t="str">
            <v>Storages, agri-logistics, and modern retail assets established or improved (number)</v>
          </cell>
        </row>
        <row r="73">
          <cell r="F73" t="str">
            <v>5.2.3</v>
          </cell>
          <cell r="G73" t="str">
            <v>TI</v>
          </cell>
          <cell r="H73" t="str">
            <v>Agribusinesses integrating farmers in efficient value chains (number)</v>
          </cell>
        </row>
        <row r="74">
          <cell r="F74" t="str">
            <v>5.2.4</v>
          </cell>
          <cell r="G74" t="str">
            <v>TI</v>
          </cell>
          <cell r="H74" t="str">
            <v xml:space="preserve"> Food safety and traceability standards improved (number)</v>
          </cell>
        </row>
        <row r="75">
          <cell r="F75" t="str">
            <v>5.3.1</v>
          </cell>
          <cell r="G75" t="str">
            <v>TI</v>
          </cell>
          <cell r="H75" t="str">
            <v>Land improved through climate-resilient irrigation infrastructure and water delivery services (hectares) </v>
          </cell>
        </row>
        <row r="76">
          <cell r="F76" t="str">
            <v>5.3.2</v>
          </cell>
          <cell r="G76" t="str">
            <v>TI</v>
          </cell>
          <cell r="H76" t="str">
            <v>Farmers using quality farm inputs and sustainable mechanization (number)</v>
          </cell>
        </row>
        <row r="77">
          <cell r="F77" t="str">
            <v>5.3.3</v>
          </cell>
          <cell r="G77" t="str">
            <v>TI</v>
          </cell>
          <cell r="H77" t="str">
            <v>Commercial farming land supported (hectares)</v>
          </cell>
        </row>
        <row r="78">
          <cell r="F78" t="str">
            <v>5.3.4</v>
          </cell>
          <cell r="G78" t="str">
            <v>TI</v>
          </cell>
          <cell r="H78" t="str">
            <v>Modern knowledge-intensive corporate farming models introduced (number)</v>
          </cell>
        </row>
        <row r="79">
          <cell r="F79">
            <v>6.1</v>
          </cell>
          <cell r="G79" t="str">
            <v>RFI</v>
          </cell>
          <cell r="H79" t="str">
            <v>Entities with improved management functions and financial stability (number) </v>
          </cell>
        </row>
        <row r="80">
          <cell r="F80">
            <v>6.2</v>
          </cell>
          <cell r="G80" t="str">
            <v>RFI</v>
          </cell>
          <cell r="H80" t="str">
            <v>Entities with improved service delivery (number) </v>
          </cell>
        </row>
        <row r="81">
          <cell r="F81" t="str">
            <v>6.1.1</v>
          </cell>
          <cell r="G81" t="str">
            <v>TI</v>
          </cell>
          <cell r="H81" t="str">
            <v>Government officials with increased capacity to design, implement, monitor, and evaluate relevant measures (number)</v>
          </cell>
        </row>
        <row r="82">
          <cell r="F82" t="str">
            <v>6.1.2</v>
          </cell>
          <cell r="G82" t="str">
            <v>TI</v>
          </cell>
          <cell r="H82" t="str">
            <v>Measures supported in implementation to improve capacity of public organizations to promote the private sector and finance sector (number)</v>
          </cell>
        </row>
        <row r="83">
          <cell r="F83" t="str">
            <v>6.1.3</v>
          </cell>
          <cell r="G83" t="str">
            <v>TI</v>
          </cell>
          <cell r="H83" t="str">
            <v>Measures supported in implementation that promote resilience and responsiveness to economic shocks in a timely manner (number) </v>
          </cell>
        </row>
        <row r="84">
          <cell r="F84" t="str">
            <v>6.1.4</v>
          </cell>
          <cell r="G84" t="str">
            <v>TI</v>
          </cell>
          <cell r="H84" t="str">
            <v>Transparency and accountability measures in procurement and financial management supported in implementation (number) </v>
          </cell>
        </row>
        <row r="85">
          <cell r="F85" t="str">
            <v>6.2.1</v>
          </cell>
          <cell r="G85" t="str">
            <v>TI</v>
          </cell>
          <cell r="H85" t="str">
            <v>Service delivery standards adopted and/or supported in implementation by government and/or private entities (number)</v>
          </cell>
        </row>
        <row r="86">
          <cell r="F86" t="str">
            <v>6.2.2</v>
          </cell>
          <cell r="G86" t="str">
            <v>TI</v>
          </cell>
          <cell r="H86" t="str">
            <v>Measures supported in implementation to strengthen subnational entities' ability to better manage their public finances (number)</v>
          </cell>
        </row>
        <row r="87">
          <cell r="F87" t="str">
            <v>6.2.3</v>
          </cell>
          <cell r="G87" t="str">
            <v>TI</v>
          </cell>
          <cell r="H87" t="str">
            <v>Measures to strengthen SOE governance supported in implementation (number)</v>
          </cell>
        </row>
        <row r="88">
          <cell r="F88" t="str">
            <v>6.2.4</v>
          </cell>
          <cell r="G88" t="str">
            <v>TI</v>
          </cell>
          <cell r="H88" t="str">
            <v>Citizen engagement mechanisms adopted (number)</v>
          </cell>
        </row>
        <row r="89">
          <cell r="F89">
            <v>7.1</v>
          </cell>
          <cell r="G89" t="str">
            <v>RFI</v>
          </cell>
          <cell r="H89" t="str">
            <v>Cargo transported and energy transmitted across borders ($) </v>
          </cell>
        </row>
        <row r="90">
          <cell r="F90">
            <v>7.2</v>
          </cell>
          <cell r="G90" t="str">
            <v>RFI</v>
          </cell>
          <cell r="H90" t="str">
            <v>Trade and investment facilitated ($) </v>
          </cell>
        </row>
        <row r="91">
          <cell r="F91">
            <v>7.3</v>
          </cell>
          <cell r="G91" t="str">
            <v>RFI</v>
          </cell>
          <cell r="H91" t="str">
            <v>Regional public goods initiatives successfully reducing cross-border environmental or health risks, or providing regional access to education services (number) </v>
          </cell>
        </row>
        <row r="92">
          <cell r="F92" t="str">
            <v>7.1.1</v>
          </cell>
          <cell r="G92" t="str">
            <v>TI</v>
          </cell>
          <cell r="H92" t="str">
            <v>Transport and ICT connectivity assets established or improved (number)</v>
          </cell>
        </row>
        <row r="93">
          <cell r="F93" t="str">
            <v>7.1.2</v>
          </cell>
          <cell r="G93" t="str">
            <v>TI</v>
          </cell>
          <cell r="H93" t="str">
            <v>Measures to improve the efficiency and/or productivity of cross-border connectivity supported in implementation (number) </v>
          </cell>
        </row>
        <row r="94">
          <cell r="F94" t="str">
            <v>7.1.3</v>
          </cell>
          <cell r="G94" t="str">
            <v>TI</v>
          </cell>
          <cell r="H94" t="str">
            <v>Clean energy capacity for power trade installed or improved (megawatt equivalent)</v>
          </cell>
        </row>
        <row r="95">
          <cell r="F95" t="str">
            <v>7.1.4</v>
          </cell>
          <cell r="G95" t="str">
            <v>TI</v>
          </cell>
          <cell r="H95" t="str">
            <v>Regional or subregional mechanisms created or operationalized to enhance coordination and cooperation among DMCs in energy, transport, or ICT connectivity (number)</v>
          </cell>
        </row>
        <row r="96">
          <cell r="F96" t="str">
            <v>7.2.1</v>
          </cell>
          <cell r="G96" t="str">
            <v>TI</v>
          </cell>
          <cell r="H96" t="str">
            <v>Measures to improve execution of provisions in existing or new trade or investment agreements supported in implementation (number)</v>
          </cell>
        </row>
        <row r="97">
          <cell r="F97" t="str">
            <v>7.2.2</v>
          </cell>
          <cell r="G97" t="str">
            <v>TI</v>
          </cell>
          <cell r="H97" t="str">
            <v xml:space="preserve">Measures to develop existing and/or new cross-border economic corridors supported in implementation (number)  </v>
          </cell>
        </row>
        <row r="98">
          <cell r="F98" t="str">
            <v>7.2.3</v>
          </cell>
          <cell r="G98" t="str">
            <v>TI</v>
          </cell>
          <cell r="H98" t="str">
            <v>Measures to improve regional financial cooperation supported in implementation (number)</v>
          </cell>
        </row>
        <row r="99">
          <cell r="F99" t="str">
            <v>7.2.4</v>
          </cell>
          <cell r="G99" t="str">
            <v>TI</v>
          </cell>
          <cell r="H99" t="str">
            <v>Regional or subregional mechanisms created or operationalized to enhance coordination and cooperation among DMCs in trade, finance, or multisector economic corridors (number)</v>
          </cell>
        </row>
        <row r="100">
          <cell r="F100" t="str">
            <v>7.3.1</v>
          </cell>
          <cell r="G100" t="str">
            <v>TI</v>
          </cell>
          <cell r="H100" t="str">
            <v>Measures to improve shared capacity of DMCs to mitigate or adapt to climate change supported in implementation (number)</v>
          </cell>
        </row>
        <row r="101">
          <cell r="F101" t="str">
            <v>7.3.2</v>
          </cell>
          <cell r="G101" t="str">
            <v>TI</v>
          </cell>
          <cell r="H101" t="str">
            <v>Measures to expand cross-border environmental protection and sustainable management of shared natural resources supported in implementation (number)</v>
          </cell>
        </row>
        <row r="102">
          <cell r="F102" t="str">
            <v>7.3.3</v>
          </cell>
          <cell r="G102" t="str">
            <v>TI</v>
          </cell>
          <cell r="H102" t="str">
            <v>Measures to improve regional public health and education services supported in implementation (number)</v>
          </cell>
        </row>
        <row r="103">
          <cell r="F103" t="str">
            <v>7.3.4</v>
          </cell>
          <cell r="G103" t="str">
            <v>TI</v>
          </cell>
          <cell r="H103" t="str">
            <v>Regional or subregional mechanisms created or operationalized to enhance coordination and cooperation among DMCs on regional public goods (number)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E37220A-5711-CB4F-96C8-08801AA74628}" name="Table13678910111213141516171819202122232425262728293031323334" displayName="Table13678910111213141516171819202122232425262728293031323334" ref="A6:D14" totalsRowShown="0" headerRowDxfId="23" tableBorderDxfId="22">
  <tableColumns count="4">
    <tableColumn id="1" xr3:uid="{6CCFFADD-16DF-EE42-92F3-DEF2B29D2A55}" name="Indicator no." dataDxfId="21"/>
    <tableColumn id="5" xr3:uid="{9BC181A8-3C8D-DD42-BA6D-05E8056EF982}" name="Type" dataDxfId="20"/>
    <tableColumn id="2" xr3:uid="{E961667F-6941-FF45-8A43-9A134B0EF7AF}" name="Indicator Name" dataDxfId="19"/>
    <tableColumn id="4" xr3:uid="{E936D02D-A88E-BD49-9386-DA16CD3C598F}" name="Achieved Result" dataDxfId="18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DB1C30F-14E0-8A4A-BB5A-D05D41413A42}" name="Table136789101112131415161718192021222324252627282930313233343" displayName="Table136789101112131415161718192021222324252627282930313233343" ref="A6:D14" totalsRowShown="0" headerRowDxfId="17" tableBorderDxfId="16">
  <tableColumns count="4">
    <tableColumn id="1" xr3:uid="{99DE0971-D4C3-7940-A84F-700A7733EE08}" name="Indicator no." dataDxfId="15"/>
    <tableColumn id="5" xr3:uid="{8DCEA534-39CB-C04B-87B5-90D61B9BE910}" name="Type" dataDxfId="14"/>
    <tableColumn id="2" xr3:uid="{DF0FB446-7B84-B140-9637-48CED01DBF3A}" name="Indicator Name" dataDxfId="13"/>
    <tableColumn id="4" xr3:uid="{24E42DEF-A709-A24B-ADC6-3C7E712429E0}" name="Achieved Result" dataDxfId="12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ED74D92-3384-6340-BB9C-803F09165CEE}" name="Table136789101112131415161718192021222324252627282934" displayName="Table136789101112131415161718192021222324252627282934" ref="A6:D23" totalsRowShown="0" headerRowDxfId="11" tableBorderDxfId="10">
  <tableColumns count="4">
    <tableColumn id="1" xr3:uid="{053239E0-C66D-F64E-B41A-C8157CBF8EEC}" name="Indicator no." dataDxfId="9"/>
    <tableColumn id="5" xr3:uid="{4CF8CE29-4785-6545-9E79-DC7C66CE8FC2}" name="Type" dataDxfId="8"/>
    <tableColumn id="2" xr3:uid="{77CB781F-86F7-0947-90ED-A314D444E4C9}" name="Indicator Name" dataDxfId="7"/>
    <tableColumn id="4" xr3:uid="{94231E9C-044A-DD43-BB41-387844187370}" name="Achieved Result" dataDxfId="6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CB7CB5CC-FD56-4399-9689-DC7D0B9B42EB}" name="Table1367891011121314151617181920212223242526272829344" displayName="Table1367891011121314151617181920212223242526272829344" ref="A5:D18" totalsRowShown="0" headerRowDxfId="5" tableBorderDxfId="4">
  <tableColumns count="4">
    <tableColumn id="1" xr3:uid="{10DC5D66-D41A-45C1-9274-65CF4AF21ACD}" name="Indicator no." dataDxfId="3"/>
    <tableColumn id="5" xr3:uid="{962E831D-2E9A-41B9-961A-38CFC5B83AAA}" name="Type" dataDxfId="2"/>
    <tableColumn id="2" xr3:uid="{E5DDB3D6-543B-4AE4-940B-55B6B54972F0}" name="Indicator Name" dataDxfId="1"/>
    <tableColumn id="4" xr3:uid="{5A20E9FD-3EB1-4C00-BE10-933FAEA37607}" name="Achieved Result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db.org/documents/development-effectiveness-review-2018-report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hyperlink" Target="https://www.adb.org/documents/development-effectiveness-review-2019-report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hyperlink" Target="https://www.adb.org/documents/development-effectiveness-review-2021-report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hyperlink" Target="https://www.adb.org/documents/development-effectiveness-review-2022-report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hyperlink" Target="https://www.adb.org/documents/development-effectiveness-review-2023-repor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Y20"/>
  <sheetViews>
    <sheetView zoomScale="93" zoomScaleNormal="93" workbookViewId="0">
      <selection activeCell="A6" sqref="A6"/>
    </sheetView>
  </sheetViews>
  <sheetFormatPr defaultColWidth="8.8984375" defaultRowHeight="13.8" x14ac:dyDescent="0.25"/>
  <cols>
    <col min="3" max="3" width="33.09765625" customWidth="1"/>
    <col min="5" max="5" width="11.09765625" customWidth="1"/>
    <col min="10" max="10" width="18" customWidth="1"/>
    <col min="11" max="23" width="13.5" customWidth="1"/>
    <col min="24" max="24" width="14.8984375" customWidth="1"/>
    <col min="25" max="32" width="13.5" customWidth="1"/>
    <col min="33" max="77" width="14.3984375" customWidth="1"/>
  </cols>
  <sheetData>
    <row r="1" spans="1:77" ht="17.399999999999999" x14ac:dyDescent="0.3">
      <c r="A1" s="57" t="s">
        <v>0</v>
      </c>
    </row>
    <row r="2" spans="1:77" ht="15.6" x14ac:dyDescent="0.3">
      <c r="A2" s="55" t="s">
        <v>1</v>
      </c>
      <c r="B2" s="3"/>
      <c r="C2" s="5"/>
      <c r="D2" s="56"/>
      <c r="E2" s="1"/>
      <c r="F2" s="1"/>
      <c r="G2" s="4"/>
      <c r="H2" s="4"/>
      <c r="I2" s="4"/>
      <c r="J2" s="4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4"/>
      <c r="AD2" s="3"/>
      <c r="AE2" s="3"/>
      <c r="AF2" s="2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</row>
    <row r="3" spans="1:77" ht="15.6" x14ac:dyDescent="0.3">
      <c r="A3" s="55" t="s">
        <v>2</v>
      </c>
      <c r="B3" s="3"/>
      <c r="C3" s="5"/>
      <c r="D3" s="1"/>
      <c r="E3" s="1"/>
      <c r="F3" s="1"/>
      <c r="G3" s="4"/>
      <c r="H3" s="4"/>
      <c r="I3" s="4"/>
      <c r="J3" s="4"/>
      <c r="K3" s="2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4"/>
      <c r="AD3" s="3"/>
      <c r="AE3" s="3"/>
      <c r="AF3" s="2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</row>
    <row r="4" spans="1:77" x14ac:dyDescent="0.25">
      <c r="A4" s="54" t="s">
        <v>3</v>
      </c>
      <c r="B4" s="50"/>
      <c r="C4" s="53"/>
      <c r="D4" s="48"/>
      <c r="E4" s="52"/>
      <c r="F4" s="48"/>
      <c r="G4" s="51"/>
      <c r="H4" s="51"/>
      <c r="I4" s="51"/>
      <c r="J4" s="51"/>
      <c r="K4" s="49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9"/>
      <c r="AC4" s="51"/>
      <c r="AD4" s="50"/>
      <c r="AE4" s="50"/>
      <c r="AF4" s="49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  <c r="BM4" s="48"/>
      <c r="BN4" s="48"/>
      <c r="BO4" s="48"/>
      <c r="BP4" s="48"/>
      <c r="BQ4" s="48"/>
      <c r="BR4" s="48"/>
      <c r="BS4" s="48"/>
      <c r="BT4" s="48"/>
      <c r="BU4" s="48"/>
      <c r="BV4" s="48"/>
      <c r="BW4" s="48"/>
      <c r="BX4" s="48"/>
      <c r="BY4" s="48"/>
    </row>
    <row r="5" spans="1:77" x14ac:dyDescent="0.25">
      <c r="B5" s="43"/>
      <c r="C5" s="47"/>
      <c r="D5" s="45"/>
      <c r="E5" s="45"/>
      <c r="F5" s="45"/>
      <c r="G5" s="44"/>
      <c r="H5" s="44"/>
      <c r="I5" s="44"/>
      <c r="J5" s="44"/>
      <c r="K5" s="46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4"/>
      <c r="AD5" s="43"/>
      <c r="AE5" s="43"/>
      <c r="AF5" s="42"/>
      <c r="AG5" s="143" t="s">
        <v>4</v>
      </c>
      <c r="AH5" s="143"/>
      <c r="AI5" s="143"/>
      <c r="AJ5" s="143"/>
      <c r="AK5" s="143"/>
      <c r="AL5" s="143"/>
      <c r="AM5" s="143"/>
      <c r="AN5" s="143"/>
      <c r="AO5" s="143"/>
      <c r="AP5" s="143"/>
      <c r="AQ5" s="144" t="s">
        <v>5</v>
      </c>
      <c r="AR5" s="144"/>
      <c r="AS5" s="144"/>
      <c r="AT5" s="144"/>
      <c r="AU5" s="144"/>
      <c r="AV5" s="144"/>
      <c r="AW5" s="144"/>
      <c r="AX5" s="144"/>
      <c r="AY5" s="144"/>
      <c r="AZ5" s="144"/>
      <c r="BA5" s="145" t="s">
        <v>6</v>
      </c>
      <c r="BB5" s="145"/>
      <c r="BC5" s="145"/>
      <c r="BD5" s="145"/>
      <c r="BE5" s="145"/>
      <c r="BF5" s="145"/>
      <c r="BG5" s="145"/>
      <c r="BH5" s="145"/>
      <c r="BI5" s="146" t="s">
        <v>7</v>
      </c>
      <c r="BJ5" s="146"/>
      <c r="BK5" s="146"/>
      <c r="BL5" s="146"/>
      <c r="BM5" s="147" t="s">
        <v>8</v>
      </c>
      <c r="BN5" s="147"/>
      <c r="BO5" s="147"/>
      <c r="BP5" s="147"/>
      <c r="BQ5" s="147"/>
      <c r="BR5" s="147"/>
      <c r="BS5" s="147"/>
      <c r="BT5" s="147"/>
      <c r="BU5" s="147"/>
      <c r="BV5" s="147"/>
      <c r="BW5" s="147"/>
      <c r="BX5" s="142" t="s">
        <v>9</v>
      </c>
      <c r="BY5" s="142"/>
    </row>
    <row r="6" spans="1:77" ht="71.25" customHeight="1" x14ac:dyDescent="0.25">
      <c r="A6" s="40" t="s">
        <v>10</v>
      </c>
      <c r="B6" s="41" t="s">
        <v>11</v>
      </c>
      <c r="C6" s="40" t="s">
        <v>12</v>
      </c>
      <c r="D6" s="40" t="s">
        <v>13</v>
      </c>
      <c r="E6" s="40" t="s">
        <v>14</v>
      </c>
      <c r="F6" s="40" t="s">
        <v>15</v>
      </c>
      <c r="G6" s="40" t="s">
        <v>16</v>
      </c>
      <c r="H6" s="40" t="s">
        <v>17</v>
      </c>
      <c r="I6" s="40" t="s">
        <v>18</v>
      </c>
      <c r="J6" s="40" t="s">
        <v>19</v>
      </c>
      <c r="K6" s="39" t="s">
        <v>20</v>
      </c>
      <c r="L6" s="39" t="s">
        <v>21</v>
      </c>
      <c r="M6" s="39" t="s">
        <v>22</v>
      </c>
      <c r="N6" s="39" t="s">
        <v>23</v>
      </c>
      <c r="O6" s="39" t="s">
        <v>24</v>
      </c>
      <c r="P6" s="39" t="s">
        <v>25</v>
      </c>
      <c r="Q6" s="39" t="s">
        <v>26</v>
      </c>
      <c r="R6" s="39" t="s">
        <v>27</v>
      </c>
      <c r="S6" s="39" t="s">
        <v>28</v>
      </c>
      <c r="T6" s="38" t="s">
        <v>29</v>
      </c>
      <c r="U6" s="38" t="s">
        <v>30</v>
      </c>
      <c r="V6" s="38" t="s">
        <v>31</v>
      </c>
      <c r="W6" s="38" t="s">
        <v>32</v>
      </c>
      <c r="X6" s="38" t="s">
        <v>33</v>
      </c>
      <c r="Y6" s="38" t="s">
        <v>34</v>
      </c>
      <c r="Z6" s="38" t="s">
        <v>35</v>
      </c>
      <c r="AA6" s="38" t="s">
        <v>36</v>
      </c>
      <c r="AB6" s="38" t="s">
        <v>37</v>
      </c>
      <c r="AC6" s="38" t="s">
        <v>38</v>
      </c>
      <c r="AD6" s="38" t="s">
        <v>39</v>
      </c>
      <c r="AE6" s="38" t="s">
        <v>40</v>
      </c>
      <c r="AF6" s="37" t="s">
        <v>41</v>
      </c>
      <c r="AG6" s="36" t="s">
        <v>42</v>
      </c>
      <c r="AH6" s="36" t="s">
        <v>43</v>
      </c>
      <c r="AI6" s="36" t="s">
        <v>44</v>
      </c>
      <c r="AJ6" s="36" t="s">
        <v>45</v>
      </c>
      <c r="AK6" s="36" t="s">
        <v>46</v>
      </c>
      <c r="AL6" s="36" t="s">
        <v>47</v>
      </c>
      <c r="AM6" s="36" t="s">
        <v>48</v>
      </c>
      <c r="AN6" s="36" t="s">
        <v>49</v>
      </c>
      <c r="AO6" s="36" t="s">
        <v>50</v>
      </c>
      <c r="AP6" s="36" t="s">
        <v>51</v>
      </c>
      <c r="AQ6" s="35" t="s">
        <v>52</v>
      </c>
      <c r="AR6" s="35" t="s">
        <v>53</v>
      </c>
      <c r="AS6" s="35" t="s">
        <v>54</v>
      </c>
      <c r="AT6" s="35" t="s">
        <v>55</v>
      </c>
      <c r="AU6" s="35" t="s">
        <v>56</v>
      </c>
      <c r="AV6" s="35" t="s">
        <v>57</v>
      </c>
      <c r="AW6" s="35" t="s">
        <v>58</v>
      </c>
      <c r="AX6" s="35" t="s">
        <v>59</v>
      </c>
      <c r="AY6" s="35" t="s">
        <v>60</v>
      </c>
      <c r="AZ6" s="35" t="s">
        <v>61</v>
      </c>
      <c r="BA6" s="34" t="s">
        <v>62</v>
      </c>
      <c r="BB6" s="34" t="s">
        <v>63</v>
      </c>
      <c r="BC6" s="34" t="s">
        <v>64</v>
      </c>
      <c r="BD6" s="34" t="s">
        <v>65</v>
      </c>
      <c r="BE6" s="34" t="s">
        <v>66</v>
      </c>
      <c r="BF6" s="34" t="s">
        <v>67</v>
      </c>
      <c r="BG6" s="34" t="s">
        <v>68</v>
      </c>
      <c r="BH6" s="34" t="s">
        <v>69</v>
      </c>
      <c r="BI6" s="33" t="s">
        <v>70</v>
      </c>
      <c r="BJ6" s="33" t="s">
        <v>71</v>
      </c>
      <c r="BK6" s="33" t="s">
        <v>72</v>
      </c>
      <c r="BL6" s="33" t="s">
        <v>73</v>
      </c>
      <c r="BM6" s="32" t="s">
        <v>74</v>
      </c>
      <c r="BN6" s="32" t="s">
        <v>75</v>
      </c>
      <c r="BO6" s="32" t="s">
        <v>76</v>
      </c>
      <c r="BP6" s="32" t="s">
        <v>77</v>
      </c>
      <c r="BQ6" s="32" t="s">
        <v>78</v>
      </c>
      <c r="BR6" s="32" t="s">
        <v>79</v>
      </c>
      <c r="BS6" s="32" t="s">
        <v>80</v>
      </c>
      <c r="BT6" s="32" t="s">
        <v>81</v>
      </c>
      <c r="BU6" s="32" t="s">
        <v>82</v>
      </c>
      <c r="BV6" s="32" t="s">
        <v>83</v>
      </c>
      <c r="BW6" s="32" t="s">
        <v>84</v>
      </c>
      <c r="BX6" s="31" t="s">
        <v>85</v>
      </c>
      <c r="BY6" s="31" t="s">
        <v>86</v>
      </c>
    </row>
    <row r="7" spans="1:77" x14ac:dyDescent="0.25">
      <c r="A7" s="23">
        <v>2010</v>
      </c>
      <c r="B7" s="23" t="s">
        <v>87</v>
      </c>
      <c r="C7" s="23" t="s">
        <v>88</v>
      </c>
      <c r="D7" s="23" t="s">
        <v>89</v>
      </c>
      <c r="E7" s="23" t="s">
        <v>90</v>
      </c>
      <c r="F7" s="23" t="s">
        <v>91</v>
      </c>
      <c r="G7" s="22" t="s">
        <v>92</v>
      </c>
      <c r="H7" s="30">
        <v>38622</v>
      </c>
      <c r="I7" s="30">
        <v>40297</v>
      </c>
      <c r="J7" s="22" t="s">
        <v>93</v>
      </c>
      <c r="K7" s="29"/>
      <c r="L7" s="28"/>
      <c r="M7" s="28">
        <v>10</v>
      </c>
      <c r="N7" s="28">
        <v>0</v>
      </c>
      <c r="O7" s="28">
        <v>10</v>
      </c>
      <c r="P7" s="28">
        <v>0</v>
      </c>
      <c r="Q7" s="28">
        <v>2.5</v>
      </c>
      <c r="R7" s="28">
        <v>0</v>
      </c>
      <c r="S7" s="28">
        <v>12.5</v>
      </c>
      <c r="T7" s="28"/>
      <c r="U7" s="28"/>
      <c r="V7" s="28">
        <v>9.8889999999999993</v>
      </c>
      <c r="W7" s="28">
        <v>0</v>
      </c>
      <c r="X7" s="28">
        <v>9.8889999999999993</v>
      </c>
      <c r="Y7" s="28">
        <v>0</v>
      </c>
      <c r="Z7" s="28">
        <v>2.4969999999999999</v>
      </c>
      <c r="AA7" s="28">
        <v>0</v>
      </c>
      <c r="AB7" s="28">
        <v>12.385999999999999</v>
      </c>
      <c r="AC7" s="27" t="s">
        <v>94</v>
      </c>
      <c r="AD7" s="26"/>
      <c r="AE7" s="26"/>
      <c r="AF7" s="25" t="s">
        <v>95</v>
      </c>
      <c r="AG7" s="13">
        <v>0</v>
      </c>
      <c r="AH7" s="13">
        <v>0</v>
      </c>
      <c r="AI7" s="13">
        <v>0</v>
      </c>
      <c r="AJ7" s="13">
        <v>0</v>
      </c>
      <c r="AK7" s="13">
        <v>0</v>
      </c>
      <c r="AL7" s="13">
        <v>0</v>
      </c>
      <c r="AM7" s="13">
        <v>0</v>
      </c>
      <c r="AN7" s="13">
        <v>0</v>
      </c>
      <c r="AO7" s="24">
        <v>0</v>
      </c>
      <c r="AP7" s="24">
        <v>0</v>
      </c>
      <c r="AQ7" s="24">
        <v>26670.32</v>
      </c>
      <c r="AR7" s="24">
        <v>0</v>
      </c>
      <c r="AS7" s="24">
        <v>138</v>
      </c>
      <c r="AT7" s="24">
        <v>0</v>
      </c>
      <c r="AU7" s="24">
        <v>138</v>
      </c>
      <c r="AV7" s="24">
        <v>138</v>
      </c>
      <c r="AW7" s="24">
        <v>0</v>
      </c>
      <c r="AX7" s="24">
        <v>0</v>
      </c>
      <c r="AY7" s="24">
        <v>0</v>
      </c>
      <c r="AZ7" s="24">
        <v>0</v>
      </c>
      <c r="BA7" s="24">
        <v>0</v>
      </c>
      <c r="BB7" s="24">
        <v>0</v>
      </c>
      <c r="BC7" s="24">
        <v>0</v>
      </c>
      <c r="BD7" s="24">
        <v>0</v>
      </c>
      <c r="BE7" s="24">
        <v>0</v>
      </c>
      <c r="BF7" s="24">
        <v>0</v>
      </c>
      <c r="BG7" s="24">
        <v>0</v>
      </c>
      <c r="BH7" s="24">
        <v>0</v>
      </c>
      <c r="BI7" s="24">
        <v>0</v>
      </c>
      <c r="BJ7" s="24">
        <v>0</v>
      </c>
      <c r="BK7" s="24">
        <v>0</v>
      </c>
      <c r="BL7" s="24">
        <v>0</v>
      </c>
      <c r="BM7" s="24">
        <v>0</v>
      </c>
      <c r="BN7" s="24">
        <v>0</v>
      </c>
      <c r="BO7" s="24">
        <v>0</v>
      </c>
      <c r="BP7" s="24">
        <v>0</v>
      </c>
      <c r="BQ7" s="24">
        <v>0</v>
      </c>
      <c r="BR7" s="24">
        <v>0</v>
      </c>
      <c r="BS7" s="24">
        <v>0</v>
      </c>
      <c r="BT7" s="24">
        <v>0</v>
      </c>
      <c r="BU7" s="24">
        <v>0</v>
      </c>
      <c r="BV7" s="24">
        <v>0</v>
      </c>
      <c r="BW7" s="24">
        <v>0</v>
      </c>
      <c r="BX7" s="24">
        <v>0</v>
      </c>
      <c r="BY7" s="24">
        <v>0</v>
      </c>
    </row>
    <row r="8" spans="1:77" x14ac:dyDescent="0.25">
      <c r="A8" s="23">
        <v>2018</v>
      </c>
      <c r="B8" s="23" t="s">
        <v>96</v>
      </c>
      <c r="C8" s="23" t="s">
        <v>97</v>
      </c>
      <c r="D8" s="23" t="s">
        <v>98</v>
      </c>
      <c r="E8" s="23" t="s">
        <v>90</v>
      </c>
      <c r="F8" s="23" t="s">
        <v>91</v>
      </c>
      <c r="G8" s="22" t="s">
        <v>92</v>
      </c>
      <c r="H8" s="21">
        <v>40137</v>
      </c>
      <c r="I8" s="21">
        <v>43084</v>
      </c>
      <c r="J8" s="20" t="s">
        <v>99</v>
      </c>
      <c r="K8" s="19">
        <v>0</v>
      </c>
      <c r="L8" s="18">
        <v>46</v>
      </c>
      <c r="M8" s="18">
        <v>46</v>
      </c>
      <c r="N8" s="18">
        <v>0</v>
      </c>
      <c r="O8" s="18">
        <v>46</v>
      </c>
      <c r="P8" s="18">
        <v>0</v>
      </c>
      <c r="Q8" s="18">
        <v>6.9</v>
      </c>
      <c r="R8" s="18">
        <v>0</v>
      </c>
      <c r="S8" s="18">
        <v>52.9</v>
      </c>
      <c r="T8" s="18">
        <v>0</v>
      </c>
      <c r="U8" s="17">
        <v>45.9</v>
      </c>
      <c r="V8" s="17">
        <v>45.9</v>
      </c>
      <c r="W8" s="17">
        <v>0</v>
      </c>
      <c r="X8" s="17">
        <v>45.9</v>
      </c>
      <c r="Y8" s="17">
        <v>0</v>
      </c>
      <c r="Z8" s="17">
        <v>7.1169399999999996</v>
      </c>
      <c r="AA8" s="17">
        <v>0</v>
      </c>
      <c r="AB8" s="17">
        <v>53.016939999999998</v>
      </c>
      <c r="AC8" s="16" t="s">
        <v>94</v>
      </c>
      <c r="AD8" s="15" t="s">
        <v>100</v>
      </c>
      <c r="AE8" s="15" t="s">
        <v>100</v>
      </c>
      <c r="AF8" s="14" t="s">
        <v>95</v>
      </c>
      <c r="AG8" s="13">
        <v>0</v>
      </c>
      <c r="AH8" s="13">
        <v>0</v>
      </c>
      <c r="AI8" s="12">
        <v>0</v>
      </c>
      <c r="AJ8" s="12">
        <v>0</v>
      </c>
      <c r="AK8" s="12">
        <v>0</v>
      </c>
      <c r="AL8" s="12">
        <v>0</v>
      </c>
      <c r="AM8" s="12">
        <v>0</v>
      </c>
      <c r="AN8" s="11">
        <v>0</v>
      </c>
      <c r="AO8" s="11">
        <v>0</v>
      </c>
      <c r="AP8" s="11">
        <v>0</v>
      </c>
      <c r="AQ8" s="11">
        <v>258355.20000000001</v>
      </c>
      <c r="AR8" s="11">
        <v>0</v>
      </c>
      <c r="AS8" s="11">
        <v>52.02</v>
      </c>
      <c r="AT8" s="11">
        <v>0</v>
      </c>
      <c r="AU8" s="11">
        <v>0</v>
      </c>
      <c r="AV8" s="11">
        <v>46.818000000000005</v>
      </c>
      <c r="AW8" s="11">
        <v>5.2020000000000008</v>
      </c>
      <c r="AX8" s="11">
        <v>0</v>
      </c>
      <c r="AY8" s="11">
        <v>0</v>
      </c>
      <c r="AZ8" s="11">
        <v>0</v>
      </c>
      <c r="BA8" s="11">
        <v>0</v>
      </c>
      <c r="BB8" s="11">
        <v>0</v>
      </c>
      <c r="BC8" s="11">
        <v>0</v>
      </c>
      <c r="BD8" s="11">
        <v>0</v>
      </c>
      <c r="BE8" s="11">
        <v>0</v>
      </c>
      <c r="BF8" s="11">
        <v>0</v>
      </c>
      <c r="BG8" s="11">
        <v>0</v>
      </c>
      <c r="BH8" s="11">
        <v>0</v>
      </c>
      <c r="BI8" s="11">
        <v>0</v>
      </c>
      <c r="BJ8" s="11">
        <v>0</v>
      </c>
      <c r="BK8" s="11">
        <v>0</v>
      </c>
      <c r="BL8" s="11">
        <v>0</v>
      </c>
      <c r="BM8" s="11">
        <v>0</v>
      </c>
      <c r="BN8" s="11">
        <v>0</v>
      </c>
      <c r="BO8" s="11">
        <v>0</v>
      </c>
      <c r="BP8" s="11">
        <v>0</v>
      </c>
      <c r="BQ8" s="11">
        <v>0</v>
      </c>
      <c r="BR8" s="11">
        <v>0</v>
      </c>
      <c r="BS8" s="11">
        <v>0</v>
      </c>
      <c r="BT8" s="11">
        <v>0</v>
      </c>
      <c r="BU8" s="11">
        <v>0</v>
      </c>
      <c r="BV8" s="11">
        <v>0</v>
      </c>
      <c r="BW8" s="11">
        <v>0</v>
      </c>
      <c r="BX8" s="11">
        <v>0</v>
      </c>
      <c r="BY8" s="11">
        <v>0</v>
      </c>
    </row>
    <row r="9" spans="1:77" x14ac:dyDescent="0.25">
      <c r="A9" s="23">
        <v>2018</v>
      </c>
      <c r="B9" s="23" t="s">
        <v>101</v>
      </c>
      <c r="C9" s="23" t="s">
        <v>102</v>
      </c>
      <c r="D9" s="23" t="s">
        <v>103</v>
      </c>
      <c r="E9" s="23" t="s">
        <v>90</v>
      </c>
      <c r="F9" s="23" t="s">
        <v>91</v>
      </c>
      <c r="G9" s="22" t="s">
        <v>92</v>
      </c>
      <c r="H9" s="21">
        <v>39434</v>
      </c>
      <c r="I9" s="21">
        <v>42607</v>
      </c>
      <c r="J9" s="20" t="s">
        <v>99</v>
      </c>
      <c r="K9" s="19">
        <v>0</v>
      </c>
      <c r="L9" s="18">
        <v>6</v>
      </c>
      <c r="M9" s="18">
        <v>6</v>
      </c>
      <c r="N9" s="18">
        <v>0</v>
      </c>
      <c r="O9" s="18">
        <v>6</v>
      </c>
      <c r="P9" s="18">
        <v>0</v>
      </c>
      <c r="Q9" s="18">
        <v>1.5</v>
      </c>
      <c r="R9" s="18">
        <v>0</v>
      </c>
      <c r="S9" s="18">
        <v>7.5</v>
      </c>
      <c r="T9" s="18">
        <v>0</v>
      </c>
      <c r="U9" s="17">
        <v>5.92</v>
      </c>
      <c r="V9" s="17">
        <v>5.92</v>
      </c>
      <c r="W9" s="17">
        <v>0</v>
      </c>
      <c r="X9" s="17">
        <v>5.92</v>
      </c>
      <c r="Y9" s="17">
        <v>0</v>
      </c>
      <c r="Z9" s="17">
        <v>1.4950000000000001</v>
      </c>
      <c r="AA9" s="17">
        <v>0</v>
      </c>
      <c r="AB9" s="17">
        <v>7.415</v>
      </c>
      <c r="AC9" s="16" t="s">
        <v>94</v>
      </c>
      <c r="AD9" s="15" t="s">
        <v>100</v>
      </c>
      <c r="AE9" s="15" t="s">
        <v>100</v>
      </c>
      <c r="AF9" s="14" t="s">
        <v>95</v>
      </c>
      <c r="AG9" s="13">
        <v>0</v>
      </c>
      <c r="AH9" s="13">
        <v>0</v>
      </c>
      <c r="AI9" s="12">
        <v>0</v>
      </c>
      <c r="AJ9" s="12">
        <v>0</v>
      </c>
      <c r="AK9" s="12">
        <v>0</v>
      </c>
      <c r="AL9" s="12">
        <v>0</v>
      </c>
      <c r="AM9" s="12">
        <v>0</v>
      </c>
      <c r="AN9" s="11">
        <v>0</v>
      </c>
      <c r="AO9" s="11">
        <v>0</v>
      </c>
      <c r="AP9" s="11">
        <v>0</v>
      </c>
      <c r="AQ9" s="11">
        <v>0</v>
      </c>
      <c r="AR9" s="11">
        <v>0</v>
      </c>
      <c r="AS9" s="11">
        <v>0</v>
      </c>
      <c r="AT9" s="11">
        <v>0</v>
      </c>
      <c r="AU9" s="11">
        <v>0</v>
      </c>
      <c r="AV9" s="11">
        <v>0</v>
      </c>
      <c r="AW9" s="11">
        <v>0</v>
      </c>
      <c r="AX9" s="11">
        <v>0</v>
      </c>
      <c r="AY9" s="11">
        <v>0</v>
      </c>
      <c r="AZ9" s="11">
        <v>0</v>
      </c>
      <c r="BA9" s="11">
        <v>0</v>
      </c>
      <c r="BB9" s="11">
        <v>0</v>
      </c>
      <c r="BC9" s="11">
        <v>0</v>
      </c>
      <c r="BD9" s="11">
        <v>0</v>
      </c>
      <c r="BE9" s="11">
        <v>0</v>
      </c>
      <c r="BF9" s="11">
        <v>16.399999999999999</v>
      </c>
      <c r="BG9" s="11">
        <v>0</v>
      </c>
      <c r="BH9" s="11">
        <v>0</v>
      </c>
      <c r="BI9" s="11">
        <v>0</v>
      </c>
      <c r="BJ9" s="11">
        <v>0</v>
      </c>
      <c r="BK9" s="11">
        <v>0</v>
      </c>
      <c r="BL9" s="11">
        <v>0</v>
      </c>
      <c r="BM9" s="11">
        <v>0</v>
      </c>
      <c r="BN9" s="11">
        <v>0</v>
      </c>
      <c r="BO9" s="11">
        <v>0</v>
      </c>
      <c r="BP9" s="11">
        <v>0</v>
      </c>
      <c r="BQ9" s="11">
        <v>0</v>
      </c>
      <c r="BR9" s="11">
        <v>0</v>
      </c>
      <c r="BS9" s="11">
        <v>0</v>
      </c>
      <c r="BT9" s="11">
        <v>0</v>
      </c>
      <c r="BU9" s="11">
        <v>0</v>
      </c>
      <c r="BV9" s="11">
        <v>0</v>
      </c>
      <c r="BW9" s="11">
        <v>0</v>
      </c>
      <c r="BX9" s="11">
        <v>0</v>
      </c>
      <c r="BY9" s="11">
        <v>0</v>
      </c>
    </row>
    <row r="10" spans="1:77" x14ac:dyDescent="0.25">
      <c r="A10" s="1"/>
      <c r="B10" s="3"/>
      <c r="C10" s="5"/>
      <c r="D10" s="1"/>
      <c r="E10" s="1"/>
      <c r="F10" s="1"/>
      <c r="G10" s="4"/>
      <c r="H10" s="4"/>
      <c r="I10" s="4"/>
      <c r="J10" s="4"/>
      <c r="K10" s="2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4"/>
      <c r="AD10" s="3"/>
      <c r="AE10" s="3"/>
      <c r="AF10" s="2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</row>
    <row r="11" spans="1:77" x14ac:dyDescent="0.25">
      <c r="A11" s="1"/>
      <c r="B11" s="3"/>
      <c r="C11" s="5"/>
      <c r="D11" s="1"/>
      <c r="E11" s="1"/>
      <c r="F11" s="1"/>
      <c r="G11" s="4"/>
      <c r="H11" s="4"/>
      <c r="I11" s="4"/>
      <c r="J11" s="4"/>
      <c r="K11" s="2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4"/>
      <c r="AD11" s="3"/>
      <c r="AE11" s="3"/>
      <c r="AF11" s="2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</row>
    <row r="12" spans="1:77" x14ac:dyDescent="0.25">
      <c r="A12" s="6">
        <v>3</v>
      </c>
      <c r="B12" s="6">
        <v>3</v>
      </c>
      <c r="C12" s="6">
        <v>3</v>
      </c>
      <c r="D12" s="6">
        <v>3</v>
      </c>
      <c r="E12" s="6">
        <v>3</v>
      </c>
      <c r="F12" s="6">
        <v>3</v>
      </c>
      <c r="G12" s="6">
        <v>3</v>
      </c>
      <c r="H12" s="6">
        <v>3</v>
      </c>
      <c r="I12" s="6">
        <v>3</v>
      </c>
      <c r="J12" s="9">
        <v>3</v>
      </c>
      <c r="K12" s="10">
        <v>0</v>
      </c>
      <c r="L12" s="6">
        <v>52</v>
      </c>
      <c r="M12" s="6">
        <v>62</v>
      </c>
      <c r="N12" s="6">
        <v>0</v>
      </c>
      <c r="O12" s="6">
        <v>62</v>
      </c>
      <c r="P12" s="6">
        <v>0</v>
      </c>
      <c r="Q12" s="6">
        <v>10.9</v>
      </c>
      <c r="R12" s="6">
        <v>0</v>
      </c>
      <c r="S12" s="6">
        <v>72.900000000000006</v>
      </c>
      <c r="T12" s="6">
        <v>0</v>
      </c>
      <c r="U12" s="6">
        <v>51.82</v>
      </c>
      <c r="V12" s="6">
        <v>61.709000000000003</v>
      </c>
      <c r="W12" s="6">
        <v>0</v>
      </c>
      <c r="X12" s="6">
        <v>61.709000000000003</v>
      </c>
      <c r="Y12" s="6">
        <v>0</v>
      </c>
      <c r="Z12" s="6">
        <v>11.10894</v>
      </c>
      <c r="AA12" s="6">
        <v>0</v>
      </c>
      <c r="AB12" s="6">
        <v>72.817940000000007</v>
      </c>
      <c r="AC12" s="9">
        <v>3</v>
      </c>
      <c r="AD12" s="8">
        <v>2</v>
      </c>
      <c r="AE12" s="8">
        <v>2</v>
      </c>
      <c r="AF12" s="6">
        <v>3</v>
      </c>
      <c r="AG12" s="6">
        <v>0</v>
      </c>
      <c r="AH12" s="6">
        <v>0</v>
      </c>
      <c r="AI12" s="7">
        <v>0</v>
      </c>
      <c r="AJ12" s="6">
        <v>0</v>
      </c>
      <c r="AK12" s="6">
        <v>0</v>
      </c>
      <c r="AL12" s="6">
        <v>0</v>
      </c>
      <c r="AM12" s="6">
        <v>0</v>
      </c>
      <c r="AN12" s="6">
        <v>0</v>
      </c>
      <c r="AO12" s="6">
        <v>0</v>
      </c>
      <c r="AP12" s="6">
        <v>0</v>
      </c>
      <c r="AQ12" s="6">
        <v>285025.52</v>
      </c>
      <c r="AR12" s="6">
        <v>0</v>
      </c>
      <c r="AS12" s="6">
        <v>190.02</v>
      </c>
      <c r="AT12" s="6">
        <v>0</v>
      </c>
      <c r="AU12" s="6">
        <v>138</v>
      </c>
      <c r="AV12" s="6">
        <v>184.81800000000001</v>
      </c>
      <c r="AW12" s="6">
        <v>5.2020000000000008</v>
      </c>
      <c r="AX12" s="6">
        <v>0</v>
      </c>
      <c r="AY12" s="7">
        <v>0</v>
      </c>
      <c r="AZ12" s="7">
        <v>0</v>
      </c>
      <c r="BA12" s="6">
        <v>0</v>
      </c>
      <c r="BB12" s="6">
        <v>0</v>
      </c>
      <c r="BC12" s="6">
        <v>0</v>
      </c>
      <c r="BD12" s="6">
        <v>0</v>
      </c>
      <c r="BE12" s="6">
        <v>0</v>
      </c>
      <c r="BF12" s="6">
        <v>16.399999999999999</v>
      </c>
      <c r="BG12" s="6">
        <v>0</v>
      </c>
      <c r="BH12" s="6">
        <v>0</v>
      </c>
      <c r="BI12" s="6">
        <v>0</v>
      </c>
      <c r="BJ12" s="6">
        <v>0</v>
      </c>
      <c r="BK12" s="6">
        <v>0</v>
      </c>
      <c r="BL12" s="6">
        <v>0</v>
      </c>
      <c r="BM12" s="6">
        <v>0</v>
      </c>
      <c r="BN12" s="6">
        <v>0</v>
      </c>
      <c r="BO12" s="6">
        <v>0</v>
      </c>
      <c r="BP12" s="6">
        <v>0</v>
      </c>
      <c r="BQ12" s="6">
        <v>0</v>
      </c>
      <c r="BR12" s="6">
        <v>0</v>
      </c>
      <c r="BS12" s="6">
        <v>0</v>
      </c>
      <c r="BT12" s="6">
        <v>0</v>
      </c>
      <c r="BU12" s="6">
        <v>0</v>
      </c>
      <c r="BV12" s="6">
        <v>0</v>
      </c>
      <c r="BW12" s="6">
        <v>0</v>
      </c>
      <c r="BX12" s="6">
        <v>0</v>
      </c>
      <c r="BY12" s="6">
        <v>0</v>
      </c>
    </row>
    <row r="13" spans="1:77" x14ac:dyDescent="0.25">
      <c r="A13" s="1"/>
      <c r="B13" s="3"/>
      <c r="C13" s="5"/>
      <c r="D13" s="1"/>
      <c r="E13" s="1"/>
      <c r="F13" s="1"/>
      <c r="G13" s="4"/>
      <c r="H13" s="4"/>
      <c r="I13" s="4"/>
      <c r="J13" s="4"/>
      <c r="K13" s="2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4"/>
      <c r="AD13" s="3"/>
      <c r="AE13" s="3"/>
      <c r="AF13" s="2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</row>
    <row r="14" spans="1:77" x14ac:dyDescent="0.25">
      <c r="A14" s="1" t="s">
        <v>104</v>
      </c>
      <c r="B14" s="3"/>
      <c r="C14" s="5"/>
      <c r="D14" s="1"/>
      <c r="E14" s="1"/>
      <c r="F14" s="1"/>
      <c r="G14" s="4"/>
      <c r="H14" s="4"/>
      <c r="I14" s="4"/>
      <c r="J14" s="4"/>
      <c r="K14" s="2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4"/>
      <c r="AD14" s="3"/>
      <c r="AE14" s="3"/>
      <c r="AF14" s="2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</row>
    <row r="15" spans="1:77" x14ac:dyDescent="0.25">
      <c r="A15" s="1" t="s">
        <v>105</v>
      </c>
      <c r="B15" s="3"/>
      <c r="C15" s="5"/>
      <c r="D15" s="1"/>
      <c r="E15" s="1"/>
      <c r="F15" s="1"/>
      <c r="G15" s="4"/>
      <c r="H15" s="4"/>
      <c r="I15" s="4"/>
      <c r="J15" s="4"/>
      <c r="K15" s="2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4"/>
      <c r="AD15" s="3"/>
      <c r="AE15" s="3"/>
      <c r="AF15" s="2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</row>
    <row r="16" spans="1:77" x14ac:dyDescent="0.25">
      <c r="A16" s="1" t="s">
        <v>106</v>
      </c>
      <c r="B16" s="3"/>
      <c r="C16" s="5"/>
      <c r="D16" s="1"/>
      <c r="E16" s="1"/>
      <c r="F16" s="1"/>
      <c r="G16" s="4"/>
      <c r="H16" s="4"/>
      <c r="I16" s="4"/>
      <c r="J16" s="4"/>
      <c r="K16" s="2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4"/>
      <c r="AD16" s="3"/>
      <c r="AE16" s="3"/>
      <c r="AF16" s="2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</row>
    <row r="17" spans="1:1" x14ac:dyDescent="0.25">
      <c r="A17" s="1" t="s">
        <v>107</v>
      </c>
    </row>
    <row r="18" spans="1:1" x14ac:dyDescent="0.25">
      <c r="A18" s="1" t="s">
        <v>108</v>
      </c>
    </row>
    <row r="19" spans="1:1" x14ac:dyDescent="0.25">
      <c r="A19" s="1"/>
    </row>
    <row r="20" spans="1:1" x14ac:dyDescent="0.25">
      <c r="A20" s="1" t="s">
        <v>109</v>
      </c>
    </row>
  </sheetData>
  <mergeCells count="6">
    <mergeCell ref="BX5:BY5"/>
    <mergeCell ref="AG5:AP5"/>
    <mergeCell ref="AQ5:AZ5"/>
    <mergeCell ref="BA5:BH5"/>
    <mergeCell ref="BI5:BL5"/>
    <mergeCell ref="BM5:BW5"/>
  </mergeCells>
  <hyperlinks>
    <hyperlink ref="A4" r:id="rId1" xr:uid="{00000000-0004-0000-0000-000000000000}"/>
  </hyperlinks>
  <pageMargins left="0.7" right="0.7" top="0.75" bottom="0.75" header="0.3" footer="0.3"/>
  <headerFooter>
    <oddFooter>&amp;L_x000D_&amp;1#&amp;"Calibri"&amp;9&amp;K000000 INTERNAL. This information is accessible to ADB Management and staff. It may be shared outside ADB with appropriate permission.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FFD8B0-E4CD-8C43-BB9C-B3249E419E41}">
  <dimension ref="A1:D14"/>
  <sheetViews>
    <sheetView zoomScale="135" workbookViewId="0"/>
  </sheetViews>
  <sheetFormatPr defaultColWidth="10.8984375" defaultRowHeight="15.6" x14ac:dyDescent="0.3"/>
  <cols>
    <col min="1" max="2" width="10.8984375" style="60"/>
    <col min="3" max="3" width="54.09765625" style="60" customWidth="1"/>
    <col min="4" max="4" width="13" style="60" customWidth="1"/>
    <col min="5" max="16384" width="10.8984375" style="60"/>
  </cols>
  <sheetData>
    <row r="1" spans="1:4" x14ac:dyDescent="0.3">
      <c r="A1" s="65" t="s">
        <v>0</v>
      </c>
      <c r="B1" s="58"/>
      <c r="C1" s="59"/>
      <c r="D1" s="58"/>
    </row>
    <row r="2" spans="1:4" x14ac:dyDescent="0.3">
      <c r="A2" s="65" t="s">
        <v>110</v>
      </c>
      <c r="B2" s="58"/>
      <c r="C2" s="59"/>
      <c r="D2" s="58"/>
    </row>
    <row r="3" spans="1:4" x14ac:dyDescent="0.3">
      <c r="A3" s="65" t="s">
        <v>111</v>
      </c>
      <c r="B3" s="58"/>
      <c r="C3" s="59"/>
      <c r="D3" s="58"/>
    </row>
    <row r="4" spans="1:4" x14ac:dyDescent="0.3">
      <c r="A4" s="66" t="s">
        <v>112</v>
      </c>
      <c r="B4" s="58"/>
      <c r="C4" s="59"/>
      <c r="D4" s="58"/>
    </row>
    <row r="5" spans="1:4" x14ac:dyDescent="0.3">
      <c r="A5" s="61"/>
      <c r="B5" s="62"/>
      <c r="C5" s="59"/>
      <c r="D5" s="58"/>
    </row>
    <row r="6" spans="1:4" x14ac:dyDescent="0.3">
      <c r="A6" s="67" t="s">
        <v>113</v>
      </c>
      <c r="B6" s="67" t="s">
        <v>114</v>
      </c>
      <c r="C6" s="68" t="s">
        <v>115</v>
      </c>
      <c r="D6" s="67" t="s">
        <v>116</v>
      </c>
    </row>
    <row r="7" spans="1:4" s="63" customFormat="1" x14ac:dyDescent="0.3">
      <c r="A7" s="69" t="s">
        <v>117</v>
      </c>
      <c r="B7" s="69"/>
      <c r="C7" s="70"/>
      <c r="D7" s="71" t="s">
        <v>100</v>
      </c>
    </row>
    <row r="8" spans="1:4" s="63" customFormat="1" ht="15" customHeight="1" x14ac:dyDescent="0.3">
      <c r="A8" s="69" t="s">
        <v>118</v>
      </c>
      <c r="B8" s="69"/>
      <c r="C8" s="70"/>
      <c r="D8" s="71" t="s">
        <v>100</v>
      </c>
    </row>
    <row r="9" spans="1:4" s="63" customFormat="1" ht="15" customHeight="1" x14ac:dyDescent="0.3">
      <c r="A9" s="72" t="s">
        <v>119</v>
      </c>
      <c r="B9" s="72"/>
      <c r="C9" s="73"/>
      <c r="D9" s="74"/>
    </row>
    <row r="10" spans="1:4" ht="15" customHeight="1" x14ac:dyDescent="0.3">
      <c r="A10" s="75" t="s">
        <v>120</v>
      </c>
      <c r="B10" s="76"/>
      <c r="C10" s="77"/>
      <c r="D10" s="78"/>
    </row>
    <row r="11" spans="1:4" ht="15" customHeight="1" x14ac:dyDescent="0.3">
      <c r="A11" s="79" t="s">
        <v>121</v>
      </c>
      <c r="B11" s="76" t="s">
        <v>122</v>
      </c>
      <c r="C11" s="77" t="s">
        <v>123</v>
      </c>
      <c r="D11" s="78">
        <v>2</v>
      </c>
    </row>
    <row r="12" spans="1:4" s="64" customFormat="1" ht="15" customHeight="1" x14ac:dyDescent="0.3">
      <c r="A12" s="75" t="s">
        <v>124</v>
      </c>
      <c r="B12" s="80"/>
      <c r="C12" s="81"/>
      <c r="D12" s="82"/>
    </row>
    <row r="13" spans="1:4" ht="15" customHeight="1" x14ac:dyDescent="0.3">
      <c r="A13" s="76" t="s">
        <v>125</v>
      </c>
      <c r="B13" s="76" t="s">
        <v>122</v>
      </c>
      <c r="C13" s="77" t="s">
        <v>126</v>
      </c>
      <c r="D13" s="78">
        <v>1</v>
      </c>
    </row>
    <row r="14" spans="1:4" ht="15" customHeight="1" x14ac:dyDescent="0.3">
      <c r="A14" s="78" t="s">
        <v>127</v>
      </c>
      <c r="B14" s="78" t="s">
        <v>122</v>
      </c>
      <c r="C14" s="77" t="s">
        <v>128</v>
      </c>
      <c r="D14" s="78">
        <v>1</v>
      </c>
    </row>
  </sheetData>
  <hyperlinks>
    <hyperlink ref="A4" r:id="rId1" xr:uid="{DFEE31C5-08E6-FF43-8B06-3AD88A29E905}"/>
  </hyperlinks>
  <pageMargins left="0.7" right="0.7" top="0.75" bottom="0.75" header="0.3" footer="0.3"/>
  <headerFooter>
    <oddFooter>&amp;L_x000D_&amp;1#&amp;"Calibri"&amp;9&amp;K000000 INTERNAL. This information is accessible to ADB Management and staff. It may be shared outside ADB with appropriate permission.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1C9EEB-F7C4-E943-B140-9CF217387484}">
  <dimension ref="A1:D19"/>
  <sheetViews>
    <sheetView zoomScale="135" workbookViewId="0"/>
  </sheetViews>
  <sheetFormatPr defaultColWidth="10.8984375" defaultRowHeight="15.6" x14ac:dyDescent="0.3"/>
  <cols>
    <col min="1" max="2" width="10.8984375" style="60"/>
    <col min="3" max="3" width="54.09765625" style="60" customWidth="1"/>
    <col min="4" max="4" width="13" style="60" customWidth="1"/>
    <col min="5" max="16384" width="10.8984375" style="60"/>
  </cols>
  <sheetData>
    <row r="1" spans="1:4" x14ac:dyDescent="0.3">
      <c r="A1" s="65" t="s">
        <v>0</v>
      </c>
      <c r="B1" s="58"/>
      <c r="C1" s="59"/>
      <c r="D1" s="58"/>
    </row>
    <row r="2" spans="1:4" x14ac:dyDescent="0.3">
      <c r="A2" s="65" t="s">
        <v>138</v>
      </c>
      <c r="B2" s="58"/>
      <c r="C2" s="59"/>
      <c r="D2" s="58"/>
    </row>
    <row r="3" spans="1:4" x14ac:dyDescent="0.3">
      <c r="A3" s="65" t="s">
        <v>111</v>
      </c>
      <c r="B3" s="58"/>
      <c r="C3" s="59"/>
      <c r="D3" s="58"/>
    </row>
    <row r="4" spans="1:4" x14ac:dyDescent="0.3">
      <c r="A4" s="54" t="s">
        <v>139</v>
      </c>
      <c r="B4" s="58"/>
      <c r="C4" s="59"/>
      <c r="D4" s="58"/>
    </row>
    <row r="5" spans="1:4" x14ac:dyDescent="0.3">
      <c r="A5" s="61"/>
      <c r="B5" s="62"/>
      <c r="C5" s="59"/>
      <c r="D5" s="58"/>
    </row>
    <row r="6" spans="1:4" x14ac:dyDescent="0.3">
      <c r="A6" s="67" t="s">
        <v>113</v>
      </c>
      <c r="B6" s="67" t="s">
        <v>114</v>
      </c>
      <c r="C6" s="68" t="s">
        <v>115</v>
      </c>
      <c r="D6" s="67" t="s">
        <v>116</v>
      </c>
    </row>
    <row r="7" spans="1:4" s="63" customFormat="1" x14ac:dyDescent="0.3">
      <c r="A7" s="69" t="s">
        <v>117</v>
      </c>
      <c r="B7" s="69"/>
      <c r="C7" s="70"/>
      <c r="D7" s="71" t="s">
        <v>100</v>
      </c>
    </row>
    <row r="8" spans="1:4" s="63" customFormat="1" ht="15" customHeight="1" x14ac:dyDescent="0.3">
      <c r="A8" s="69" t="s">
        <v>118</v>
      </c>
      <c r="B8" s="69"/>
      <c r="C8" s="70"/>
      <c r="D8" s="71" t="s">
        <v>100</v>
      </c>
    </row>
    <row r="9" spans="1:4" s="63" customFormat="1" ht="15" customHeight="1" x14ac:dyDescent="0.3">
      <c r="A9" s="72" t="s">
        <v>119</v>
      </c>
      <c r="B9" s="72"/>
      <c r="C9" s="73"/>
      <c r="D9" s="74"/>
    </row>
    <row r="10" spans="1:4" ht="15" customHeight="1" x14ac:dyDescent="0.3">
      <c r="A10" s="75" t="s">
        <v>140</v>
      </c>
      <c r="B10" s="76"/>
      <c r="C10" s="77"/>
      <c r="D10" s="78"/>
    </row>
    <row r="11" spans="1:4" ht="15" customHeight="1" x14ac:dyDescent="0.3">
      <c r="A11" s="79" t="s">
        <v>141</v>
      </c>
      <c r="B11" s="76" t="s">
        <v>122</v>
      </c>
      <c r="C11" s="77" t="s">
        <v>142</v>
      </c>
      <c r="D11" s="78">
        <v>99</v>
      </c>
    </row>
    <row r="12" spans="1:4" s="64" customFormat="1" ht="15" customHeight="1" x14ac:dyDescent="0.3">
      <c r="A12" s="75" t="s">
        <v>143</v>
      </c>
      <c r="B12" s="80"/>
      <c r="C12" s="81"/>
      <c r="D12" s="82"/>
    </row>
    <row r="13" spans="1:4" ht="15" customHeight="1" x14ac:dyDescent="0.3">
      <c r="A13" s="76">
        <v>6.1</v>
      </c>
      <c r="B13" s="76" t="s">
        <v>144</v>
      </c>
      <c r="C13" s="77" t="s">
        <v>145</v>
      </c>
      <c r="D13" s="78">
        <v>0</v>
      </c>
    </row>
    <row r="14" spans="1:4" ht="15" customHeight="1" x14ac:dyDescent="0.3">
      <c r="A14" s="78" t="s">
        <v>141</v>
      </c>
      <c r="B14" s="78" t="s">
        <v>122</v>
      </c>
      <c r="C14" s="77" t="s">
        <v>142</v>
      </c>
      <c r="D14" s="78">
        <v>12</v>
      </c>
    </row>
    <row r="19" spans="1:1" s="99" customFormat="1" ht="12" x14ac:dyDescent="0.25">
      <c r="A19" s="99" t="s">
        <v>146</v>
      </c>
    </row>
  </sheetData>
  <hyperlinks>
    <hyperlink ref="A4" r:id="rId1" xr:uid="{92A0C635-B8F9-B343-A163-F87844432E55}"/>
  </hyperlinks>
  <pageMargins left="0.7" right="0.7" top="0.75" bottom="0.75" header="0.3" footer="0.3"/>
  <headerFooter>
    <oddFooter>&amp;L_x000D_&amp;1#&amp;"Calibri"&amp;9&amp;K000000 INTERNAL. This information is accessible to ADB Management and staff. It may be shared outside ADB with appropriate permission.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318BC1-2A60-AD44-81EE-D1439E83BEA8}">
  <dimension ref="A1:D23"/>
  <sheetViews>
    <sheetView topLeftCell="A4" zoomScale="135" workbookViewId="0">
      <selection activeCell="A23" sqref="A23:D23"/>
    </sheetView>
  </sheetViews>
  <sheetFormatPr defaultColWidth="10.8984375" defaultRowHeight="15.6" x14ac:dyDescent="0.3"/>
  <cols>
    <col min="1" max="2" width="10.8984375" style="60"/>
    <col min="3" max="3" width="54.09765625" style="60" customWidth="1"/>
    <col min="4" max="4" width="13" style="60" customWidth="1"/>
    <col min="5" max="16384" width="10.8984375" style="60"/>
  </cols>
  <sheetData>
    <row r="1" spans="1:4" x14ac:dyDescent="0.3">
      <c r="A1" s="65" t="s">
        <v>0</v>
      </c>
      <c r="B1" s="58"/>
      <c r="C1" s="59"/>
      <c r="D1" s="58"/>
    </row>
    <row r="2" spans="1:4" x14ac:dyDescent="0.3">
      <c r="A2" s="65" t="s">
        <v>147</v>
      </c>
      <c r="B2" s="58"/>
      <c r="C2" s="59"/>
      <c r="D2" s="58"/>
    </row>
    <row r="3" spans="1:4" x14ac:dyDescent="0.3">
      <c r="A3" s="65" t="s">
        <v>111</v>
      </c>
      <c r="B3" s="58"/>
      <c r="C3" s="59"/>
      <c r="D3" s="58"/>
    </row>
    <row r="4" spans="1:4" x14ac:dyDescent="0.3">
      <c r="A4" s="54" t="s">
        <v>148</v>
      </c>
      <c r="B4" s="58"/>
      <c r="C4" s="59"/>
      <c r="D4" s="58"/>
    </row>
    <row r="5" spans="1:4" x14ac:dyDescent="0.3">
      <c r="A5" s="61"/>
      <c r="B5" s="62"/>
      <c r="C5" s="59"/>
      <c r="D5" s="58"/>
    </row>
    <row r="6" spans="1:4" x14ac:dyDescent="0.3">
      <c r="A6" s="103" t="s">
        <v>113</v>
      </c>
      <c r="B6" s="103" t="s">
        <v>114</v>
      </c>
      <c r="C6" s="104" t="s">
        <v>115</v>
      </c>
      <c r="D6" s="103" t="s">
        <v>116</v>
      </c>
    </row>
    <row r="7" spans="1:4" x14ac:dyDescent="0.3">
      <c r="A7" s="105" t="s">
        <v>117</v>
      </c>
      <c r="B7" s="105"/>
      <c r="C7" s="106"/>
      <c r="D7" s="107"/>
    </row>
    <row r="8" spans="1:4" x14ac:dyDescent="0.3">
      <c r="A8" s="108" t="s">
        <v>149</v>
      </c>
      <c r="B8" s="109"/>
      <c r="C8" s="110"/>
      <c r="D8" s="111"/>
    </row>
    <row r="9" spans="1:4" x14ac:dyDescent="0.3">
      <c r="A9" s="109">
        <v>4.0999999999999996</v>
      </c>
      <c r="B9" s="109" t="s">
        <v>144</v>
      </c>
      <c r="C9" s="113" t="s">
        <v>150</v>
      </c>
      <c r="D9" s="121">
        <v>18123</v>
      </c>
    </row>
    <row r="10" spans="1:4" x14ac:dyDescent="0.3">
      <c r="A10" s="109">
        <v>6.2</v>
      </c>
      <c r="B10" s="109" t="s">
        <v>144</v>
      </c>
      <c r="C10" s="113" t="s">
        <v>151</v>
      </c>
      <c r="D10" s="121">
        <v>0</v>
      </c>
    </row>
    <row r="11" spans="1:4" x14ac:dyDescent="0.3">
      <c r="A11" s="109" t="s">
        <v>152</v>
      </c>
      <c r="B11" s="109" t="s">
        <v>122</v>
      </c>
      <c r="C11" s="113" t="s">
        <v>153</v>
      </c>
      <c r="D11" s="121">
        <v>32</v>
      </c>
    </row>
    <row r="12" spans="1:4" x14ac:dyDescent="0.3">
      <c r="A12" s="109" t="s">
        <v>154</v>
      </c>
      <c r="B12" s="109" t="s">
        <v>122</v>
      </c>
      <c r="C12" s="113" t="s">
        <v>155</v>
      </c>
      <c r="D12" s="121">
        <v>15</v>
      </c>
    </row>
    <row r="13" spans="1:4" ht="27.6" x14ac:dyDescent="0.3">
      <c r="A13" s="109" t="s">
        <v>156</v>
      </c>
      <c r="B13" s="109" t="s">
        <v>122</v>
      </c>
      <c r="C13" s="113" t="s">
        <v>157</v>
      </c>
      <c r="D13" s="121">
        <v>8966.01197249295</v>
      </c>
    </row>
    <row r="14" spans="1:4" ht="27.6" x14ac:dyDescent="0.3">
      <c r="A14" s="109" t="s">
        <v>158</v>
      </c>
      <c r="B14" s="109" t="s">
        <v>122</v>
      </c>
      <c r="C14" s="113" t="s">
        <v>159</v>
      </c>
      <c r="D14" s="121">
        <v>3</v>
      </c>
    </row>
    <row r="15" spans="1:4" x14ac:dyDescent="0.3">
      <c r="A15" s="112" t="s">
        <v>160</v>
      </c>
      <c r="B15" s="112" t="s">
        <v>122</v>
      </c>
      <c r="C15" s="113" t="s">
        <v>161</v>
      </c>
      <c r="D15" s="121">
        <v>0</v>
      </c>
    </row>
    <row r="16" spans="1:4" s="99" customFormat="1" ht="13.8" x14ac:dyDescent="0.25">
      <c r="A16" s="112" t="s">
        <v>162</v>
      </c>
      <c r="B16" s="112" t="s">
        <v>122</v>
      </c>
      <c r="C16" s="113" t="s">
        <v>163</v>
      </c>
      <c r="D16" s="121">
        <v>3</v>
      </c>
    </row>
    <row r="17" spans="1:4" ht="27.6" x14ac:dyDescent="0.3">
      <c r="A17" s="112" t="s">
        <v>164</v>
      </c>
      <c r="B17" s="112" t="s">
        <v>122</v>
      </c>
      <c r="C17" s="113" t="s">
        <v>165</v>
      </c>
      <c r="D17" s="121">
        <v>1</v>
      </c>
    </row>
    <row r="18" spans="1:4" x14ac:dyDescent="0.3">
      <c r="A18" s="115" t="s">
        <v>118</v>
      </c>
      <c r="B18" s="115"/>
      <c r="C18" s="116"/>
      <c r="D18" s="117" t="s">
        <v>100</v>
      </c>
    </row>
    <row r="19" spans="1:4" x14ac:dyDescent="0.3">
      <c r="A19" s="105" t="s">
        <v>119</v>
      </c>
      <c r="B19" s="105"/>
      <c r="C19" s="106"/>
      <c r="D19" s="107"/>
    </row>
    <row r="20" spans="1:4" x14ac:dyDescent="0.3">
      <c r="A20" s="118" t="s">
        <v>166</v>
      </c>
      <c r="B20" s="118"/>
      <c r="C20" s="119"/>
      <c r="D20" s="120"/>
    </row>
    <row r="21" spans="1:4" s="122" customFormat="1" ht="27.6" x14ac:dyDescent="0.3">
      <c r="A21" s="112">
        <v>6.1</v>
      </c>
      <c r="B21" s="112" t="s">
        <v>144</v>
      </c>
      <c r="C21" s="113" t="s">
        <v>145</v>
      </c>
      <c r="D21" s="114">
        <v>0</v>
      </c>
    </row>
    <row r="22" spans="1:4" s="64" customFormat="1" x14ac:dyDescent="0.3">
      <c r="A22" s="118" t="s">
        <v>167</v>
      </c>
      <c r="B22" s="118"/>
      <c r="C22" s="119"/>
      <c r="D22" s="120"/>
    </row>
    <row r="23" spans="1:4" ht="27.6" x14ac:dyDescent="0.3">
      <c r="A23" s="109" t="s">
        <v>168</v>
      </c>
      <c r="B23" s="112" t="s">
        <v>122</v>
      </c>
      <c r="C23" s="113" t="s">
        <v>169</v>
      </c>
      <c r="D23" s="114">
        <v>0</v>
      </c>
    </row>
  </sheetData>
  <hyperlinks>
    <hyperlink ref="A4" r:id="rId1" xr:uid="{5526D27C-98FD-F040-BEF9-41A87032096B}"/>
  </hyperlinks>
  <pageMargins left="0.7" right="0.7" top="0.75" bottom="0.75" header="0.3" footer="0.3"/>
  <headerFooter>
    <oddFooter>&amp;L_x000D_&amp;1#&amp;"Calibri"&amp;9&amp;K000000 INTERNAL. This information is accessible to ADB Management and staff. It may be shared outside ADB with appropriate permission.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360ACB-9B10-4628-917E-6AF47406BF90}">
  <dimension ref="A1:D18"/>
  <sheetViews>
    <sheetView zoomScale="135" workbookViewId="0">
      <selection activeCell="C24" sqref="C24"/>
    </sheetView>
  </sheetViews>
  <sheetFormatPr defaultColWidth="10.8984375" defaultRowHeight="15.6" x14ac:dyDescent="0.3"/>
  <cols>
    <col min="1" max="2" width="10.8984375" style="60"/>
    <col min="3" max="3" width="54.09765625" style="60" customWidth="1"/>
    <col min="4" max="4" width="13" style="60" customWidth="1"/>
    <col min="5" max="16384" width="10.8984375" style="60"/>
  </cols>
  <sheetData>
    <row r="1" spans="1:4" x14ac:dyDescent="0.3">
      <c r="A1" s="65" t="s">
        <v>0</v>
      </c>
      <c r="B1" s="58"/>
      <c r="C1" s="59"/>
      <c r="D1" s="58"/>
    </row>
    <row r="2" spans="1:4" x14ac:dyDescent="0.3">
      <c r="A2" s="151" t="s">
        <v>180</v>
      </c>
      <c r="B2" s="58"/>
      <c r="C2" s="59"/>
      <c r="D2" s="58"/>
    </row>
    <row r="3" spans="1:4" x14ac:dyDescent="0.3">
      <c r="A3" s="65" t="s">
        <v>111</v>
      </c>
      <c r="B3" s="58"/>
      <c r="C3" s="59"/>
      <c r="D3" s="58"/>
    </row>
    <row r="4" spans="1:4" x14ac:dyDescent="0.3">
      <c r="A4" s="61"/>
      <c r="B4" s="62"/>
      <c r="C4" s="59"/>
      <c r="D4" s="58"/>
    </row>
    <row r="5" spans="1:4" x14ac:dyDescent="0.3">
      <c r="A5" s="103" t="s">
        <v>113</v>
      </c>
      <c r="B5" s="103" t="s">
        <v>114</v>
      </c>
      <c r="C5" s="104" t="s">
        <v>115</v>
      </c>
      <c r="D5" s="103" t="s">
        <v>116</v>
      </c>
    </row>
    <row r="6" spans="1:4" x14ac:dyDescent="0.3">
      <c r="A6" s="105" t="s">
        <v>117</v>
      </c>
      <c r="B6" s="105"/>
      <c r="C6" s="106"/>
      <c r="D6" s="107"/>
    </row>
    <row r="7" spans="1:4" x14ac:dyDescent="0.3">
      <c r="A7" s="152" t="s">
        <v>172</v>
      </c>
      <c r="B7" s="109"/>
      <c r="C7" s="110"/>
      <c r="D7" s="111"/>
    </row>
    <row r="8" spans="1:4" ht="27.6" x14ac:dyDescent="0.3">
      <c r="A8" s="149">
        <v>1.1000000000000001</v>
      </c>
      <c r="B8" s="109" t="s">
        <v>144</v>
      </c>
      <c r="C8" s="113" t="s">
        <v>176</v>
      </c>
      <c r="D8" s="148">
        <v>2445</v>
      </c>
    </row>
    <row r="9" spans="1:4" ht="27.6" x14ac:dyDescent="0.3">
      <c r="A9" s="149">
        <v>2.2000000000000002</v>
      </c>
      <c r="B9" s="109" t="s">
        <v>144</v>
      </c>
      <c r="C9" s="113" t="s">
        <v>177</v>
      </c>
      <c r="D9" s="148">
        <v>624</v>
      </c>
    </row>
    <row r="10" spans="1:4" x14ac:dyDescent="0.3">
      <c r="A10" s="149">
        <v>6.2</v>
      </c>
      <c r="B10" s="109" t="s">
        <v>144</v>
      </c>
      <c r="C10" s="113" t="s">
        <v>151</v>
      </c>
      <c r="D10" s="148">
        <v>5</v>
      </c>
    </row>
    <row r="11" spans="1:4" x14ac:dyDescent="0.3">
      <c r="A11" s="149" t="s">
        <v>173</v>
      </c>
      <c r="B11" s="109" t="s">
        <v>122</v>
      </c>
      <c r="C11" s="113" t="s">
        <v>178</v>
      </c>
      <c r="D11" s="148">
        <v>5</v>
      </c>
    </row>
    <row r="12" spans="1:4" ht="27.6" x14ac:dyDescent="0.3">
      <c r="A12" s="149" t="s">
        <v>174</v>
      </c>
      <c r="B12" s="109" t="s">
        <v>122</v>
      </c>
      <c r="C12" s="113" t="s">
        <v>179</v>
      </c>
      <c r="D12" s="148">
        <v>1</v>
      </c>
    </row>
    <row r="13" spans="1:4" x14ac:dyDescent="0.3">
      <c r="A13" s="115" t="s">
        <v>118</v>
      </c>
      <c r="B13" s="115"/>
      <c r="C13" s="116"/>
      <c r="D13" s="117" t="s">
        <v>100</v>
      </c>
    </row>
    <row r="14" spans="1:4" x14ac:dyDescent="0.3">
      <c r="A14" s="105" t="s">
        <v>119</v>
      </c>
      <c r="B14" s="105"/>
      <c r="C14" s="106"/>
      <c r="D14" s="107"/>
    </row>
    <row r="15" spans="1:4" x14ac:dyDescent="0.3">
      <c r="A15" s="153" t="s">
        <v>175</v>
      </c>
      <c r="B15" s="118"/>
      <c r="C15" s="119"/>
      <c r="D15" s="120"/>
    </row>
    <row r="16" spans="1:4" s="122" customFormat="1" ht="27.6" x14ac:dyDescent="0.3">
      <c r="A16" s="112">
        <v>6.1</v>
      </c>
      <c r="B16" s="112" t="s">
        <v>144</v>
      </c>
      <c r="C16" s="113" t="s">
        <v>145</v>
      </c>
      <c r="D16" s="150">
        <v>0</v>
      </c>
    </row>
    <row r="17" spans="1:4" s="64" customFormat="1" ht="27.6" x14ac:dyDescent="0.3">
      <c r="A17" s="112" t="s">
        <v>141</v>
      </c>
      <c r="B17" s="112" t="s">
        <v>122</v>
      </c>
      <c r="C17" s="113" t="s">
        <v>142</v>
      </c>
      <c r="D17" s="150">
        <v>18</v>
      </c>
    </row>
    <row r="18" spans="1:4" ht="27.6" x14ac:dyDescent="0.3">
      <c r="A18" s="109" t="s">
        <v>168</v>
      </c>
      <c r="B18" s="112" t="s">
        <v>122</v>
      </c>
      <c r="C18" s="113" t="s">
        <v>169</v>
      </c>
      <c r="D18" s="150">
        <v>0</v>
      </c>
    </row>
  </sheetData>
  <hyperlinks>
    <hyperlink ref="A2" r:id="rId1" xr:uid="{4654974B-4530-4ADD-B954-54D892751616}"/>
  </hyperlinks>
  <pageMargins left="0.7" right="0.7" top="0.75" bottom="0.75" header="0.3" footer="0.3"/>
  <headerFooter>
    <oddFooter>&amp;L_x000D_&amp;1#&amp;"Calibri"&amp;9&amp;K000000 INTERNAL. This information is accessible to ADB Management and staff. It may be shared outside ADB with appropriate permission.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81C8FF-C210-6E47-91E7-0E1034AD9989}">
  <dimension ref="A1:G49"/>
  <sheetViews>
    <sheetView tabSelected="1" topLeftCell="A31" zoomScaleNormal="100" workbookViewId="0">
      <selection activeCell="J52" sqref="J52"/>
    </sheetView>
  </sheetViews>
  <sheetFormatPr defaultColWidth="10.8984375" defaultRowHeight="15.6" x14ac:dyDescent="0.3"/>
  <cols>
    <col min="1" max="1" width="13" style="60" customWidth="1"/>
    <col min="2" max="2" width="10.8984375" style="60"/>
    <col min="3" max="3" width="54.09765625" style="60" customWidth="1"/>
    <col min="4" max="4" width="13" style="60" customWidth="1"/>
    <col min="5" max="16384" width="10.8984375" style="60"/>
  </cols>
  <sheetData>
    <row r="1" spans="1:7" x14ac:dyDescent="0.3">
      <c r="A1" s="65" t="s">
        <v>0</v>
      </c>
      <c r="B1" s="58"/>
      <c r="C1" s="59"/>
      <c r="D1" s="58"/>
    </row>
    <row r="2" spans="1:7" x14ac:dyDescent="0.3">
      <c r="A2" s="66"/>
      <c r="B2" s="58"/>
      <c r="C2" s="59"/>
      <c r="D2" s="58"/>
    </row>
    <row r="3" spans="1:7" x14ac:dyDescent="0.3">
      <c r="A3" s="100">
        <v>2019</v>
      </c>
      <c r="B3" s="62"/>
      <c r="C3" s="59"/>
      <c r="D3" s="58"/>
    </row>
    <row r="4" spans="1:7" x14ac:dyDescent="0.3">
      <c r="A4" s="83" t="s">
        <v>129</v>
      </c>
      <c r="B4" s="84" t="s">
        <v>114</v>
      </c>
      <c r="C4" s="84" t="s">
        <v>130</v>
      </c>
      <c r="D4" s="85" t="s">
        <v>131</v>
      </c>
      <c r="E4" s="85" t="s">
        <v>132</v>
      </c>
      <c r="F4" s="85" t="s">
        <v>133</v>
      </c>
      <c r="G4" s="86" t="s">
        <v>134</v>
      </c>
    </row>
    <row r="5" spans="1:7" x14ac:dyDescent="0.3">
      <c r="A5" s="87" t="s">
        <v>135</v>
      </c>
      <c r="B5" s="76"/>
      <c r="C5" s="77"/>
      <c r="D5" s="89"/>
      <c r="E5" s="89"/>
      <c r="F5" s="89"/>
      <c r="G5" s="88"/>
    </row>
    <row r="6" spans="1:7" ht="27.6" x14ac:dyDescent="0.3">
      <c r="A6" s="94" t="s">
        <v>121</v>
      </c>
      <c r="B6" s="76" t="s">
        <v>122</v>
      </c>
      <c r="C6" s="77" t="s">
        <v>123</v>
      </c>
      <c r="D6" s="78">
        <v>2</v>
      </c>
      <c r="E6" s="89">
        <v>0</v>
      </c>
      <c r="F6" s="89">
        <v>0</v>
      </c>
      <c r="G6" s="88">
        <f t="shared" ref="G6" si="0">SUM(D6:F6)</f>
        <v>2</v>
      </c>
    </row>
    <row r="7" spans="1:7" x14ac:dyDescent="0.3">
      <c r="A7" s="87" t="s">
        <v>136</v>
      </c>
      <c r="B7" s="92"/>
      <c r="C7" s="93"/>
      <c r="D7" s="89"/>
      <c r="E7" s="89"/>
      <c r="F7" s="89"/>
      <c r="G7" s="88"/>
    </row>
    <row r="8" spans="1:7" ht="27.6" x14ac:dyDescent="0.3">
      <c r="A8" s="95" t="s">
        <v>125</v>
      </c>
      <c r="B8" s="76" t="s">
        <v>122</v>
      </c>
      <c r="C8" s="77" t="s">
        <v>126</v>
      </c>
      <c r="D8" s="78">
        <v>1</v>
      </c>
      <c r="E8" s="89">
        <v>0</v>
      </c>
      <c r="F8" s="89">
        <v>0</v>
      </c>
      <c r="G8" s="88">
        <f t="shared" ref="G8" si="1">SUM(D8:F8)</f>
        <v>1</v>
      </c>
    </row>
    <row r="9" spans="1:7" x14ac:dyDescent="0.3">
      <c r="A9" s="87" t="s">
        <v>137</v>
      </c>
      <c r="B9" s="92"/>
      <c r="C9" s="93"/>
      <c r="D9" s="89"/>
      <c r="E9" s="89"/>
      <c r="F9" s="89"/>
      <c r="G9" s="88"/>
    </row>
    <row r="10" spans="1:7" ht="27.6" x14ac:dyDescent="0.3">
      <c r="A10" s="96" t="s">
        <v>127</v>
      </c>
      <c r="B10" s="97" t="s">
        <v>122</v>
      </c>
      <c r="C10" s="98" t="s">
        <v>128</v>
      </c>
      <c r="D10" s="97">
        <v>1</v>
      </c>
      <c r="E10" s="90">
        <v>0</v>
      </c>
      <c r="F10" s="90">
        <v>0</v>
      </c>
      <c r="G10" s="91">
        <f>SUM(D10:F10)</f>
        <v>1</v>
      </c>
    </row>
    <row r="12" spans="1:7" x14ac:dyDescent="0.3">
      <c r="A12" s="99" t="s">
        <v>146</v>
      </c>
    </row>
    <row r="13" spans="1:7" x14ac:dyDescent="0.3">
      <c r="A13" s="100">
        <v>2021</v>
      </c>
      <c r="B13" s="62"/>
      <c r="C13" s="59"/>
      <c r="D13" s="58"/>
    </row>
    <row r="14" spans="1:7" x14ac:dyDescent="0.3">
      <c r="A14" s="83" t="s">
        <v>129</v>
      </c>
      <c r="B14" s="84" t="s">
        <v>114</v>
      </c>
      <c r="C14" s="84" t="s">
        <v>130</v>
      </c>
      <c r="D14" s="85" t="s">
        <v>131</v>
      </c>
      <c r="E14" s="85" t="s">
        <v>132</v>
      </c>
      <c r="F14" s="85" t="s">
        <v>133</v>
      </c>
      <c r="G14" s="86" t="s">
        <v>134</v>
      </c>
    </row>
    <row r="15" spans="1:7" x14ac:dyDescent="0.3">
      <c r="A15" s="87" t="s">
        <v>137</v>
      </c>
      <c r="B15" s="92"/>
      <c r="C15" s="93"/>
      <c r="D15" s="89"/>
      <c r="E15" s="89"/>
      <c r="F15" s="89"/>
      <c r="G15" s="88"/>
    </row>
    <row r="16" spans="1:7" ht="27.6" x14ac:dyDescent="0.3">
      <c r="A16" s="95">
        <v>6.1</v>
      </c>
      <c r="B16" s="78" t="s">
        <v>144</v>
      </c>
      <c r="C16" s="77" t="s">
        <v>145</v>
      </c>
      <c r="D16" s="89">
        <v>0</v>
      </c>
      <c r="E16" s="89">
        <v>0</v>
      </c>
      <c r="F16" s="102">
        <v>0</v>
      </c>
      <c r="G16" s="88">
        <f>SUM(D16:F16)</f>
        <v>0</v>
      </c>
    </row>
    <row r="17" spans="1:7" ht="27.6" x14ac:dyDescent="0.3">
      <c r="A17" s="101" t="s">
        <v>141</v>
      </c>
      <c r="B17" s="97" t="s">
        <v>122</v>
      </c>
      <c r="C17" s="98" t="s">
        <v>142</v>
      </c>
      <c r="D17" s="90">
        <v>0</v>
      </c>
      <c r="E17" s="90">
        <v>0</v>
      </c>
      <c r="F17" s="90">
        <f>12+'2021'!D11</f>
        <v>111</v>
      </c>
      <c r="G17" s="91">
        <f>SUM(D17:F17)</f>
        <v>111</v>
      </c>
    </row>
    <row r="19" spans="1:7" x14ac:dyDescent="0.3">
      <c r="A19" s="123">
        <v>2022</v>
      </c>
      <c r="B19" s="124"/>
      <c r="C19" s="125"/>
      <c r="D19" s="126"/>
      <c r="E19" s="127"/>
      <c r="F19" s="127"/>
      <c r="G19" s="127"/>
    </row>
    <row r="20" spans="1:7" x14ac:dyDescent="0.3">
      <c r="A20" s="128" t="s">
        <v>129</v>
      </c>
      <c r="B20" s="129" t="s">
        <v>114</v>
      </c>
      <c r="C20" s="129" t="s">
        <v>130</v>
      </c>
      <c r="D20" s="85" t="s">
        <v>131</v>
      </c>
      <c r="E20" s="85" t="s">
        <v>132</v>
      </c>
      <c r="F20" s="85" t="s">
        <v>133</v>
      </c>
      <c r="G20" s="86" t="s">
        <v>134</v>
      </c>
    </row>
    <row r="21" spans="1:7" x14ac:dyDescent="0.3">
      <c r="A21" s="130" t="s">
        <v>170</v>
      </c>
      <c r="B21" s="131"/>
      <c r="C21" s="132"/>
      <c r="D21" s="133"/>
      <c r="E21" s="124"/>
      <c r="F21" s="124"/>
      <c r="G21" s="88"/>
    </row>
    <row r="22" spans="1:7" x14ac:dyDescent="0.3">
      <c r="A22" s="134" t="s">
        <v>152</v>
      </c>
      <c r="B22" s="112" t="s">
        <v>122</v>
      </c>
      <c r="C22" s="113" t="s">
        <v>153</v>
      </c>
      <c r="D22" s="89">
        <v>32</v>
      </c>
      <c r="E22" s="89">
        <v>0</v>
      </c>
      <c r="F22" s="89">
        <v>0</v>
      </c>
      <c r="G22" s="88">
        <f>SUM(D22:F22)</f>
        <v>32</v>
      </c>
    </row>
    <row r="23" spans="1:7" x14ac:dyDescent="0.3">
      <c r="A23" s="130" t="s">
        <v>171</v>
      </c>
      <c r="B23" s="112"/>
      <c r="C23" s="113"/>
      <c r="D23" s="89"/>
      <c r="E23" s="89"/>
      <c r="F23" s="89"/>
      <c r="G23" s="88"/>
    </row>
    <row r="24" spans="1:7" x14ac:dyDescent="0.3">
      <c r="A24" s="134" t="s">
        <v>154</v>
      </c>
      <c r="B24" s="112" t="s">
        <v>122</v>
      </c>
      <c r="C24" s="135" t="s">
        <v>155</v>
      </c>
      <c r="D24" s="136">
        <v>15</v>
      </c>
      <c r="E24" s="89">
        <v>0</v>
      </c>
      <c r="F24" s="89">
        <v>0</v>
      </c>
      <c r="G24" s="88">
        <f t="shared" ref="G24:G35" si="2">SUM(D24:F24)</f>
        <v>15</v>
      </c>
    </row>
    <row r="25" spans="1:7" ht="27.6" x14ac:dyDescent="0.3">
      <c r="A25" s="134" t="s">
        <v>156</v>
      </c>
      <c r="B25" s="112" t="s">
        <v>122</v>
      </c>
      <c r="C25" s="135" t="s">
        <v>157</v>
      </c>
      <c r="D25" s="136">
        <v>8966.01197249295</v>
      </c>
      <c r="E25" s="89">
        <v>0</v>
      </c>
      <c r="F25" s="89">
        <v>0</v>
      </c>
      <c r="G25" s="88">
        <f t="shared" si="2"/>
        <v>8966.01197249295</v>
      </c>
    </row>
    <row r="26" spans="1:7" ht="27.6" x14ac:dyDescent="0.3">
      <c r="A26" s="134" t="s">
        <v>158</v>
      </c>
      <c r="B26" s="112" t="s">
        <v>122</v>
      </c>
      <c r="C26" s="135" t="s">
        <v>159</v>
      </c>
      <c r="D26" s="136">
        <v>3</v>
      </c>
      <c r="E26" s="89">
        <v>0</v>
      </c>
      <c r="F26" s="89">
        <v>0</v>
      </c>
      <c r="G26" s="88">
        <f t="shared" si="2"/>
        <v>3</v>
      </c>
    </row>
    <row r="27" spans="1:7" x14ac:dyDescent="0.3">
      <c r="A27" s="130" t="s">
        <v>135</v>
      </c>
      <c r="B27" s="112"/>
      <c r="C27" s="113"/>
      <c r="D27" s="89"/>
      <c r="E27" s="89"/>
      <c r="F27" s="89"/>
      <c r="G27" s="88"/>
    </row>
    <row r="28" spans="1:7" x14ac:dyDescent="0.3">
      <c r="A28" s="137">
        <v>4.0999999999999996</v>
      </c>
      <c r="B28" s="112" t="s">
        <v>144</v>
      </c>
      <c r="C28" s="113" t="s">
        <v>150</v>
      </c>
      <c r="D28" s="89">
        <v>18123</v>
      </c>
      <c r="E28" s="89">
        <v>0</v>
      </c>
      <c r="F28" s="89">
        <v>0</v>
      </c>
      <c r="G28" s="88">
        <f t="shared" si="2"/>
        <v>18123</v>
      </c>
    </row>
    <row r="29" spans="1:7" x14ac:dyDescent="0.3">
      <c r="A29" s="60" t="s">
        <v>160</v>
      </c>
      <c r="B29" s="60" t="s">
        <v>122</v>
      </c>
      <c r="C29" s="60" t="s">
        <v>161</v>
      </c>
      <c r="D29" s="60">
        <v>0</v>
      </c>
      <c r="E29" s="89">
        <v>0</v>
      </c>
      <c r="F29" s="89">
        <v>0</v>
      </c>
      <c r="G29" s="88">
        <f t="shared" si="2"/>
        <v>0</v>
      </c>
    </row>
    <row r="30" spans="1:7" x14ac:dyDescent="0.3">
      <c r="A30" s="137" t="s">
        <v>162</v>
      </c>
      <c r="B30" s="112" t="s">
        <v>122</v>
      </c>
      <c r="C30" s="113" t="s">
        <v>163</v>
      </c>
      <c r="D30" s="89">
        <v>3</v>
      </c>
      <c r="E30" s="89">
        <v>0</v>
      </c>
      <c r="F30" s="89">
        <v>0</v>
      </c>
      <c r="G30" s="88">
        <f t="shared" si="2"/>
        <v>3</v>
      </c>
    </row>
    <row r="31" spans="1:7" ht="27.6" x14ac:dyDescent="0.3">
      <c r="A31" s="137" t="s">
        <v>164</v>
      </c>
      <c r="B31" s="112" t="s">
        <v>122</v>
      </c>
      <c r="C31" s="113" t="s">
        <v>165</v>
      </c>
      <c r="D31" s="89">
        <v>1</v>
      </c>
      <c r="E31" s="89">
        <v>0</v>
      </c>
      <c r="F31" s="89">
        <v>0</v>
      </c>
      <c r="G31" s="88">
        <f t="shared" si="2"/>
        <v>1</v>
      </c>
    </row>
    <row r="32" spans="1:7" x14ac:dyDescent="0.3">
      <c r="A32" s="130" t="s">
        <v>137</v>
      </c>
      <c r="B32" s="131"/>
      <c r="C32" s="132"/>
      <c r="D32" s="138"/>
      <c r="E32" s="89"/>
      <c r="F32" s="89"/>
      <c r="G32" s="88"/>
    </row>
    <row r="33" spans="1:7" ht="27.6" x14ac:dyDescent="0.3">
      <c r="A33" s="137">
        <v>6.1</v>
      </c>
      <c r="B33" s="112" t="s">
        <v>144</v>
      </c>
      <c r="C33" s="113" t="s">
        <v>145</v>
      </c>
      <c r="D33" s="138">
        <v>0</v>
      </c>
      <c r="E33" s="89">
        <v>0</v>
      </c>
      <c r="F33" s="89">
        <v>0</v>
      </c>
      <c r="G33" s="88">
        <f t="shared" si="2"/>
        <v>0</v>
      </c>
    </row>
    <row r="34" spans="1:7" x14ac:dyDescent="0.3">
      <c r="A34" s="137">
        <v>6.2</v>
      </c>
      <c r="B34" s="112" t="s">
        <v>144</v>
      </c>
      <c r="C34" s="113" t="s">
        <v>151</v>
      </c>
      <c r="D34" s="138">
        <v>0</v>
      </c>
      <c r="E34" s="89">
        <v>0</v>
      </c>
      <c r="F34" s="89">
        <v>0</v>
      </c>
      <c r="G34" s="88">
        <f t="shared" si="2"/>
        <v>0</v>
      </c>
    </row>
    <row r="35" spans="1:7" ht="27.6" x14ac:dyDescent="0.3">
      <c r="A35" s="139" t="s">
        <v>168</v>
      </c>
      <c r="B35" s="140" t="s">
        <v>122</v>
      </c>
      <c r="C35" s="141" t="s">
        <v>169</v>
      </c>
      <c r="D35" s="90">
        <v>0</v>
      </c>
      <c r="E35" s="90">
        <v>0</v>
      </c>
      <c r="F35" s="90">
        <v>0</v>
      </c>
      <c r="G35" s="91">
        <f t="shared" si="2"/>
        <v>0</v>
      </c>
    </row>
    <row r="37" spans="1:7" x14ac:dyDescent="0.3">
      <c r="A37" s="123">
        <v>2023</v>
      </c>
      <c r="B37" s="124"/>
      <c r="C37" s="125"/>
      <c r="D37" s="126"/>
      <c r="E37" s="127"/>
      <c r="F37" s="127"/>
      <c r="G37" s="127"/>
    </row>
    <row r="38" spans="1:7" x14ac:dyDescent="0.3">
      <c r="A38" s="128" t="s">
        <v>129</v>
      </c>
      <c r="B38" s="129" t="s">
        <v>114</v>
      </c>
      <c r="C38" s="129" t="s">
        <v>130</v>
      </c>
      <c r="D38" s="85" t="s">
        <v>131</v>
      </c>
      <c r="E38" s="85" t="s">
        <v>132</v>
      </c>
      <c r="F38" s="85" t="s">
        <v>133</v>
      </c>
      <c r="G38" s="86" t="s">
        <v>134</v>
      </c>
    </row>
    <row r="39" spans="1:7" x14ac:dyDescent="0.3">
      <c r="A39" s="130" t="s">
        <v>170</v>
      </c>
      <c r="B39" s="155"/>
      <c r="C39" s="155"/>
      <c r="D39" s="156"/>
      <c r="E39" s="155"/>
      <c r="F39" s="156"/>
      <c r="G39" s="154"/>
    </row>
    <row r="40" spans="1:7" x14ac:dyDescent="0.3">
      <c r="A40" s="157">
        <v>1.1000000000000001</v>
      </c>
      <c r="B40" s="158" t="s">
        <v>144</v>
      </c>
      <c r="C40" s="158" t="str">
        <f>VLOOKUP(A40,'[16]2A OP indicators List_23Aug2020'!$F:$H,3,FALSE)</f>
        <v>People benefiting from improved health services, education services, or social protection (number)</v>
      </c>
      <c r="D40" s="159">
        <v>2445</v>
      </c>
      <c r="E40" s="158"/>
      <c r="F40" s="159"/>
      <c r="G40" s="88">
        <f t="shared" ref="G39:G49" si="3">SUM(D40:F40)</f>
        <v>2445</v>
      </c>
    </row>
    <row r="41" spans="1:7" x14ac:dyDescent="0.3">
      <c r="A41" s="157" t="s">
        <v>173</v>
      </c>
      <c r="B41" s="158" t="s">
        <v>122</v>
      </c>
      <c r="C41" s="158" t="str">
        <f>VLOOKUP(A41,'[16]2A OP indicators List_23Aug2020'!$F:$H,3,FALSE)</f>
        <v>Infrastructure assets established or improved (number)</v>
      </c>
      <c r="D41" s="159">
        <v>5</v>
      </c>
      <c r="E41" s="158"/>
      <c r="F41" s="159"/>
      <c r="G41" s="88">
        <f t="shared" si="3"/>
        <v>5</v>
      </c>
    </row>
    <row r="42" spans="1:7" x14ac:dyDescent="0.3">
      <c r="A42" s="157" t="s">
        <v>174</v>
      </c>
      <c r="B42" s="158" t="s">
        <v>122</v>
      </c>
      <c r="C42" s="158" t="str">
        <f>VLOOKUP(A42,'[16]2A OP indicators List_23Aug2020'!$F:$H,3,FALSE)</f>
        <v>New financial products and services made available to the poor and vulnerable (number) </v>
      </c>
      <c r="D42" s="159">
        <v>1</v>
      </c>
      <c r="E42" s="158"/>
      <c r="F42" s="159"/>
      <c r="G42" s="88">
        <f t="shared" si="3"/>
        <v>1</v>
      </c>
    </row>
    <row r="43" spans="1:7" x14ac:dyDescent="0.3">
      <c r="A43" s="130" t="s">
        <v>171</v>
      </c>
      <c r="B43" s="158"/>
      <c r="C43" s="158"/>
      <c r="D43" s="160"/>
      <c r="E43" s="158"/>
      <c r="F43" s="160"/>
      <c r="G43" s="88"/>
    </row>
    <row r="44" spans="1:7" x14ac:dyDescent="0.3">
      <c r="A44" s="157">
        <v>2.2000000000000002</v>
      </c>
      <c r="B44" s="158" t="s">
        <v>144</v>
      </c>
      <c r="C44" s="158" t="str">
        <f>VLOOKUP(A44,'[16]2A OP indicators List_23Aug2020'!$F:$H,3,FALSE)</f>
        <v>Women and girls completing secondary and tertiary education, and/or other training (number)</v>
      </c>
      <c r="D44" s="159">
        <v>624</v>
      </c>
      <c r="E44" s="158"/>
      <c r="F44" s="159"/>
      <c r="G44" s="88">
        <f t="shared" si="3"/>
        <v>624</v>
      </c>
    </row>
    <row r="45" spans="1:7" x14ac:dyDescent="0.3">
      <c r="A45" s="130" t="s">
        <v>137</v>
      </c>
      <c r="B45" s="158"/>
      <c r="C45" s="158"/>
      <c r="D45" s="160"/>
      <c r="E45" s="158"/>
      <c r="F45" s="160"/>
      <c r="G45" s="88"/>
    </row>
    <row r="46" spans="1:7" x14ac:dyDescent="0.3">
      <c r="A46" s="157">
        <v>6.1</v>
      </c>
      <c r="B46" s="158" t="s">
        <v>144</v>
      </c>
      <c r="C46" s="158" t="str">
        <f>VLOOKUP(A46,'[16]2A OP indicators List_23Aug2020'!$F:$H,3,FALSE)</f>
        <v>Entities with improved management functions and financial stability (number) </v>
      </c>
      <c r="D46" s="159"/>
      <c r="E46" s="158"/>
      <c r="F46" s="159">
        <v>0</v>
      </c>
      <c r="G46" s="88">
        <f t="shared" si="3"/>
        <v>0</v>
      </c>
    </row>
    <row r="47" spans="1:7" x14ac:dyDescent="0.3">
      <c r="A47" s="157">
        <v>6.2</v>
      </c>
      <c r="B47" s="158" t="s">
        <v>144</v>
      </c>
      <c r="C47" s="158" t="str">
        <f>VLOOKUP(A47,'[16]2A OP indicators List_23Aug2020'!$F:$H,3,FALSE)</f>
        <v>Entities with improved service delivery (number) </v>
      </c>
      <c r="D47" s="159">
        <v>5</v>
      </c>
      <c r="E47" s="158"/>
      <c r="F47" s="159"/>
      <c r="G47" s="88">
        <f t="shared" si="3"/>
        <v>5</v>
      </c>
    </row>
    <row r="48" spans="1:7" x14ac:dyDescent="0.3">
      <c r="A48" s="157" t="s">
        <v>141</v>
      </c>
      <c r="B48" s="158" t="s">
        <v>122</v>
      </c>
      <c r="C48" s="158" t="str">
        <f>VLOOKUP(A48,'[16]2A OP indicators List_23Aug2020'!$F:$H,3,FALSE)</f>
        <v>Government officials with increased capacity to design, implement, monitor, and evaluate relevant measures (number)</v>
      </c>
      <c r="D48" s="159"/>
      <c r="E48" s="158"/>
      <c r="F48" s="159">
        <v>18</v>
      </c>
      <c r="G48" s="88">
        <f t="shared" si="3"/>
        <v>18</v>
      </c>
    </row>
    <row r="49" spans="1:7" x14ac:dyDescent="0.3">
      <c r="A49" s="161" t="s">
        <v>168</v>
      </c>
      <c r="B49" s="162" t="s">
        <v>122</v>
      </c>
      <c r="C49" s="162" t="str">
        <f>VLOOKUP(A49,'[16]2A OP indicators List_23Aug2020'!$F:$H,3,FALSE)</f>
        <v>Measures to strengthen SOE governance supported in implementation (number)</v>
      </c>
      <c r="D49" s="163"/>
      <c r="E49" s="162"/>
      <c r="F49" s="163">
        <v>0</v>
      </c>
      <c r="G49" s="91">
        <f t="shared" si="3"/>
        <v>0</v>
      </c>
    </row>
  </sheetData>
  <pageMargins left="0.7" right="0.7" top="0.75" bottom="0.75" header="0.3" footer="0.3"/>
  <headerFooter>
    <oddFooter>&amp;L_x000D_&amp;1#&amp;"Calibri"&amp;9&amp;K000000 INTERNAL. This information is accessible to ADB Management and staff. It may be shared outside ADB with appropriate permission.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E0DD05784D2E468DC32DA4AB615478" ma:contentTypeVersion="34" ma:contentTypeDescription="Create a new document." ma:contentTypeScope="" ma:versionID="307d2c7bd385bb4cfced2c969e9d8187">
  <xsd:schema xmlns:xsd="http://www.w3.org/2001/XMLSchema" xmlns:xs="http://www.w3.org/2001/XMLSchema" xmlns:p="http://schemas.microsoft.com/office/2006/metadata/properties" xmlns:ns2="c1fdd505-2570-46c2-bd04-3e0f2d874cf5" xmlns:ns3="a4fb19f8-e303-47ed-b2f8-d8a5044c492f" xmlns:ns4="600e8ff9-9ee0-49b5-be24-8a4cae0e22ab" targetNamespace="http://schemas.microsoft.com/office/2006/metadata/properties" ma:root="true" ma:fieldsID="5d6cbe310fa1a82cc17d7661ab1d3583" ns2:_="" ns3:_="" ns4:_="">
    <xsd:import namespace="c1fdd505-2570-46c2-bd04-3e0f2d874cf5"/>
    <xsd:import namespace="a4fb19f8-e303-47ed-b2f8-d8a5044c492f"/>
    <xsd:import namespace="600e8ff9-9ee0-49b5-be24-8a4cae0e22ab"/>
    <xsd:element name="properties">
      <xsd:complexType>
        <xsd:sequence>
          <xsd:element name="documentManagement">
            <xsd:complexType>
              <xsd:all>
                <xsd:element ref="ns2:j78542b1fffc4a1c84659474212e3133" minOccurs="0"/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3:File_x0020_Description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frvh" minOccurs="0"/>
                <xsd:element ref="ns3:_Flow_SignoffStatus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fdd505-2570-46c2-bd04-3e0f2d874cf5" elementFormDefault="qualified">
    <xsd:import namespace="http://schemas.microsoft.com/office/2006/documentManagement/types"/>
    <xsd:import namespace="http://schemas.microsoft.com/office/infopath/2007/PartnerControls"/>
    <xsd:element name="j78542b1fffc4a1c84659474212e3133" ma:index="9" nillable="true" ma:taxonomy="true" ma:internalName="j78542b1fffc4a1c84659474212e3133" ma:taxonomyFieldName="ADBContentGroup" ma:displayName="Content Group" ma:readOnly="false" ma:default="3;#SPD|9a9a4b60-d9f6-4f48-88d9-fa0c32663524" ma:fieldId="{378542b1-fffc-4a1c-8465-9474212e3133}" ma:taxonomyMulti="true" ma:sspId="115af50e-efb3-4a0e-b425-875ff625e09e" ma:termSetId="2a9ffbee-93a5-418b-bcdb-8d6817936e6b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fb19f8-e303-47ed-b2f8-d8a5044c492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fals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false">
      <xsd:simpleType>
        <xsd:restriction base="dms:Note"/>
      </xsd:simpleType>
    </xsd:element>
    <xsd:element name="File_x0020_Description" ma:index="16" nillable="true" ma:displayName="File Description" ma:description="File Description" ma:format="Dropdown" ma:internalName="File_x0020_Description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8" nillable="true" ma:displayName="Tags" ma:internalName="MediaServiceAutoTags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frvh" ma:index="21" nillable="true" ma:displayName="Source" ma:internalName="frvh">
      <xsd:simpleType>
        <xsd:restriction base="dms:Text"/>
      </xsd:simpleType>
    </xsd:element>
    <xsd:element name="_Flow_SignoffStatus" ma:index="22" nillable="true" ma:displayName="Sign-off status" ma:internalName="Sign_x002d_off_x0020_status">
      <xsd:simpleType>
        <xsd:restriction base="dms:Text"/>
      </xsd:simpleType>
    </xsd:element>
    <xsd:element name="MediaServiceGenerationTime" ma:index="2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7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9" nillable="true" ma:taxonomy="true" ma:internalName="lcf76f155ced4ddcb4097134ff3c332f" ma:taxonomyFieldName="MediaServiceImageTags" ma:displayName="Image Tags" ma:readOnly="false" ma:fieldId="{5cf76f15-5ced-4ddc-b409-7134ff3c332f}" ma:taxonomyMulti="true" ma:sspId="115af50e-efb3-4a0e-b425-875ff625e09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3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0e8ff9-9ee0-49b5-be24-8a4cae0e22ab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a4fb19f8-e303-47ed-b2f8-d8a5044c492f" xsi:nil="true"/>
    <File_x0020_Description xmlns="a4fb19f8-e303-47ed-b2f8-d8a5044c492f" xsi:nil="true"/>
    <j78542b1fffc4a1c84659474212e3133 xmlns="c1fdd505-2570-46c2-bd04-3e0f2d874cf5">
      <Terms xmlns="http://schemas.microsoft.com/office/infopath/2007/PartnerControls">
        <TermInfo xmlns="http://schemas.microsoft.com/office/infopath/2007/PartnerControls">
          <TermName xmlns="http://schemas.microsoft.com/office/infopath/2007/PartnerControls">SPD</TermName>
          <TermId xmlns="http://schemas.microsoft.com/office/infopath/2007/PartnerControls">9a9a4b60-d9f6-4f48-88d9-fa0c32663524</TermId>
        </TermInfo>
      </Terms>
    </j78542b1fffc4a1c84659474212e3133>
    <frvh xmlns="a4fb19f8-e303-47ed-b2f8-d8a5044c492f" xsi:nil="true"/>
    <MediaServiceMetadata xmlns="a4fb19f8-e303-47ed-b2f8-d8a5044c492f" xsi:nil="true"/>
    <MediaServiceFastMetadata xmlns="a4fb19f8-e303-47ed-b2f8-d8a5044c492f" xsi:nil="true"/>
    <lcf76f155ced4ddcb4097134ff3c332f xmlns="a4fb19f8-e303-47ed-b2f8-d8a5044c492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B99121B-CC80-434F-AC90-C6782DD9BC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1fdd505-2570-46c2-bd04-3e0f2d874cf5"/>
    <ds:schemaRef ds:uri="a4fb19f8-e303-47ed-b2f8-d8a5044c492f"/>
    <ds:schemaRef ds:uri="600e8ff9-9ee0-49b5-be24-8a4cae0e22a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1ECCAA2-2267-484D-A23A-49F2C32E2B7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374E1A1-E2EF-415F-981A-332CB864D84C}">
  <ds:schemaRefs>
    <ds:schemaRef ds:uri="http://purl.org/dc/terms/"/>
    <ds:schemaRef ds:uri="http://schemas.microsoft.com/office/infopath/2007/PartnerControls"/>
    <ds:schemaRef ds:uri="http://schemas.microsoft.com/office/2006/documentManagement/types"/>
    <ds:schemaRef ds:uri="c1fdd505-2570-46c2-bd04-3e0f2d874cf5"/>
    <ds:schemaRef ds:uri="http://schemas.openxmlformats.org/package/2006/metadata/core-properties"/>
    <ds:schemaRef ds:uri="600e8ff9-9ee0-49b5-be24-8a4cae0e22ab"/>
    <ds:schemaRef ds:uri="http://purl.org/dc/elements/1.1/"/>
    <ds:schemaRef ds:uri="http://schemas.microsoft.com/office/2006/metadata/properties"/>
    <ds:schemaRef ds:uri="a4fb19f8-e303-47ed-b2f8-d8a5044c492f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2010-2018</vt:lpstr>
      <vt:lpstr>2019</vt:lpstr>
      <vt:lpstr>2021</vt:lpstr>
      <vt:lpstr>2022</vt:lpstr>
      <vt:lpstr>2023</vt:lpstr>
      <vt:lpstr>2019-2022 Aggregate</vt:lpstr>
    </vt:vector>
  </TitlesOfParts>
  <Manager/>
  <Company>Asian Development Bank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s2d</dc:creator>
  <cp:keywords/>
  <dc:description/>
  <cp:lastModifiedBy>Vivian Santos Francisco</cp:lastModifiedBy>
  <cp:revision/>
  <dcterms:created xsi:type="dcterms:W3CDTF">2019-04-10T06:11:43Z</dcterms:created>
  <dcterms:modified xsi:type="dcterms:W3CDTF">2024-05-08T08:10:13Z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0x0101003CE0DD05784D2E468DC32DA4AB615478</vt:lpwstr>
  </property>
  <property fmtid="{D5CDD505-2E9C-101B-9397-08002B2CF9AE}" pid="3" name="TaxCatchAll">
    <vt:lpwstr>1;#English|16ac8743-31bb-43f8-9a73-533a041667d6;#3;#SPD|9a9a4b60-d9f6-4f48-88d9-fa0c32663524</vt:lpwstr>
  </property>
  <property fmtid="{D5CDD505-2E9C-101B-9397-08002B2CF9AE}" pid="4" name="h00e4aaaf4624e24a7df7f06faa038c6">
    <vt:lpwstr>English|16ac8743-31bb-43f8-9a73-533a041667d6</vt:lpwstr>
  </property>
  <property fmtid="{D5CDD505-2E9C-101B-9397-08002B2CF9AE}" pid="5" name="ADBCountry">
    <vt:lpwstr/>
  </property>
  <property fmtid="{D5CDD505-2E9C-101B-9397-08002B2CF9AE}" pid="6" name="d61536b25a8a4fedb48bb564279be82a">
    <vt:lpwstr/>
  </property>
  <property fmtid="{D5CDD505-2E9C-101B-9397-08002B2CF9AE}" pid="7" name="ADBContentGroup">
    <vt:lpwstr>3;#SPD|9a9a4b60-d9f6-4f48-88d9-fa0c32663524</vt:lpwstr>
  </property>
  <property fmtid="{D5CDD505-2E9C-101B-9397-08002B2CF9AE}" pid="8" name="ADBSector">
    <vt:lpwstr/>
  </property>
  <property fmtid="{D5CDD505-2E9C-101B-9397-08002B2CF9AE}" pid="9" name="d01a0ce1b141461dbfb235a3ab729a2c">
    <vt:lpwstr/>
  </property>
  <property fmtid="{D5CDD505-2E9C-101B-9397-08002B2CF9AE}" pid="10" name="ADBDocumentSecurity">
    <vt:lpwstr/>
  </property>
  <property fmtid="{D5CDD505-2E9C-101B-9397-08002B2CF9AE}" pid="11" name="ADBDocumentLanguage">
    <vt:lpwstr>1;#English|16ac8743-31bb-43f8-9a73-533a041667d6</vt:lpwstr>
  </property>
  <property fmtid="{D5CDD505-2E9C-101B-9397-08002B2CF9AE}" pid="12" name="ADBDocumentType">
    <vt:lpwstr/>
  </property>
  <property fmtid="{D5CDD505-2E9C-101B-9397-08002B2CF9AE}" pid="13" name="ADBDepartmentOwner">
    <vt:lpwstr/>
  </property>
  <property fmtid="{D5CDD505-2E9C-101B-9397-08002B2CF9AE}" pid="14" name="p030e467f78f45b4ae8f7e2c17ea4d82">
    <vt:lpwstr/>
  </property>
  <property fmtid="{D5CDD505-2E9C-101B-9397-08002B2CF9AE}" pid="15" name="a37ff23a602146d4934a49238d370ca5">
    <vt:lpwstr/>
  </property>
  <property fmtid="{D5CDD505-2E9C-101B-9397-08002B2CF9AE}" pid="16" name="k985dbdc596c44d7acaf8184f33920f0">
    <vt:lpwstr/>
  </property>
  <property fmtid="{D5CDD505-2E9C-101B-9397-08002B2CF9AE}" pid="17" name="MediaServiceImageTags">
    <vt:lpwstr/>
  </property>
  <property fmtid="{D5CDD505-2E9C-101B-9397-08002B2CF9AE}" pid="18" name="MSIP_Label_817d4574-7375-4d17-b29c-6e4c6df0fcb0_Enabled">
    <vt:lpwstr>true</vt:lpwstr>
  </property>
  <property fmtid="{D5CDD505-2E9C-101B-9397-08002B2CF9AE}" pid="19" name="MSIP_Label_817d4574-7375-4d17-b29c-6e4c6df0fcb0_SetDate">
    <vt:lpwstr>2023-05-19T02:21:21Z</vt:lpwstr>
  </property>
  <property fmtid="{D5CDD505-2E9C-101B-9397-08002B2CF9AE}" pid="20" name="MSIP_Label_817d4574-7375-4d17-b29c-6e4c6df0fcb0_Method">
    <vt:lpwstr>Standard</vt:lpwstr>
  </property>
  <property fmtid="{D5CDD505-2E9C-101B-9397-08002B2CF9AE}" pid="21" name="MSIP_Label_817d4574-7375-4d17-b29c-6e4c6df0fcb0_Name">
    <vt:lpwstr>ADB Internal</vt:lpwstr>
  </property>
  <property fmtid="{D5CDD505-2E9C-101B-9397-08002B2CF9AE}" pid="22" name="MSIP_Label_817d4574-7375-4d17-b29c-6e4c6df0fcb0_SiteId">
    <vt:lpwstr>9495d6bb-41c2-4c58-848f-92e52cf3d640</vt:lpwstr>
  </property>
  <property fmtid="{D5CDD505-2E9C-101B-9397-08002B2CF9AE}" pid="23" name="MSIP_Label_817d4574-7375-4d17-b29c-6e4c6df0fcb0_ActionId">
    <vt:lpwstr>30a51947-0111-4780-9908-a40a8a00ade6</vt:lpwstr>
  </property>
  <property fmtid="{D5CDD505-2E9C-101B-9397-08002B2CF9AE}" pid="24" name="MSIP_Label_817d4574-7375-4d17-b29c-6e4c6df0fcb0_ContentBits">
    <vt:lpwstr>2</vt:lpwstr>
  </property>
</Properties>
</file>