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54" documentId="13_ncr:1_{CD89E903-6C35-5F45-A107-C47ED05A611B}" xr6:coauthVersionLast="47" xr6:coauthVersionMax="47" xr10:uidLastSave="{38F6670E-960B-4A2C-9306-A9814B4DDF24}"/>
  <bookViews>
    <workbookView xWindow="-108" yWindow="-108" windowWidth="23256" windowHeight="14976" firstSheet="1" activeTab="4" xr2:uid="{16732B53-67F4-8B49-A2D9-758D53048B1B}"/>
  </bookViews>
  <sheets>
    <sheet name="2010-2018" sheetId="1" state="hidden" r:id="rId1"/>
    <sheet name="2019" sheetId="2" r:id="rId2"/>
    <sheet name="2021" sheetId="5" r:id="rId3"/>
    <sheet name="2023" sheetId="7" r:id="rId4"/>
    <sheet name="2019-2023 Aggregate"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7" l="1"/>
  <c r="B9" i="7"/>
  <c r="B10" i="7"/>
  <c r="B11" i="7"/>
  <c r="B12" i="7"/>
  <c r="B13" i="7"/>
  <c r="G8" i="6"/>
  <c r="G7" i="6"/>
  <c r="G14" i="6"/>
  <c r="G13" i="6"/>
</calcChain>
</file>

<file path=xl/sharedStrings.xml><?xml version="1.0" encoding="utf-8"?>
<sst xmlns="http://schemas.openxmlformats.org/spreadsheetml/2006/main" count="245" uniqueCount="156">
  <si>
    <t>COOK ISLANDS</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</si>
  <si>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</si>
  <si>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</si>
  <si>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</si>
  <si>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</si>
  <si>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</si>
  <si>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</si>
  <si>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</si>
  <si>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</si>
  <si>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</si>
  <si>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</si>
  <si>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</si>
  <si>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</si>
  <si>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</si>
  <si>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</si>
  <si>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</si>
  <si>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</si>
  <si>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</si>
  <si>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</si>
  <si>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</si>
  <si>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</si>
  <si>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</si>
  <si>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</si>
  <si>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</si>
  <si>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</si>
  <si>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</si>
  <si>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</si>
  <si>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</si>
  <si>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</si>
  <si>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</si>
  <si>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</si>
  <si>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</si>
  <si>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</si>
  <si>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</si>
  <si>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</si>
  <si>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</si>
  <si>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</si>
  <si>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</si>
  <si>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</si>
  <si>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</si>
  <si>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</si>
  <si>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</si>
  <si>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</si>
  <si>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</si>
  <si>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</si>
  <si>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</si>
  <si>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</si>
  <si>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</si>
  <si>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</si>
  <si>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</si>
  <si>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</si>
  <si>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</si>
  <si>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</si>
  <si>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</si>
  <si>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</si>
  <si>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</si>
  <si>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</si>
  <si>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</si>
  <si>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</si>
  <si>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</si>
  <si>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</si>
  <si>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</si>
  <si>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</si>
  <si>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</si>
  <si>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</si>
  <si>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</si>
  <si>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</si>
  <si>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</si>
  <si>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</si>
  <si>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</si>
  <si>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</si>
  <si>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</si>
  <si>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</si>
  <si>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</si>
  <si>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</si>
  <si>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</si>
  <si>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</si>
  <si>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</si>
  <si>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</si>
  <si>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</si>
  <si>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</si>
  <si>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</si>
  <si>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</si>
  <si>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</si>
  <si>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</si>
  <si>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</si>
  <si>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</si>
  <si>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Cyclone Emergency</t>
  </si>
  <si>
    <t>Cook Islands</t>
  </si>
  <si>
    <t>Project</t>
  </si>
  <si>
    <t>S</t>
  </si>
  <si>
    <t>ADF</t>
  </si>
  <si>
    <t>No</t>
  </si>
  <si>
    <t xml:space="preserve">2472/2473/2739/G0249 </t>
  </si>
  <si>
    <t>Avatiu Port Development Project</t>
  </si>
  <si>
    <t>40287-013</t>
  </si>
  <si>
    <t>OCR</t>
  </si>
  <si>
    <t>2472/2473/2739/G0249</t>
  </si>
  <si>
    <t>2565/2946</t>
  </si>
  <si>
    <t>Economic Recovery Support Program—Subprograms 1 and 2</t>
  </si>
  <si>
    <t>42503-013, 42503-023</t>
  </si>
  <si>
    <t>Program/Programmatic</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</si>
  <si>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</si>
  <si>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</si>
  <si>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</si>
  <si>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</si>
  <si>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</si>
  <si>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</si>
  <si>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</si>
  <si>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</si>
  <si>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</si>
  <si>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</si>
  <si>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</si>
  <si>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</si>
  <si>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</si>
  <si>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</si>
  <si>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</si>
  <si>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</si>
  <si>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</si>
  <si>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Public Sector Review and Improvement</t>
  </si>
  <si>
    <t>RFI</t>
  </si>
  <si>
    <t>Entities with improved management functions and financial stability (number) </t>
  </si>
  <si>
    <t>6.1.2</t>
  </si>
  <si>
    <t>TI</t>
  </si>
  <si>
    <t>Measures supported in implementation to improve capacity of public organizations to promote the private sector and finance sector (number)</t>
  </si>
  <si>
    <t>Pillar/Sub-pillar</t>
  </si>
  <si>
    <t>Indicator name</t>
  </si>
  <si>
    <t>SOV</t>
  </si>
  <si>
    <t>NSO</t>
  </si>
  <si>
    <t>TA</t>
  </si>
  <si>
    <t>Total</t>
  </si>
  <si>
    <t>OP 6: Strengthening Governance and Institutional Capacity</t>
  </si>
  <si>
    <t>2021 Development Effectiveness Review</t>
  </si>
  <si>
    <t>https://www.adb.org/documents/development-effectiveness-review-2021-report</t>
  </si>
  <si>
    <t>Cook Islands: Disaster Resilience Program (Phase 1 and 2)</t>
  </si>
  <si>
    <t>3.2.3</t>
  </si>
  <si>
    <t>Financial preparedness instruments provided (number) </t>
  </si>
  <si>
    <t>3.2.4</t>
  </si>
  <si>
    <t>National and subnational disaster risk reduction and/or management plans supported in implementation (number) </t>
  </si>
  <si>
    <t>OP 3: Tackling climate change, building climate and disaster resilience, and enhancing environmental sustainability</t>
  </si>
  <si>
    <t>NOTE: No OP results in 2020 and 2022</t>
  </si>
  <si>
    <t>2023 Development Effectiveness Review</t>
  </si>
  <si>
    <t>COVID-19 Active Response and Economic Support Program in the Cook Islands</t>
  </si>
  <si>
    <t>1.1.1</t>
  </si>
  <si>
    <t>1.1.2</t>
  </si>
  <si>
    <t>1.1.3</t>
  </si>
  <si>
    <t>2.2.3</t>
  </si>
  <si>
    <t>6.1.3</t>
  </si>
  <si>
    <t>People benefiting from improved health services, education services, or social protection (number)</t>
  </si>
  <si>
    <t>People enrolled in improved education and/or training (number) </t>
  </si>
  <si>
    <t>Health services established or improved (number) </t>
  </si>
  <si>
    <t>Social protection schemes established or improved (number)</t>
  </si>
  <si>
    <t>Solutions to prevent or address gender-based violence implemented (number) </t>
  </si>
  <si>
    <t>Measures supported in implementation that promote resilience and responsiveness to economic shocks in a timely manner (number) </t>
  </si>
  <si>
    <t>OP 1:  Addressing Remaining Poverty and Reducing Inequalities</t>
  </si>
  <si>
    <t>OP 2: Accelerating Progress in Gender Equality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</si>
</sst>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dd\-mmm\-yy;@"/>
    <numFmt numFmtId="165" formatCode="#,##0.0"/>
    <numFmt numFmtId="166" formatCode="[$-409]d\-mmm\-yy;@"/>
    <numFmt numFmtId="167" formatCode="0.0"/>
    <numFmt numFmtId="168" formatCode="_(* #,##0_);_(* \(#,##0\);_(* &quot;-&quot;??_);_(@_)"/>
  </numFmts>
  <fonts count="24" x14ac:knownFonts="1">
    <font>
      <sz val="11"/>
      <name val="Arial"/>
      <family val="2"/>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9"/>
      <color theme="1"/>
      <name val="Calibri"/>
      <family val="2"/>
      <scheme val="minor"/>
    </font>
    <font>
      <b/>
      <sz val="12"/>
      <color rgb="FF0070C0"/>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FFFFEA"/>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right/>
      <top style="thin">
        <color indexed="64"/>
      </top>
      <bottom style="thin">
        <color theme="4" tint="0.39997558519241921"/>
      </bottom>
      <diagonal/>
    </border>
  </borders>
  <cellStyleXfs count="5">
    <xf numFmtId="0" fontId="0" fillId="0" borderId="0"/>
    <xf numFmtId="43"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0" borderId="0"/>
  </cellStyleXfs>
  <cellXfs count="135">
    <xf numFmtId="0" fontId="0" fillId="0" borderId="0" xfId="0"/>
    <xf numFmtId="0" fontId="3" fillId="0" borderId="0" xfId="0" applyFont="1"/>
    <xf numFmtId="0" fontId="4" fillId="0" borderId="0" xfId="0" applyFont="1"/>
    <xf numFmtId="0" fontId="5" fillId="0" borderId="0" xfId="0" applyFont="1" applyAlignment="1">
      <alignment horizontal="left"/>
    </xf>
    <xf numFmtId="0" fontId="5" fillId="0" borderId="0" xfId="0" applyFont="1" applyAlignment="1">
      <alignment wrapText="1"/>
    </xf>
    <xf numFmtId="0" fontId="6" fillId="0" borderId="0" xfId="0" quotePrefix="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0" fontId="7" fillId="0" borderId="0" xfId="2" applyFill="1"/>
    <xf numFmtId="0" fontId="8" fillId="0" borderId="0" xfId="0" applyFont="1" applyAlignment="1">
      <alignment horizontal="left"/>
    </xf>
    <xf numFmtId="0" fontId="8" fillId="0" borderId="0" xfId="0" applyFont="1" applyAlignment="1">
      <alignment wrapText="1"/>
    </xf>
    <xf numFmtId="0" fontId="8" fillId="0" borderId="0" xfId="0" applyFont="1"/>
    <xf numFmtId="0" fontId="9" fillId="0" borderId="0" xfId="0" applyFont="1"/>
    <xf numFmtId="0" fontId="8" fillId="0" borderId="0" xfId="0" applyFont="1" applyAlignment="1">
      <alignment horizontal="center"/>
    </xf>
    <xf numFmtId="0" fontId="8" fillId="0" borderId="0" xfId="0" applyFont="1" applyAlignment="1">
      <alignment horizontal="right"/>
    </xf>
    <xf numFmtId="0" fontId="10"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1" fillId="0" borderId="0" xfId="0" applyFont="1" applyAlignment="1">
      <alignment horizont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Border="1" applyAlignment="1">
      <alignment horizontal="center"/>
    </xf>
    <xf numFmtId="164" fontId="12" fillId="0" borderId="1" xfId="0" applyNumberFormat="1" applyFont="1" applyBorder="1" applyAlignment="1">
      <alignment horizontal="center"/>
    </xf>
    <xf numFmtId="0" fontId="12" fillId="0" borderId="1" xfId="0" applyFont="1" applyBorder="1" applyAlignment="1">
      <alignment horizontal="right"/>
    </xf>
    <xf numFmtId="1" fontId="12" fillId="0" borderId="1" xfId="1" applyNumberFormat="1" applyFont="1" applyFill="1" applyBorder="1" applyAlignment="1">
      <alignment horizontal="right"/>
    </xf>
    <xf numFmtId="1" fontId="12" fillId="0" borderId="1" xfId="1" applyNumberFormat="1" applyFont="1" applyFill="1" applyBorder="1" applyAlignment="1">
      <alignment horizontal="center"/>
    </xf>
    <xf numFmtId="1" fontId="12" fillId="0" borderId="1" xfId="1" applyNumberFormat="1" applyFont="1" applyFill="1" applyBorder="1" applyAlignment="1">
      <alignment horizontal="left"/>
    </xf>
    <xf numFmtId="165" fontId="5" fillId="0" borderId="1" xfId="1" applyNumberFormat="1" applyFont="1" applyFill="1" applyBorder="1" applyAlignment="1">
      <alignment horizontal="center"/>
    </xf>
    <xf numFmtId="37" fontId="5" fillId="0" borderId="1" xfId="1" applyNumberFormat="1" applyFont="1" applyFill="1" applyBorder="1" applyAlignment="1">
      <alignment horizontal="right"/>
    </xf>
    <xf numFmtId="3" fontId="5" fillId="0" borderId="1" xfId="1" applyNumberFormat="1" applyFont="1" applyFill="1" applyBorder="1" applyAlignment="1">
      <alignment horizontal="right"/>
    </xf>
    <xf numFmtId="166" fontId="5" fillId="0" borderId="1" xfId="0" applyNumberFormat="1" applyFont="1" applyBorder="1" applyAlignment="1">
      <alignment horizontal="center"/>
    </xf>
    <xf numFmtId="166" fontId="13" fillId="0" borderId="1" xfId="3" applyNumberFormat="1" applyFont="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right" vertical="top"/>
    </xf>
    <xf numFmtId="1" fontId="12" fillId="0" borderId="1" xfId="0" applyNumberFormat="1" applyFont="1" applyBorder="1" applyAlignment="1">
      <alignment horizontal="right"/>
    </xf>
    <xf numFmtId="1" fontId="12" fillId="0" borderId="1" xfId="0" applyNumberFormat="1" applyFont="1" applyBorder="1"/>
    <xf numFmtId="167" fontId="5" fillId="0" borderId="1" xfId="0" applyNumberFormat="1" applyFont="1" applyBorder="1"/>
    <xf numFmtId="167" fontId="5" fillId="0" borderId="1" xfId="0" applyNumberFormat="1" applyFont="1" applyBorder="1" applyAlignment="1">
      <alignment horizontal="right"/>
    </xf>
    <xf numFmtId="167" fontId="5" fillId="0" borderId="1" xfId="1" applyNumberFormat="1" applyFont="1" applyFill="1" applyBorder="1" applyAlignment="1">
      <alignment horizontal="right"/>
    </xf>
    <xf numFmtId="1" fontId="12" fillId="0" borderId="1" xfId="1" applyNumberFormat="1" applyFont="1" applyBorder="1"/>
    <xf numFmtId="1" fontId="12" fillId="0" borderId="1" xfId="1" applyNumberFormat="1" applyFont="1" applyBorder="1" applyAlignment="1">
      <alignment horizontal="center"/>
    </xf>
    <xf numFmtId="1" fontId="12" fillId="0" borderId="1" xfId="1" applyNumberFormat="1" applyFont="1" applyBorder="1" applyAlignment="1">
      <alignment horizontal="left"/>
    </xf>
    <xf numFmtId="0" fontId="5" fillId="0" borderId="1" xfId="0" applyFont="1" applyBorder="1" applyAlignment="1">
      <alignment horizontal="center"/>
    </xf>
    <xf numFmtId="37" fontId="5" fillId="0" borderId="1" xfId="1" applyNumberFormat="1" applyFont="1" applyBorder="1"/>
    <xf numFmtId="3" fontId="5" fillId="0" borderId="1" xfId="0" applyNumberFormat="1" applyFont="1" applyBorder="1"/>
    <xf numFmtId="168" fontId="10" fillId="12" borderId="0" xfId="1" applyNumberFormat="1" applyFont="1" applyFill="1"/>
    <xf numFmtId="168" fontId="10" fillId="12" borderId="0" xfId="1" applyNumberFormat="1" applyFont="1" applyFill="1" applyAlignment="1">
      <alignment horizontal="center"/>
    </xf>
    <xf numFmtId="168" fontId="10" fillId="12" borderId="0" xfId="1" applyNumberFormat="1" applyFont="1" applyFill="1" applyAlignment="1">
      <alignment horizontal="right"/>
    </xf>
    <xf numFmtId="168" fontId="10" fillId="12" borderId="0" xfId="1" applyNumberFormat="1" applyFont="1" applyFill="1" applyAlignment="1">
      <alignment horizontal="left"/>
    </xf>
    <xf numFmtId="0" fontId="10" fillId="12" borderId="0" xfId="1" applyNumberFormat="1" applyFont="1" applyFill="1"/>
    <xf numFmtId="0" fontId="15" fillId="0" borderId="0" xfId="4" applyFont="1"/>
    <xf numFmtId="0" fontId="15" fillId="0" borderId="0" xfId="4" applyFont="1" applyAlignment="1">
      <alignment wrapText="1"/>
    </xf>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0" applyFont="1"/>
    <xf numFmtId="0" fontId="19" fillId="0" borderId="0" xfId="2" applyFont="1" applyFill="1"/>
    <xf numFmtId="0" fontId="16" fillId="0" borderId="0" xfId="4" applyFont="1" applyAlignment="1">
      <alignment horizontal="left" vertical="top"/>
    </xf>
    <xf numFmtId="0" fontId="16" fillId="0" borderId="0" xfId="4" applyFont="1" applyAlignment="1">
      <alignment vertical="top" wrapText="1"/>
    </xf>
    <xf numFmtId="0" fontId="16" fillId="0" borderId="0" xfId="4" applyFont="1" applyAlignment="1">
      <alignment vertical="top"/>
    </xf>
    <xf numFmtId="0" fontId="17" fillId="0" borderId="0" xfId="4" quotePrefix="1" applyFont="1" applyAlignment="1">
      <alignment horizontal="left" vertical="top"/>
    </xf>
    <xf numFmtId="0" fontId="15" fillId="0" borderId="0" xfId="4" applyFont="1" applyAlignment="1">
      <alignment horizontal="left" vertical="top"/>
    </xf>
    <xf numFmtId="0" fontId="15" fillId="0" borderId="0" xfId="4" applyFont="1" applyAlignment="1">
      <alignment vertical="top" wrapText="1"/>
    </xf>
    <xf numFmtId="0" fontId="15" fillId="0" borderId="0" xfId="4" applyFont="1" applyAlignment="1">
      <alignment vertical="top"/>
    </xf>
    <xf numFmtId="0" fontId="15" fillId="0" borderId="0" xfId="4" quotePrefix="1" applyFont="1" applyAlignment="1">
      <alignment horizontal="left" vertical="top"/>
    </xf>
    <xf numFmtId="0" fontId="15" fillId="13" borderId="0" xfId="4" applyFont="1" applyFill="1" applyAlignment="1">
      <alignment horizontal="center" vertical="top"/>
    </xf>
    <xf numFmtId="0" fontId="15" fillId="13" borderId="0" xfId="4" applyFont="1" applyFill="1" applyAlignment="1">
      <alignment horizontal="center" vertical="top" wrapText="1"/>
    </xf>
    <xf numFmtId="0" fontId="16" fillId="14" borderId="0" xfId="4" applyFont="1" applyFill="1" applyAlignment="1">
      <alignment horizontal="left" vertical="top"/>
    </xf>
    <xf numFmtId="0" fontId="16" fillId="14" borderId="0" xfId="4" quotePrefix="1" applyFont="1" applyFill="1" applyAlignment="1">
      <alignment horizontal="right" vertical="top" wrapText="1"/>
    </xf>
    <xf numFmtId="0" fontId="16" fillId="14" borderId="0" xfId="4" quotePrefix="1" applyFont="1" applyFill="1" applyAlignment="1">
      <alignment horizontal="right" vertical="top"/>
    </xf>
    <xf numFmtId="0" fontId="20" fillId="8" borderId="2" xfId="4" applyFont="1" applyFill="1" applyBorder="1" applyAlignment="1">
      <alignment horizontal="center" vertical="top"/>
    </xf>
    <xf numFmtId="0" fontId="20" fillId="8" borderId="3" xfId="4" applyFont="1" applyFill="1" applyBorder="1" applyAlignment="1">
      <alignment horizontal="center" vertical="top"/>
    </xf>
    <xf numFmtId="0" fontId="20" fillId="8" borderId="4" xfId="4" applyFont="1" applyFill="1" applyBorder="1" applyAlignment="1">
      <alignment horizontal="center" vertical="top"/>
    </xf>
    <xf numFmtId="0" fontId="21" fillId="0" borderId="5" xfId="4" quotePrefix="1" applyFont="1" applyBorder="1" applyAlignment="1">
      <alignment horizontal="left" vertical="top"/>
    </xf>
    <xf numFmtId="0" fontId="17" fillId="15" borderId="6" xfId="4" applyFont="1" applyFill="1" applyBorder="1" applyAlignment="1">
      <alignment horizontal="right" vertical="top" wrapText="1"/>
    </xf>
    <xf numFmtId="0" fontId="15" fillId="15" borderId="6" xfId="4" applyFont="1" applyFill="1" applyBorder="1" applyAlignment="1">
      <alignment horizontal="right" vertical="top" wrapText="1"/>
    </xf>
    <xf numFmtId="43" fontId="15" fillId="0" borderId="8" xfId="4" quotePrefix="1" applyNumberFormat="1" applyFont="1" applyBorder="1" applyAlignment="1">
      <alignment horizontal="right" vertical="top"/>
    </xf>
    <xf numFmtId="0" fontId="15" fillId="15" borderId="9" xfId="4" applyFont="1" applyFill="1" applyBorder="1" applyAlignment="1">
      <alignment horizontal="right" vertical="top" wrapText="1"/>
    </xf>
    <xf numFmtId="0" fontId="21" fillId="0" borderId="0" xfId="4" applyFont="1" applyAlignment="1">
      <alignment horizontal="left" vertical="top"/>
    </xf>
    <xf numFmtId="0" fontId="21" fillId="0" borderId="0" xfId="4" applyFont="1" applyAlignment="1">
      <alignment vertical="top" wrapText="1"/>
    </xf>
    <xf numFmtId="43" fontId="17" fillId="0" borderId="0" xfId="4" quotePrefix="1" applyNumberFormat="1" applyFont="1" applyAlignment="1">
      <alignment horizontal="right" vertical="top"/>
    </xf>
    <xf numFmtId="0" fontId="21" fillId="0" borderId="0" xfId="4" applyFont="1" applyAlignment="1">
      <alignment vertical="top"/>
    </xf>
    <xf numFmtId="43" fontId="15" fillId="0" borderId="0" xfId="4" quotePrefix="1" applyNumberFormat="1" applyFont="1" applyAlignment="1">
      <alignment horizontal="right" vertical="top"/>
    </xf>
    <xf numFmtId="0" fontId="15" fillId="0" borderId="5" xfId="4" applyFont="1" applyBorder="1" applyAlignment="1">
      <alignment horizontal="left" vertical="top"/>
    </xf>
    <xf numFmtId="0" fontId="15" fillId="0" borderId="7" xfId="4" applyFont="1" applyBorder="1" applyAlignment="1">
      <alignment horizontal="left" vertical="top"/>
    </xf>
    <xf numFmtId="0" fontId="15" fillId="0" borderId="8" xfId="4" applyFont="1" applyBorder="1" applyAlignment="1">
      <alignment horizontal="left" vertical="top"/>
    </xf>
    <xf numFmtId="0" fontId="15" fillId="0" borderId="8" xfId="4" applyFont="1" applyBorder="1" applyAlignment="1">
      <alignment vertical="top" wrapText="1"/>
    </xf>
    <xf numFmtId="0" fontId="15" fillId="0" borderId="8" xfId="4" applyFont="1" applyBorder="1" applyAlignment="1">
      <alignment vertical="top"/>
    </xf>
    <xf numFmtId="0" fontId="22" fillId="0" borderId="0" xfId="4" applyFont="1"/>
    <xf numFmtId="168" fontId="15" fillId="0" borderId="0" xfId="4" quotePrefix="1" applyNumberFormat="1" applyFont="1" applyAlignment="1">
      <alignment horizontal="right" vertical="top"/>
    </xf>
    <xf numFmtId="168" fontId="15" fillId="0" borderId="8" xfId="4" quotePrefix="1" applyNumberFormat="1" applyFont="1" applyBorder="1" applyAlignment="1">
      <alignment horizontal="right" vertical="top"/>
    </xf>
    <xf numFmtId="0" fontId="23" fillId="0" borderId="0" xfId="4" applyFont="1" applyAlignment="1">
      <alignment horizontal="left" vertical="top"/>
    </xf>
    <xf numFmtId="0" fontId="10" fillId="7" borderId="1" xfId="0" applyFont="1" applyFill="1" applyBorder="1" applyAlignment="1">
      <alignment horizontal="center"/>
    </xf>
    <xf numFmtId="0" fontId="10" fillId="2" borderId="1" xfId="0" applyFont="1" applyFill="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applyAlignment="1">
      <alignment horizontal="center"/>
    </xf>
    <xf numFmtId="0" fontId="15" fillId="0" borderId="0" xfId="4" applyFont="1" applyBorder="1" applyAlignment="1">
      <alignment horizontal="left" vertical="top"/>
    </xf>
    <xf numFmtId="0" fontId="15" fillId="0" borderId="0" xfId="4" applyFont="1" applyBorder="1" applyAlignment="1">
      <alignment vertical="top" wrapText="1"/>
    </xf>
    <xf numFmtId="43" fontId="15" fillId="0" borderId="0" xfId="4" quotePrefix="1" applyNumberFormat="1" applyFont="1" applyBorder="1" applyAlignment="1">
      <alignment horizontal="right" vertical="top"/>
    </xf>
    <xf numFmtId="0" fontId="15" fillId="0" borderId="0" xfId="4" applyFont="1" applyBorder="1" applyAlignment="1">
      <alignment vertical="top"/>
    </xf>
    <xf numFmtId="0" fontId="15" fillId="15" borderId="0" xfId="4" applyFont="1" applyFill="1" applyBorder="1" applyAlignment="1">
      <alignment horizontal="right" vertical="top" wrapText="1"/>
    </xf>
    <xf numFmtId="0" fontId="7" fillId="0" borderId="0" xfId="2"/>
    <xf numFmtId="0" fontId="15" fillId="0" borderId="0" xfId="0" applyFont="1" applyAlignment="1">
      <alignment horizontal="left" indent="1"/>
    </xf>
    <xf numFmtId="0" fontId="15" fillId="0" borderId="0" xfId="0" applyFont="1"/>
    <xf numFmtId="0" fontId="15" fillId="0" borderId="0" xfId="0" applyFont="1" applyAlignment="1">
      <alignment horizontal="left" indent="2"/>
    </xf>
    <xf numFmtId="168" fontId="15" fillId="0" borderId="0" xfId="1" applyNumberFormat="1" applyFont="1"/>
    <xf numFmtId="0" fontId="15" fillId="0" borderId="3" xfId="4" applyFont="1" applyBorder="1"/>
    <xf numFmtId="0" fontId="15" fillId="0" borderId="5" xfId="0" applyFont="1" applyBorder="1" applyAlignment="1">
      <alignment horizontal="left" indent="1"/>
    </xf>
    <xf numFmtId="0" fontId="15" fillId="0" borderId="0" xfId="4" applyFont="1" applyBorder="1"/>
    <xf numFmtId="0" fontId="15" fillId="0" borderId="7" xfId="0" applyFont="1" applyBorder="1" applyAlignment="1">
      <alignment horizontal="left" indent="1"/>
    </xf>
    <xf numFmtId="0" fontId="15" fillId="0" borderId="8" xfId="4" applyFont="1" applyBorder="1"/>
    <xf numFmtId="168" fontId="16" fillId="0" borderId="11" xfId="1" applyNumberFormat="1" applyFont="1" applyBorder="1"/>
    <xf numFmtId="168" fontId="15" fillId="0" borderId="3" xfId="1" applyNumberFormat="1" applyFont="1" applyBorder="1"/>
    <xf numFmtId="168" fontId="15" fillId="15" borderId="4" xfId="1" applyNumberFormat="1" applyFont="1" applyFill="1" applyBorder="1" applyAlignment="1">
      <alignment horizontal="right" vertical="top" wrapText="1"/>
    </xf>
    <xf numFmtId="168" fontId="15" fillId="0" borderId="0" xfId="1" applyNumberFormat="1" applyFont="1" applyBorder="1"/>
    <xf numFmtId="168" fontId="15" fillId="15" borderId="6" xfId="1" applyNumberFormat="1" applyFont="1" applyFill="1" applyBorder="1" applyAlignment="1">
      <alignment horizontal="right" vertical="top" wrapText="1"/>
    </xf>
    <xf numFmtId="168" fontId="16" fillId="0" borderId="10" xfId="1" applyNumberFormat="1" applyFont="1" applyBorder="1"/>
    <xf numFmtId="168" fontId="15" fillId="0" borderId="8" xfId="1" applyNumberFormat="1" applyFont="1" applyBorder="1"/>
    <xf numFmtId="168" fontId="15" fillId="15" borderId="9" xfId="1" applyNumberFormat="1" applyFont="1" applyFill="1" applyBorder="1" applyAlignment="1">
      <alignment horizontal="right" vertical="top" wrapText="1"/>
    </xf>
  </cellXfs>
  <cellStyles count="5">
    <cellStyle name="Comma" xfId="1" builtinId="3"/>
    <cellStyle name="Hyperlink" xfId="2" builtinId="8"/>
    <cellStyle name="Normal" xfId="0" builtinId="0"/>
    <cellStyle name="Normal 2" xfId="4" xr:uid="{A41863D1-DF39-BB4C-A1A6-B4FAADFE6D87}"/>
    <cellStyle name="Normal 2 2 5" xfId="3" xr:uid="{224C1D5D-C50B-5D4C-80DE-0848BB00E927}"/>
  </cellStyles>
  <dxfs count="18">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2009%20CPA%20Summary%20ratings%20-%2006Oct%20clusters%20FINAL.xls?B0FE541B" TargetMode="External"/><Relationship Id="rId1" Type="http://schemas.openxmlformats.org/officeDocument/2006/relationships/externalLinkPath" Target="file:///\\B0FE541B\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DATABASE_ADF%20&amp;%20OCR%20Operations_WPBF%202015-2017(GS)_11Jul2014.xlsx?B0FE541B" TargetMode="External"/><Relationship Id="rId1" Type="http://schemas.openxmlformats.org/officeDocument/2006/relationships/externalLinkPath" Target="file:///\\B0FE541B\DATABASE_ADF%20&amp;%20OCR%20Operations_WPBF%202015-2017(GS)_11Jul2014.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vf2\OneDrive%20-%20Asian%20Development%20Bank\2024\OP%20indicator%20list.xlsx" TargetMode="External"/><Relationship Id="rId1" Type="http://schemas.openxmlformats.org/officeDocument/2006/relationships/externalLinkPath" Target="file:///C:\Users\vf2\OneDrive%20-%20Asian%20Development%20Bank\2024\OP%20indicator%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A OP indicators List_23Aug2020"/>
    </sheetNames>
    <sheetDataSet>
      <sheetData sheetId="0">
        <row r="4">
          <cell r="F4" t="str">
            <v>Indicator#</v>
          </cell>
          <cell r="G4" t="str">
            <v>RFI or TI</v>
          </cell>
          <cell r="H4" t="str">
            <v>Indicator Name</v>
          </cell>
        </row>
        <row r="5">
          <cell r="F5">
            <v>1.1000000000000001</v>
          </cell>
          <cell r="G5" t="str">
            <v>RFI</v>
          </cell>
          <cell r="H5" t="str">
            <v>People benefiting from improved health services, education services, or social protection (number)</v>
          </cell>
        </row>
        <row r="6">
          <cell r="F6">
            <v>1.2</v>
          </cell>
          <cell r="G6" t="str">
            <v>RFI</v>
          </cell>
          <cell r="H6" t="str">
            <v>Jobs generated (number)</v>
          </cell>
        </row>
        <row r="7">
          <cell r="F7">
            <v>1.3</v>
          </cell>
          <cell r="G7" t="str">
            <v>RFI</v>
          </cell>
          <cell r="H7" t="str">
            <v>Poor and vulnerable people with improved standards of living (number)</v>
          </cell>
        </row>
        <row r="8">
          <cell r="F8" t="str">
            <v>1.1.1</v>
          </cell>
          <cell r="G8" t="str">
            <v>TI</v>
          </cell>
          <cell r="H8" t="str">
            <v>People enrolled in improved education and/or training (number) </v>
          </cell>
        </row>
        <row r="9">
          <cell r="F9" t="str">
            <v>1.1.2</v>
          </cell>
          <cell r="G9" t="str">
            <v>TI</v>
          </cell>
          <cell r="H9" t="str">
            <v>Health services established or improved (number) </v>
          </cell>
        </row>
        <row r="10">
          <cell r="F10" t="str">
            <v>1.1.3</v>
          </cell>
          <cell r="G10" t="str">
            <v>TI</v>
          </cell>
          <cell r="H10" t="str">
            <v>Social protection schemes established or improved (number)</v>
          </cell>
        </row>
        <row r="11">
          <cell r="F11" t="str">
            <v>1.2.1</v>
          </cell>
          <cell r="G11" t="str">
            <v>TI</v>
          </cell>
          <cell r="H11" t="str">
            <v>Business development and financial sector measures supported in implementation (number) </v>
          </cell>
        </row>
        <row r="12">
          <cell r="F12" t="str">
            <v>1.2.2</v>
          </cell>
          <cell r="G12" t="str">
            <v>TI</v>
          </cell>
          <cell r="H12" t="str">
            <v>Models for business development and financing established or improved (number)</v>
          </cell>
        </row>
        <row r="13">
          <cell r="F13" t="str">
            <v>1.2.3</v>
          </cell>
          <cell r="G13" t="str">
            <v>TI</v>
          </cell>
          <cell r="H13" t="str">
            <v>Enhanced labor policies or standards implemented (number)</v>
          </cell>
        </row>
        <row r="14">
          <cell r="F14" t="str">
            <v>1.3.1</v>
          </cell>
          <cell r="G14" t="str">
            <v>TI</v>
          </cell>
          <cell r="H14" t="str">
            <v>Infrastructure assets established or improved (number)</v>
          </cell>
        </row>
        <row r="15">
          <cell r="F15" t="str">
            <v>1.3.2</v>
          </cell>
          <cell r="G15" t="str">
            <v>TI</v>
          </cell>
          <cell r="H15" t="str">
            <v>New financial products and services made available to the poor and vulnerable (number) </v>
          </cell>
        </row>
        <row r="16">
          <cell r="F16" t="str">
            <v>1.3.3</v>
          </cell>
          <cell r="G16" t="str">
            <v>TI</v>
          </cell>
          <cell r="H16" t="str">
            <v>Measures for increased inclusiveness supported in implementation (number)</v>
          </cell>
        </row>
        <row r="17">
          <cell r="F17">
            <v>2.1</v>
          </cell>
          <cell r="G17" t="str">
            <v>RFI</v>
          </cell>
          <cell r="H17" t="str">
            <v>Skilled jobs for women generated (number) </v>
          </cell>
        </row>
        <row r="18">
          <cell r="F18">
            <v>2.2000000000000002</v>
          </cell>
          <cell r="G18" t="str">
            <v>RFI</v>
          </cell>
          <cell r="H18" t="str">
            <v>Women and girls completing secondary and tertiary education, and/or other training (number)</v>
          </cell>
        </row>
        <row r="19">
          <cell r="F19">
            <v>2.2999999999999998</v>
          </cell>
          <cell r="G19" t="str">
            <v>RFI</v>
          </cell>
          <cell r="H19" t="str">
            <v>Women represented in decision-making structures and processes (number) </v>
          </cell>
        </row>
        <row r="20">
          <cell r="F20">
            <v>2.4</v>
          </cell>
          <cell r="G20" t="str">
            <v>RFI</v>
          </cell>
          <cell r="H20" t="str">
            <v>Women and girls with increased time savings (number) </v>
          </cell>
        </row>
        <row r="21">
          <cell r="F21">
            <v>2.5</v>
          </cell>
          <cell r="G21" t="str">
            <v>RFI</v>
          </cell>
          <cell r="H21" t="str">
            <v>Women and girls with increased resilience to climate change, disasters, and other external shocks (number) </v>
          </cell>
        </row>
        <row r="22">
          <cell r="F22" t="str">
            <v>2.1.1</v>
          </cell>
          <cell r="G22" t="str">
            <v>TI</v>
          </cell>
          <cell r="H22" t="str">
            <v>Women enrolled in TVET and other job training (number) </v>
          </cell>
        </row>
        <row r="23">
          <cell r="F23" t="str">
            <v>2.1.2</v>
          </cell>
          <cell r="G23" t="str">
            <v>TI</v>
          </cell>
          <cell r="H23" t="str">
            <v>Women opening new accounts (number) </v>
          </cell>
        </row>
        <row r="24">
          <cell r="F24" t="str">
            <v>2.1.3</v>
          </cell>
          <cell r="G24" t="str">
            <v>TI</v>
          </cell>
          <cell r="H24" t="str">
            <v>Women-owned or -led SME loan accounts opened or women-owned or -led SME end borrowers reached (number)</v>
          </cell>
        </row>
        <row r="25">
          <cell r="F25" t="str">
            <v>2.1.4</v>
          </cell>
          <cell r="G25" t="str">
            <v>TI</v>
          </cell>
          <cell r="H25" t="str">
            <v>Women and girls benefiting from new or improved infrastructure (number) </v>
          </cell>
        </row>
        <row r="26">
          <cell r="F26" t="str">
            <v>2.2.1</v>
          </cell>
          <cell r="G26" t="str">
            <v>TI</v>
          </cell>
          <cell r="H26" t="str">
            <v>Women and girls enrolled in STEM or nontraditional TVET (number)</v>
          </cell>
        </row>
        <row r="27">
          <cell r="F27" t="str">
            <v>2.2.2</v>
          </cell>
          <cell r="G27" t="str">
            <v>TI</v>
          </cell>
          <cell r="H27" t="str">
            <v>Health services for women and girls established or improved (number)</v>
          </cell>
        </row>
        <row r="28">
          <cell r="F28" t="str">
            <v>2.2.3</v>
          </cell>
          <cell r="G28" t="str">
            <v>TI</v>
          </cell>
          <cell r="H28" t="str">
            <v>Solutions to prevent or address gender-based violence implemented (number) </v>
          </cell>
        </row>
        <row r="29">
          <cell r="F29" t="str">
            <v>2.3.1</v>
          </cell>
          <cell r="G29" t="str">
            <v>TI</v>
          </cell>
          <cell r="H29" t="str">
            <v>Women with strengthened leadership capacities (number)</v>
          </cell>
        </row>
        <row r="30">
          <cell r="F30" t="str">
            <v>2.3.2</v>
          </cell>
          <cell r="G30" t="str">
            <v>TI</v>
          </cell>
          <cell r="H30" t="str">
            <v>Measures on gender equality supported in implementation (number)</v>
          </cell>
        </row>
        <row r="31">
          <cell r="F31" t="str">
            <v>2.4.1</v>
          </cell>
          <cell r="G31" t="str">
            <v>TI</v>
          </cell>
          <cell r="H31" t="str">
            <v>Time-saving or gender-responsive infrastructure assets and/or services established or improved (number)</v>
          </cell>
        </row>
        <row r="32">
          <cell r="F32" t="str">
            <v>2.4.2</v>
          </cell>
          <cell r="G32" t="str">
            <v>TI</v>
          </cell>
          <cell r="H32" t="str">
            <v>Child and elderly care services established or improved (number)</v>
          </cell>
        </row>
        <row r="33">
          <cell r="F33" t="str">
            <v>2.5.1</v>
          </cell>
          <cell r="G33" t="str">
            <v>TI</v>
          </cell>
          <cell r="H33" t="str">
            <v>Community-based initiatives to build resilience of women and girls to external shocks implemented (number)</v>
          </cell>
        </row>
        <row r="34">
          <cell r="F34" t="str">
            <v>2.5.2</v>
          </cell>
          <cell r="G34" t="str">
            <v>TI</v>
          </cell>
          <cell r="H34" t="str">
            <v>Climate- and disaster-resilient infrastructure assets and/or services for women and girls established or improved (number)</v>
          </cell>
        </row>
        <row r="35">
          <cell r="F35" t="str">
            <v>2.5.3</v>
          </cell>
          <cell r="G35" t="str">
            <v>TI</v>
          </cell>
          <cell r="H35" t="str">
            <v>Savings and insurance schemes for women implemented or established (number)</v>
          </cell>
        </row>
        <row r="36">
          <cell r="F36" t="str">
            <v>2.5.4</v>
          </cell>
          <cell r="G36" t="str">
            <v>TI</v>
          </cell>
          <cell r="H36" t="str">
            <v>Dedicated crisis-responding social assistance schemes for women and girls implemented or established (number) </v>
          </cell>
        </row>
        <row r="37">
          <cell r="F37">
            <v>3.1</v>
          </cell>
          <cell r="G37" t="str">
            <v>RFI</v>
          </cell>
          <cell r="H37" t="str">
            <v>Total annual greenhouse gas emissions reduction (tCO2e/year) </v>
          </cell>
        </row>
        <row r="38">
          <cell r="F38">
            <v>3.2</v>
          </cell>
          <cell r="G38" t="str">
            <v>RFI</v>
          </cell>
          <cell r="H38" t="str">
            <v>People with strengthened climate and disaster resilience (number)</v>
          </cell>
        </row>
        <row r="39">
          <cell r="F39">
            <v>3.3</v>
          </cell>
          <cell r="G39" t="str">
            <v>RFI</v>
          </cell>
          <cell r="H39" t="str">
            <v>People benefiting from strengthened environmental sustainability (number)</v>
          </cell>
        </row>
        <row r="40">
          <cell r="F40" t="str">
            <v>3.1.1</v>
          </cell>
          <cell r="G40" t="str">
            <v>TI</v>
          </cell>
          <cell r="H40" t="str">
            <v>Additional climate finance mobilized ($) </v>
          </cell>
        </row>
        <row r="41">
          <cell r="F41" t="str">
            <v>3.1.2</v>
          </cell>
          <cell r="G41" t="str">
            <v>TI</v>
          </cell>
          <cell r="H41" t="str">
            <v>People with increased capacity in implementing mitigation and low-carbon development actions (number)</v>
          </cell>
        </row>
        <row r="42">
          <cell r="F42" t="str">
            <v>3.1.3</v>
          </cell>
          <cell r="G42" t="str">
            <v>TI</v>
          </cell>
          <cell r="H42" t="str">
            <v>Low-carbon infrastructure assets established or improved (number)</v>
          </cell>
        </row>
        <row r="43">
          <cell r="F43" t="str">
            <v>3.1.4</v>
          </cell>
          <cell r="G43" t="str">
            <v>TI</v>
          </cell>
          <cell r="H43" t="str">
            <v>Installed renewable energy capacity (megawatts)</v>
          </cell>
        </row>
        <row r="44">
          <cell r="F44" t="str">
            <v>3.1.5</v>
          </cell>
          <cell r="G44" t="str">
            <v>TI</v>
          </cell>
          <cell r="H44" t="str">
            <v>Low-carbon solutions promoted and implemented (number) </v>
          </cell>
        </row>
        <row r="45">
          <cell r="F45" t="str">
            <v>3.2.1</v>
          </cell>
          <cell r="G45" t="str">
            <v>TI</v>
          </cell>
          <cell r="H45" t="str">
            <v>Area with reduced flood risk (hectares) </v>
          </cell>
        </row>
        <row r="46">
          <cell r="F46" t="str">
            <v>3.2.2</v>
          </cell>
          <cell r="G46" t="str">
            <v>TI</v>
          </cell>
          <cell r="H46" t="str">
            <v>Gender-inclusive climate and disaster resilience capacity development initiatives implemented (number) </v>
          </cell>
        </row>
        <row r="47">
          <cell r="F47" t="str">
            <v>3.2.3</v>
          </cell>
          <cell r="G47" t="str">
            <v>TI</v>
          </cell>
          <cell r="H47" t="str">
            <v>Financial preparedness instruments provided (number) </v>
          </cell>
        </row>
        <row r="48">
          <cell r="F48" t="str">
            <v>3.2.4</v>
          </cell>
          <cell r="G48" t="str">
            <v>TI</v>
          </cell>
          <cell r="H48" t="str">
            <v>National and subnational disaster risk reduction and/or management plans supported in implementation (number) </v>
          </cell>
        </row>
        <row r="49">
          <cell r="F49" t="str">
            <v>3.2.5</v>
          </cell>
          <cell r="G49" t="str">
            <v>TI</v>
          </cell>
          <cell r="H49" t="str">
            <v>New and existing infrastructure assets made climate and disaster resilient (number)</v>
          </cell>
        </row>
        <row r="50">
          <cell r="F50" t="str">
            <v>3.3.1</v>
          </cell>
          <cell r="G50" t="str">
            <v>TI</v>
          </cell>
          <cell r="H50" t="str">
            <v xml:space="preserve">Pollution control enhancing infrastructure assets established or improved (number) </v>
          </cell>
        </row>
        <row r="51">
          <cell r="F51" t="str">
            <v>3.3.2</v>
          </cell>
          <cell r="G51" t="str">
            <v>TI</v>
          </cell>
          <cell r="H51" t="str">
            <v>Solutions to enhance pollution control and resource efficiency implemented (number) </v>
          </cell>
        </row>
        <row r="52">
          <cell r="F52" t="str">
            <v>3.3.3</v>
          </cell>
          <cell r="G52" t="str">
            <v>TI</v>
          </cell>
          <cell r="H52" t="str">
            <v>Terrestrial, coastal, and marine areas conserved, restored, and/or enhanced (hectares)</v>
          </cell>
        </row>
        <row r="53">
          <cell r="F53" t="str">
            <v>3.3.4</v>
          </cell>
          <cell r="G53" t="str">
            <v>TI</v>
          </cell>
          <cell r="H53" t="str">
            <v>Solutions to conserve, restore, and/or enhance terrestrial, coastal, and marine areas implemented (number) </v>
          </cell>
        </row>
        <row r="54">
          <cell r="F54" t="str">
            <v>3.3.5</v>
          </cell>
          <cell r="G54" t="str">
            <v>TI</v>
          </cell>
          <cell r="H54" t="str">
            <v>Sustainable water–food–energy security nexus solutions implemented (number) </v>
          </cell>
        </row>
        <row r="55">
          <cell r="F55">
            <v>4.0999999999999996</v>
          </cell>
          <cell r="G55" t="str">
            <v>RFI</v>
          </cell>
          <cell r="H55" t="str">
            <v>People benefiting from improved services in urban areas (number)</v>
          </cell>
        </row>
        <row r="56">
          <cell r="F56">
            <v>4.2</v>
          </cell>
          <cell r="G56" t="str">
            <v>RFI</v>
          </cell>
          <cell r="H56" t="str">
            <v>Entities with improved urban planning and financial sustainability (number)</v>
          </cell>
        </row>
        <row r="57">
          <cell r="F57">
            <v>4.3</v>
          </cell>
          <cell r="G57" t="str">
            <v>RFI</v>
          </cell>
          <cell r="H57" t="str">
            <v>Zones with improved urban environment, climate resilience, and disaster risk management (number) </v>
          </cell>
        </row>
        <row r="58">
          <cell r="F58" t="str">
            <v>4.1.1</v>
          </cell>
          <cell r="G58" t="str">
            <v>TI</v>
          </cell>
          <cell r="H58" t="str">
            <v>Service providers with improved performance (number)</v>
          </cell>
        </row>
        <row r="59">
          <cell r="F59" t="str">
            <v>4.1.2</v>
          </cell>
          <cell r="G59" t="str">
            <v>TI</v>
          </cell>
          <cell r="H59" t="str">
            <v>Urban infrastructure assets established or improved (number)</v>
          </cell>
        </row>
        <row r="60">
          <cell r="F60" t="str">
            <v>4.2.1</v>
          </cell>
          <cell r="G60" t="str">
            <v>TI</v>
          </cell>
          <cell r="H60" t="str">
            <v>Measures to improve regulatory, legal, and institutional environment for better planning supported in implementation (number)</v>
          </cell>
        </row>
        <row r="61">
          <cell r="F61" t="str">
            <v>4.2.2</v>
          </cell>
          <cell r="G61" t="str">
            <v>TI</v>
          </cell>
          <cell r="H61" t="str">
            <v>Measures to improve financial sustainability supported in implementation (number) </v>
          </cell>
        </row>
        <row r="62">
          <cell r="F62" t="str">
            <v>4.3.1</v>
          </cell>
          <cell r="G62" t="str">
            <v>TI</v>
          </cell>
          <cell r="H62" t="str">
            <v>Solutions to enhance urban environment implemented (number)</v>
          </cell>
        </row>
        <row r="63">
          <cell r="F63" t="str">
            <v>4.3.2</v>
          </cell>
          <cell r="G63" t="str">
            <v>TI</v>
          </cell>
          <cell r="H63" t="str">
            <v>Urban climate and disaster resilience capacity development initiatives implemented (number)</v>
          </cell>
        </row>
        <row r="64">
          <cell r="F64">
            <v>5.0999999999999996</v>
          </cell>
          <cell r="G64" t="str">
            <v>RFI</v>
          </cell>
          <cell r="H64" t="str">
            <v>People benefiting from increased rural investment (number)</v>
          </cell>
        </row>
        <row r="65">
          <cell r="F65">
            <v>5.2</v>
          </cell>
          <cell r="G65" t="str">
            <v>RFI</v>
          </cell>
          <cell r="H65" t="str">
            <v>Farmers with improved market access (number)</v>
          </cell>
        </row>
        <row r="66">
          <cell r="F66">
            <v>5.3</v>
          </cell>
          <cell r="G66" t="str">
            <v>RFI</v>
          </cell>
          <cell r="H66" t="str">
            <v>Land with higher productivity (hectares)</v>
          </cell>
        </row>
        <row r="67">
          <cell r="F67" t="str">
            <v>5.1.1</v>
          </cell>
          <cell r="G67" t="str">
            <v>TI</v>
          </cell>
          <cell r="H67" t="str">
            <v>Rural infrastructure assets established or improved (number)</v>
          </cell>
        </row>
        <row r="68">
          <cell r="F68" t="str">
            <v>5.1.2</v>
          </cell>
          <cell r="G68" t="str">
            <v>TI</v>
          </cell>
          <cell r="H68" t="str">
            <v>Companies providing new or improved nonagricultural goods and services (number)</v>
          </cell>
        </row>
        <row r="69">
          <cell r="F69" t="str">
            <v>5.1.3</v>
          </cell>
          <cell r="G69" t="str">
            <v>TI</v>
          </cell>
          <cell r="H69" t="str">
            <v>Health care, education, and financial services established or improved (number)</v>
          </cell>
        </row>
        <row r="70">
          <cell r="F70" t="str">
            <v>5.1.4</v>
          </cell>
          <cell r="G70" t="str">
            <v>TI</v>
          </cell>
          <cell r="H70" t="str">
            <v>Rural economic hubs supported (number)</v>
          </cell>
        </row>
        <row r="71">
          <cell r="F71" t="str">
            <v>5.2.1</v>
          </cell>
          <cell r="G71" t="str">
            <v>TI</v>
          </cell>
          <cell r="H71" t="str">
            <v>Wholesale markets established or improved (number)</v>
          </cell>
        </row>
        <row r="72">
          <cell r="F72" t="str">
            <v>5.2.2</v>
          </cell>
          <cell r="G72" t="str">
            <v>TI</v>
          </cell>
          <cell r="H72" t="str">
            <v>Storages, agri-logistics, and modern retail assets established or improved (number)</v>
          </cell>
        </row>
        <row r="73">
          <cell r="F73" t="str">
            <v>5.2.3</v>
          </cell>
          <cell r="G73" t="str">
            <v>TI</v>
          </cell>
          <cell r="H73" t="str">
            <v>Agribusinesses integrating farmers in efficient value chains (number)</v>
          </cell>
        </row>
        <row r="74">
          <cell r="F74" t="str">
            <v>5.2.4</v>
          </cell>
          <cell r="G74" t="str">
            <v>TI</v>
          </cell>
          <cell r="H74" t="str">
            <v xml:space="preserve"> Food safety and traceability standards improved (number)</v>
          </cell>
        </row>
        <row r="75">
          <cell r="F75" t="str">
            <v>5.3.1</v>
          </cell>
          <cell r="G75" t="str">
            <v>TI</v>
          </cell>
          <cell r="H75" t="str">
            <v>Land improved through climate-resilient irrigation infrastructure and water delivery services (hectares) </v>
          </cell>
        </row>
        <row r="76">
          <cell r="F76" t="str">
            <v>5.3.2</v>
          </cell>
          <cell r="G76" t="str">
            <v>TI</v>
          </cell>
          <cell r="H76" t="str">
            <v>Farmers using quality farm inputs and sustainable mechanization (number)</v>
          </cell>
        </row>
        <row r="77">
          <cell r="F77" t="str">
            <v>5.3.3</v>
          </cell>
          <cell r="G77" t="str">
            <v>TI</v>
          </cell>
          <cell r="H77" t="str">
            <v>Commercial farming land supported (hectares)</v>
          </cell>
        </row>
        <row r="78">
          <cell r="F78" t="str">
            <v>5.3.4</v>
          </cell>
          <cell r="G78" t="str">
            <v>TI</v>
          </cell>
          <cell r="H78" t="str">
            <v>Modern knowledge-intensive corporate farming models introduced (number)</v>
          </cell>
        </row>
        <row r="79">
          <cell r="F79">
            <v>6.1</v>
          </cell>
          <cell r="G79" t="str">
            <v>RFI</v>
          </cell>
          <cell r="H79" t="str">
            <v>Entities with improved management functions and financial stability (number) </v>
          </cell>
        </row>
        <row r="80">
          <cell r="F80">
            <v>6.2</v>
          </cell>
          <cell r="G80" t="str">
            <v>RFI</v>
          </cell>
          <cell r="H80" t="str">
            <v>Entities with improved service delivery (number) </v>
          </cell>
        </row>
        <row r="81">
          <cell r="F81" t="str">
            <v>6.1.1</v>
          </cell>
          <cell r="G81" t="str">
            <v>TI</v>
          </cell>
          <cell r="H81" t="str">
            <v>Government officials with increased capacity to design, implement, monitor, and evaluate relevant measures (number)</v>
          </cell>
        </row>
        <row r="82">
          <cell r="F82" t="str">
            <v>6.1.2</v>
          </cell>
          <cell r="G82" t="str">
            <v>TI</v>
          </cell>
          <cell r="H82" t="str">
            <v>Measures supported in implementation to improve capacity of public organizations to promote the private sector and finance sector (number)</v>
          </cell>
        </row>
        <row r="83">
          <cell r="F83" t="str">
            <v>6.1.3</v>
          </cell>
          <cell r="G83" t="str">
            <v>TI</v>
          </cell>
          <cell r="H83" t="str">
            <v>Measures supported in implementation that promote resilience and responsiveness to economic shocks in a timely manner (number) </v>
          </cell>
        </row>
        <row r="84">
          <cell r="F84" t="str">
            <v>6.1.4</v>
          </cell>
          <cell r="G84" t="str">
            <v>TI</v>
          </cell>
          <cell r="H84" t="str">
            <v>Transparency and accountability measures in procurement and financial management supported in implementation (number) </v>
          </cell>
        </row>
        <row r="85">
          <cell r="F85" t="str">
            <v>6.2.1</v>
          </cell>
          <cell r="G85" t="str">
            <v>TI</v>
          </cell>
          <cell r="H85" t="str">
            <v>Service delivery standards adopted and/or supported in implementation by government and/or private entities (number)</v>
          </cell>
        </row>
        <row r="86">
          <cell r="F86" t="str">
            <v>6.2.2</v>
          </cell>
          <cell r="G86" t="str">
            <v>TI</v>
          </cell>
          <cell r="H86" t="str">
            <v>Measures supported in implementation to strengthen subnational entities' ability to better manage their public finances (number)</v>
          </cell>
        </row>
        <row r="87">
          <cell r="F87" t="str">
            <v>6.2.3</v>
          </cell>
          <cell r="G87" t="str">
            <v>TI</v>
          </cell>
          <cell r="H87" t="str">
            <v>Measures to strengthen SOE governance supported in implementation (number)</v>
          </cell>
        </row>
        <row r="88">
          <cell r="F88" t="str">
            <v>6.2.4</v>
          </cell>
          <cell r="G88" t="str">
            <v>TI</v>
          </cell>
          <cell r="H88" t="str">
            <v>Citizen engagement mechanisms adopted (number)</v>
          </cell>
        </row>
        <row r="89">
          <cell r="F89">
            <v>7.1</v>
          </cell>
          <cell r="G89" t="str">
            <v>RFI</v>
          </cell>
          <cell r="H89" t="str">
            <v>Cargo transported and energy transmitted across borders ($) </v>
          </cell>
        </row>
        <row r="90">
          <cell r="F90">
            <v>7.2</v>
          </cell>
          <cell r="G90" t="str">
            <v>RFI</v>
          </cell>
          <cell r="H90" t="str">
            <v>Trade and investment facilitated ($) </v>
          </cell>
        </row>
        <row r="91">
          <cell r="F91">
            <v>7.3</v>
          </cell>
          <cell r="G91" t="str">
            <v>RFI</v>
          </cell>
          <cell r="H91" t="str">
            <v>Regional public goods initiatives successfully reducing cross-border environmental or health risks, or providing regional access to education services (number) </v>
          </cell>
        </row>
        <row r="92">
          <cell r="F92" t="str">
            <v>7.1.1</v>
          </cell>
          <cell r="G92" t="str">
            <v>TI</v>
          </cell>
          <cell r="H92" t="str">
            <v>Transport and ICT connectivity assets established or improved (number)</v>
          </cell>
        </row>
        <row r="93">
          <cell r="F93" t="str">
            <v>7.1.2</v>
          </cell>
          <cell r="G93" t="str">
            <v>TI</v>
          </cell>
          <cell r="H93" t="str">
            <v>Measures to improve the efficiency and/or productivity of cross-border connectivity supported in implementation (number) </v>
          </cell>
        </row>
        <row r="94">
          <cell r="F94" t="str">
            <v>7.1.3</v>
          </cell>
          <cell r="G94" t="str">
            <v>TI</v>
          </cell>
          <cell r="H94" t="str">
            <v>Clean energy capacity for power trade installed or improved (megawatt equivalent)</v>
          </cell>
        </row>
        <row r="95">
          <cell r="F95" t="str">
            <v>7.1.4</v>
          </cell>
          <cell r="G95" t="str">
            <v>TI</v>
          </cell>
          <cell r="H95" t="str">
            <v>Regional or subregional mechanisms created or operationalized to enhance coordination and cooperation among DMCs in energy, transport, or ICT connectivity (number)</v>
          </cell>
        </row>
        <row r="96">
          <cell r="F96" t="str">
            <v>7.2.1</v>
          </cell>
          <cell r="G96" t="str">
            <v>TI</v>
          </cell>
          <cell r="H96" t="str">
            <v>Measures to improve execution of provisions in existing or new trade or investment agreements supported in implementation (number)</v>
          </cell>
        </row>
        <row r="97">
          <cell r="F97" t="str">
            <v>7.2.2</v>
          </cell>
          <cell r="G97" t="str">
            <v>TI</v>
          </cell>
          <cell r="H97" t="str">
            <v xml:space="preserve">Measures to develop existing and/or new cross-border economic corridors supported in implementation (number)  </v>
          </cell>
        </row>
        <row r="98">
          <cell r="F98" t="str">
            <v>7.2.3</v>
          </cell>
          <cell r="G98" t="str">
            <v>TI</v>
          </cell>
          <cell r="H98" t="str">
            <v>Measures to improve regional financial cooperation supported in implementation (number)</v>
          </cell>
        </row>
        <row r="99">
          <cell r="F99" t="str">
            <v>7.2.4</v>
          </cell>
          <cell r="G99" t="str">
            <v>TI</v>
          </cell>
          <cell r="H99" t="str">
            <v>Regional or subregional mechanisms created or operationalized to enhance coordination and cooperation among DMCs in trade, finance, or multisector economic corridors (number)</v>
          </cell>
        </row>
        <row r="100">
          <cell r="F100" t="str">
            <v>7.3.1</v>
          </cell>
          <cell r="G100" t="str">
            <v>TI</v>
          </cell>
          <cell r="H100" t="str">
            <v>Measures to improve shared capacity of DMCs to mitigate or adapt to climate change supported in implementation (number)</v>
          </cell>
        </row>
        <row r="101">
          <cell r="F101" t="str">
            <v>7.3.2</v>
          </cell>
          <cell r="G101" t="str">
            <v>TI</v>
          </cell>
          <cell r="H101" t="str">
            <v>Measures to expand cross-border environmental protection and sustainable management of shared natural resources supported in implementation (number)</v>
          </cell>
        </row>
        <row r="102">
          <cell r="F102" t="str">
            <v>7.3.3</v>
          </cell>
          <cell r="G102" t="str">
            <v>TI</v>
          </cell>
          <cell r="H102" t="str">
            <v>Measures to improve regional public health and education services supported in implementation (number)</v>
          </cell>
        </row>
        <row r="103">
          <cell r="F103" t="str">
            <v>7.3.4</v>
          </cell>
          <cell r="G103" t="str">
            <v>TI</v>
          </cell>
          <cell r="H103" t="str">
            <v>Regional or subregional mechanisms created or operationalized to enhance coordination and cooperation among DMCs on regional public goods (number)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26A220-2330-604F-9A1D-574A19635199}" name="Table13678" displayName="Table13678" ref="A6:D12" totalsRowShown="0" headerRowDxfId="17" tableBorderDxfId="16">
  <tableColumns count="4">
    <tableColumn id="1" xr3:uid="{5F460EF4-0DD0-524C-9365-5A3B54317363}" name="Indicator no." dataDxfId="15"/>
    <tableColumn id="5" xr3:uid="{2727E122-FFFD-5646-8C0A-5EB465853DF9}" name="Type" dataDxfId="14"/>
    <tableColumn id="2" xr3:uid="{1C963F4B-A755-ED4E-BC46-E4E2E8795736}" name="Indicator Name" dataDxfId="13"/>
    <tableColumn id="4" xr3:uid="{3EDF31DC-EA0F-2042-BD3E-C3EB207BCFEC}" name="Achieved Result" dataDxfId="1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A1AEE0-58B6-5941-942E-B4A06924EE84}" name="Table136783" displayName="Table136783" ref="A6:D12" totalsRowShown="0" headerRowDxfId="11" tableBorderDxfId="10">
  <tableColumns count="4">
    <tableColumn id="1" xr3:uid="{8B64E8D6-D313-C44A-A054-B5E8E50B233F}" name="Indicator no." dataDxfId="9"/>
    <tableColumn id="5" xr3:uid="{44F2FE0A-1302-1045-9639-683FCBD05BEC}" name="Type" dataDxfId="8"/>
    <tableColumn id="2" xr3:uid="{E79EFC9D-70A9-874B-B00E-B5E081144E73}" name="Indicator Name" dataDxfId="7"/>
    <tableColumn id="4" xr3:uid="{913B72C3-81C3-9046-8080-40A0E6D8E746}" name="Achieved Result" dataDxfId="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26D5FB-19AB-43DB-A6C3-B752BA68FB7D}" name="Table1367834" displayName="Table1367834" ref="A5:D15" totalsRowShown="0" headerRowDxfId="5" tableBorderDxfId="4">
  <tableColumns count="4">
    <tableColumn id="1" xr3:uid="{2490F011-0A89-4EA9-A677-39FD6E444D93}" name="Indicator no." dataDxfId="3"/>
    <tableColumn id="5" xr3:uid="{3B40B639-4683-4C2E-9A2A-C264F8F544B0}" name="Type" dataDxfId="1">
      <calculatedColumnFormula>VLOOKUP(Table1367834[[#This Row],[Indicator no.]],'[16]2A OP indicators List_23Aug2020'!$F:$H,2,FALSE)</calculatedColumnFormula>
    </tableColumn>
    <tableColumn id="2" xr3:uid="{9F3FE6E0-A35A-408D-89A3-C05C3F19D838}" name="Indicator Name" dataDxfId="0"/>
    <tableColumn id="4" xr3:uid="{89B7EE60-D595-4E91-98CD-078C1CD1200B}" name="Achieved Result" dataDxfId="2"/>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1-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3FA1-93F6-5341-A4B5-D90FA5B99BDA}">
  <dimension ref="A1:BY21"/>
  <sheetViews>
    <sheetView zoomScale="95" zoomScaleNormal="95" workbookViewId="0">
      <selection activeCell="A6" sqref="A6"/>
    </sheetView>
  </sheetViews>
  <sheetFormatPr defaultColWidth="8.8984375" defaultRowHeight="13.8" x14ac:dyDescent="0.25"/>
  <cols>
    <col min="3" max="3" width="36.3984375" customWidth="1"/>
    <col min="4" max="4" width="12" customWidth="1"/>
    <col min="5" max="5" width="13.09765625" customWidth="1"/>
    <col min="6" max="6" width="17.09765625" customWidth="1"/>
    <col min="7" max="7" width="10.5" customWidth="1"/>
    <col min="10" max="10" width="21.8984375" customWidth="1"/>
    <col min="11" max="12" width="0" hidden="1" customWidth="1"/>
    <col min="13" max="14" width="13.09765625" customWidth="1"/>
    <col min="15" max="15" width="15.09765625" customWidth="1"/>
    <col min="16" max="23" width="13.09765625" customWidth="1"/>
    <col min="24" max="24" width="17.59765625" customWidth="1"/>
    <col min="25" max="32" width="13.09765625" customWidth="1"/>
    <col min="33" max="77" width="13.5" customWidth="1"/>
  </cols>
  <sheetData>
    <row r="1" spans="1:77" ht="17.399999999999999" x14ac:dyDescent="0.3">
      <c r="A1" s="1" t="s">
        <v>0</v>
      </c>
    </row>
    <row r="2" spans="1:77" ht="15.6" x14ac:dyDescent="0.3">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5.6" x14ac:dyDescent="0.3">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x14ac:dyDescent="0.25">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x14ac:dyDescent="0.25">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107" t="s">
        <v>4</v>
      </c>
      <c r="AH5" s="107"/>
      <c r="AI5" s="107"/>
      <c r="AJ5" s="107"/>
      <c r="AK5" s="107"/>
      <c r="AL5" s="107"/>
      <c r="AM5" s="107"/>
      <c r="AN5" s="107"/>
      <c r="AO5" s="107"/>
      <c r="AP5" s="107"/>
      <c r="AQ5" s="108" t="s">
        <v>5</v>
      </c>
      <c r="AR5" s="108"/>
      <c r="AS5" s="108"/>
      <c r="AT5" s="108"/>
      <c r="AU5" s="108"/>
      <c r="AV5" s="108"/>
      <c r="AW5" s="108"/>
      <c r="AX5" s="108"/>
      <c r="AY5" s="108"/>
      <c r="AZ5" s="108"/>
      <c r="BA5" s="109" t="s">
        <v>6</v>
      </c>
      <c r="BB5" s="109"/>
      <c r="BC5" s="109"/>
      <c r="BD5" s="109"/>
      <c r="BE5" s="109"/>
      <c r="BF5" s="109"/>
      <c r="BG5" s="109"/>
      <c r="BH5" s="109"/>
      <c r="BI5" s="110" t="s">
        <v>7</v>
      </c>
      <c r="BJ5" s="110"/>
      <c r="BK5" s="110"/>
      <c r="BL5" s="110"/>
      <c r="BM5" s="111" t="s">
        <v>8</v>
      </c>
      <c r="BN5" s="111"/>
      <c r="BO5" s="111"/>
      <c r="BP5" s="111"/>
      <c r="BQ5" s="111"/>
      <c r="BR5" s="111"/>
      <c r="BS5" s="111"/>
      <c r="BT5" s="111"/>
      <c r="BU5" s="111"/>
      <c r="BV5" s="111"/>
      <c r="BW5" s="111"/>
      <c r="BX5" s="106" t="s">
        <v>9</v>
      </c>
      <c r="BY5" s="106"/>
    </row>
    <row r="6" spans="1:77" ht="73.5" customHeight="1" x14ac:dyDescent="0.25">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x14ac:dyDescent="0.25">
      <c r="A7" s="33">
        <v>2010</v>
      </c>
      <c r="B7" s="33">
        <v>2174</v>
      </c>
      <c r="C7" s="33" t="s">
        <v>87</v>
      </c>
      <c r="D7" s="33">
        <v>39118</v>
      </c>
      <c r="E7" s="33" t="s">
        <v>88</v>
      </c>
      <c r="F7" s="33" t="s">
        <v>89</v>
      </c>
      <c r="G7" s="34" t="s">
        <v>90</v>
      </c>
      <c r="H7" s="35">
        <v>38533</v>
      </c>
      <c r="I7" s="35">
        <v>40311</v>
      </c>
      <c r="J7" s="34" t="s">
        <v>91</v>
      </c>
      <c r="K7" s="36"/>
      <c r="L7" s="37"/>
      <c r="M7" s="37">
        <v>2.83</v>
      </c>
      <c r="N7" s="37">
        <v>0</v>
      </c>
      <c r="O7" s="37">
        <v>2.83</v>
      </c>
      <c r="P7" s="37">
        <v>1.36</v>
      </c>
      <c r="Q7" s="37">
        <v>1.1599999999999999</v>
      </c>
      <c r="R7" s="37">
        <v>2.52</v>
      </c>
      <c r="S7" s="37">
        <v>7.870000000000001</v>
      </c>
      <c r="T7" s="37"/>
      <c r="U7" s="37"/>
      <c r="V7" s="37">
        <v>2.4980000000000002</v>
      </c>
      <c r="W7" s="37">
        <v>0</v>
      </c>
      <c r="X7" s="37">
        <v>2.4980000000000002</v>
      </c>
      <c r="Y7" s="37">
        <v>0</v>
      </c>
      <c r="Z7" s="37">
        <v>0</v>
      </c>
      <c r="AA7" s="37">
        <v>0</v>
      </c>
      <c r="AB7" s="37">
        <v>2.4980000000000002</v>
      </c>
      <c r="AC7" s="38" t="s">
        <v>92</v>
      </c>
      <c r="AD7" s="39"/>
      <c r="AE7" s="39"/>
      <c r="AF7" s="40" t="s">
        <v>92</v>
      </c>
      <c r="AG7" s="41">
        <v>0</v>
      </c>
      <c r="AH7" s="41">
        <v>0</v>
      </c>
      <c r="AI7" s="41">
        <v>0</v>
      </c>
      <c r="AJ7" s="41">
        <v>0</v>
      </c>
      <c r="AK7" s="41">
        <v>0</v>
      </c>
      <c r="AL7" s="41">
        <v>0</v>
      </c>
      <c r="AM7" s="41">
        <v>0</v>
      </c>
      <c r="AN7" s="41">
        <v>0</v>
      </c>
      <c r="AO7" s="42">
        <v>0</v>
      </c>
      <c r="AP7" s="42">
        <v>0</v>
      </c>
      <c r="AQ7" s="42">
        <v>0</v>
      </c>
      <c r="AR7" s="42">
        <v>0</v>
      </c>
      <c r="AS7" s="42">
        <v>0</v>
      </c>
      <c r="AT7" s="42">
        <v>0</v>
      </c>
      <c r="AU7" s="42">
        <v>0</v>
      </c>
      <c r="AV7" s="42">
        <v>0</v>
      </c>
      <c r="AW7" s="42">
        <v>0</v>
      </c>
      <c r="AX7" s="42">
        <v>0</v>
      </c>
      <c r="AY7" s="42">
        <v>0</v>
      </c>
      <c r="AZ7" s="42">
        <v>0</v>
      </c>
      <c r="BA7" s="42">
        <v>0</v>
      </c>
      <c r="BB7" s="42">
        <v>0</v>
      </c>
      <c r="BC7" s="42">
        <v>0</v>
      </c>
      <c r="BD7" s="42">
        <v>0</v>
      </c>
      <c r="BE7" s="42">
        <v>0</v>
      </c>
      <c r="BF7" s="42">
        <v>0</v>
      </c>
      <c r="BG7" s="42">
        <v>0</v>
      </c>
      <c r="BH7" s="42">
        <v>0</v>
      </c>
      <c r="BI7" s="42">
        <v>0</v>
      </c>
      <c r="BJ7" s="42">
        <v>0</v>
      </c>
      <c r="BK7" s="42">
        <v>0</v>
      </c>
      <c r="BL7" s="42">
        <v>0</v>
      </c>
      <c r="BM7" s="42">
        <v>0</v>
      </c>
      <c r="BN7" s="42">
        <v>0</v>
      </c>
      <c r="BO7" s="42">
        <v>0</v>
      </c>
      <c r="BP7" s="42">
        <v>0</v>
      </c>
      <c r="BQ7" s="42">
        <v>0</v>
      </c>
      <c r="BR7" s="42">
        <v>0</v>
      </c>
      <c r="BS7" s="42">
        <v>0</v>
      </c>
      <c r="BT7" s="42">
        <v>0</v>
      </c>
      <c r="BU7" s="42">
        <v>0</v>
      </c>
      <c r="BV7" s="42">
        <v>0</v>
      </c>
      <c r="BW7" s="42">
        <v>0</v>
      </c>
      <c r="BX7" s="42">
        <v>0</v>
      </c>
      <c r="BY7" s="42">
        <v>0</v>
      </c>
    </row>
    <row r="8" spans="1:77" x14ac:dyDescent="0.25">
      <c r="A8" s="33">
        <v>2015</v>
      </c>
      <c r="B8" s="33" t="s">
        <v>93</v>
      </c>
      <c r="C8" s="33" t="s">
        <v>94</v>
      </c>
      <c r="D8" s="33" t="s">
        <v>95</v>
      </c>
      <c r="E8" s="33" t="s">
        <v>88</v>
      </c>
      <c r="F8" s="33" t="s">
        <v>89</v>
      </c>
      <c r="G8" s="34" t="s">
        <v>90</v>
      </c>
      <c r="H8" s="43">
        <v>39772</v>
      </c>
      <c r="I8" s="44">
        <v>41743</v>
      </c>
      <c r="J8" s="45" t="s">
        <v>96</v>
      </c>
      <c r="K8" s="46"/>
      <c r="L8" s="47"/>
      <c r="M8" s="47">
        <v>0</v>
      </c>
      <c r="N8" s="48">
        <v>14.13</v>
      </c>
      <c r="O8" s="48">
        <v>14.13</v>
      </c>
      <c r="P8" s="49">
        <v>0.4</v>
      </c>
      <c r="Q8" s="49">
        <v>1.8</v>
      </c>
      <c r="R8" s="50">
        <v>0</v>
      </c>
      <c r="S8" s="51">
        <v>16.330000000000002</v>
      </c>
      <c r="T8" s="48"/>
      <c r="U8" s="52"/>
      <c r="V8" s="52">
        <v>0</v>
      </c>
      <c r="W8" s="52">
        <v>13.675000000000001</v>
      </c>
      <c r="X8" s="52">
        <v>13.675000000000001</v>
      </c>
      <c r="Y8" s="52">
        <v>0</v>
      </c>
      <c r="Z8" s="52">
        <v>1.9550000000000001</v>
      </c>
      <c r="AA8" s="52">
        <v>0</v>
      </c>
      <c r="AB8" s="52">
        <v>15.63</v>
      </c>
      <c r="AC8" s="53" t="s">
        <v>92</v>
      </c>
      <c r="AD8" s="54"/>
      <c r="AE8" s="54"/>
      <c r="AF8" s="55" t="s">
        <v>92</v>
      </c>
      <c r="AG8" s="41">
        <v>0</v>
      </c>
      <c r="AH8" s="41">
        <v>0</v>
      </c>
      <c r="AI8" s="56">
        <v>0</v>
      </c>
      <c r="AJ8" s="56">
        <v>0</v>
      </c>
      <c r="AK8" s="56">
        <v>0</v>
      </c>
      <c r="AL8" s="56">
        <v>0</v>
      </c>
      <c r="AM8" s="56">
        <v>0</v>
      </c>
      <c r="AN8" s="57">
        <v>0</v>
      </c>
      <c r="AO8" s="57">
        <v>0</v>
      </c>
      <c r="AP8" s="57">
        <v>0</v>
      </c>
      <c r="AQ8" s="57">
        <v>0</v>
      </c>
      <c r="AR8" s="57">
        <v>0</v>
      </c>
      <c r="AS8" s="57">
        <v>0</v>
      </c>
      <c r="AT8" s="57">
        <v>0</v>
      </c>
      <c r="AU8" s="57">
        <v>0</v>
      </c>
      <c r="AV8" s="57">
        <v>0</v>
      </c>
      <c r="AW8" s="57">
        <v>0</v>
      </c>
      <c r="AX8" s="57">
        <v>0</v>
      </c>
      <c r="AY8" s="57">
        <v>0</v>
      </c>
      <c r="AZ8" s="57">
        <v>0</v>
      </c>
      <c r="BA8" s="57">
        <v>0</v>
      </c>
      <c r="BB8" s="57">
        <v>0</v>
      </c>
      <c r="BC8" s="57">
        <v>0</v>
      </c>
      <c r="BD8" s="57">
        <v>0</v>
      </c>
      <c r="BE8" s="57">
        <v>0</v>
      </c>
      <c r="BF8" s="57">
        <v>0</v>
      </c>
      <c r="BG8" s="57">
        <v>0</v>
      </c>
      <c r="BH8" s="57">
        <v>0</v>
      </c>
      <c r="BI8" s="57">
        <v>0</v>
      </c>
      <c r="BJ8" s="57">
        <v>0</v>
      </c>
      <c r="BK8" s="57">
        <v>0</v>
      </c>
      <c r="BL8" s="57">
        <v>0</v>
      </c>
      <c r="BM8" s="57">
        <v>0</v>
      </c>
      <c r="BN8" s="57">
        <v>0</v>
      </c>
      <c r="BO8" s="57">
        <v>0</v>
      </c>
      <c r="BP8" s="57">
        <v>0</v>
      </c>
      <c r="BQ8" s="57">
        <v>0</v>
      </c>
      <c r="BR8" s="57">
        <v>0</v>
      </c>
      <c r="BS8" s="57">
        <v>0</v>
      </c>
      <c r="BT8" s="57">
        <v>0</v>
      </c>
      <c r="BU8" s="57">
        <v>0</v>
      </c>
      <c r="BV8" s="57">
        <v>0</v>
      </c>
      <c r="BW8" s="57">
        <v>0</v>
      </c>
      <c r="BX8" s="57">
        <v>0</v>
      </c>
      <c r="BY8" s="57">
        <v>0</v>
      </c>
    </row>
    <row r="9" spans="1:77" x14ac:dyDescent="0.25">
      <c r="A9" s="33">
        <v>2015</v>
      </c>
      <c r="B9" s="33" t="s">
        <v>97</v>
      </c>
      <c r="C9" s="33" t="s">
        <v>94</v>
      </c>
      <c r="D9" s="33" t="s">
        <v>95</v>
      </c>
      <c r="E9" s="33" t="s">
        <v>88</v>
      </c>
      <c r="F9" s="33" t="s">
        <v>89</v>
      </c>
      <c r="G9" s="34" t="s">
        <v>90</v>
      </c>
      <c r="H9" s="43">
        <v>39773</v>
      </c>
      <c r="I9" s="44">
        <v>41744</v>
      </c>
      <c r="J9" s="45" t="s">
        <v>91</v>
      </c>
      <c r="K9" s="46"/>
      <c r="L9" s="47"/>
      <c r="M9" s="47">
        <v>6.88</v>
      </c>
      <c r="N9" s="48">
        <v>0</v>
      </c>
      <c r="O9" s="48">
        <v>6.88</v>
      </c>
      <c r="P9" s="49">
        <v>0.4</v>
      </c>
      <c r="Q9" s="49">
        <v>1.8</v>
      </c>
      <c r="R9" s="50">
        <v>0</v>
      </c>
      <c r="S9" s="51">
        <v>9.08</v>
      </c>
      <c r="T9" s="48"/>
      <c r="U9" s="52"/>
      <c r="V9" s="52">
        <v>7.0369999999999999</v>
      </c>
      <c r="W9" s="52">
        <v>0</v>
      </c>
      <c r="X9" s="52">
        <v>7.0369999999999999</v>
      </c>
      <c r="Y9" s="52">
        <v>0</v>
      </c>
      <c r="Z9" s="52">
        <v>1.9550000000000001</v>
      </c>
      <c r="AA9" s="52">
        <v>0</v>
      </c>
      <c r="AB9" s="52">
        <v>8.9920000000000009</v>
      </c>
      <c r="AC9" s="53" t="s">
        <v>92</v>
      </c>
      <c r="AD9" s="54"/>
      <c r="AE9" s="54"/>
      <c r="AF9" s="55" t="s">
        <v>92</v>
      </c>
      <c r="AG9" s="41">
        <v>0</v>
      </c>
      <c r="AH9" s="41">
        <v>0</v>
      </c>
      <c r="AI9" s="56">
        <v>0</v>
      </c>
      <c r="AJ9" s="56">
        <v>0</v>
      </c>
      <c r="AK9" s="56">
        <v>0</v>
      </c>
      <c r="AL9" s="56">
        <v>0</v>
      </c>
      <c r="AM9" s="56">
        <v>0</v>
      </c>
      <c r="AN9" s="57">
        <v>0</v>
      </c>
      <c r="AO9" s="57">
        <v>0</v>
      </c>
      <c r="AP9" s="57">
        <v>0</v>
      </c>
      <c r="AQ9" s="57">
        <v>0</v>
      </c>
      <c r="AR9" s="57">
        <v>0</v>
      </c>
      <c r="AS9" s="57">
        <v>0</v>
      </c>
      <c r="AT9" s="57">
        <v>0</v>
      </c>
      <c r="AU9" s="57">
        <v>0</v>
      </c>
      <c r="AV9" s="57">
        <v>0</v>
      </c>
      <c r="AW9" s="57">
        <v>0</v>
      </c>
      <c r="AX9" s="57">
        <v>0</v>
      </c>
      <c r="AY9" s="57">
        <v>0</v>
      </c>
      <c r="AZ9" s="57">
        <v>0</v>
      </c>
      <c r="BA9" s="57">
        <v>0</v>
      </c>
      <c r="BB9" s="57">
        <v>0</v>
      </c>
      <c r="BC9" s="57">
        <v>0</v>
      </c>
      <c r="BD9" s="57">
        <v>0</v>
      </c>
      <c r="BE9" s="57">
        <v>0</v>
      </c>
      <c r="BF9" s="57">
        <v>0</v>
      </c>
      <c r="BG9" s="57">
        <v>0</v>
      </c>
      <c r="BH9" s="57">
        <v>0</v>
      </c>
      <c r="BI9" s="57">
        <v>0</v>
      </c>
      <c r="BJ9" s="57">
        <v>0</v>
      </c>
      <c r="BK9" s="57">
        <v>0</v>
      </c>
      <c r="BL9" s="57">
        <v>0</v>
      </c>
      <c r="BM9" s="57">
        <v>0</v>
      </c>
      <c r="BN9" s="57">
        <v>0</v>
      </c>
      <c r="BO9" s="57">
        <v>0</v>
      </c>
      <c r="BP9" s="57">
        <v>0</v>
      </c>
      <c r="BQ9" s="57">
        <v>0</v>
      </c>
      <c r="BR9" s="57">
        <v>0</v>
      </c>
      <c r="BS9" s="57">
        <v>0</v>
      </c>
      <c r="BT9" s="57">
        <v>0</v>
      </c>
      <c r="BU9" s="57">
        <v>0</v>
      </c>
      <c r="BV9" s="57">
        <v>0</v>
      </c>
      <c r="BW9" s="57">
        <v>0</v>
      </c>
      <c r="BX9" s="57">
        <v>0</v>
      </c>
      <c r="BY9" s="57">
        <v>0</v>
      </c>
    </row>
    <row r="10" spans="1:77" x14ac:dyDescent="0.25">
      <c r="A10" s="33">
        <v>2015</v>
      </c>
      <c r="B10" s="33" t="s">
        <v>98</v>
      </c>
      <c r="C10" s="33" t="s">
        <v>99</v>
      </c>
      <c r="D10" s="33" t="s">
        <v>100</v>
      </c>
      <c r="E10" s="33" t="s">
        <v>88</v>
      </c>
      <c r="F10" s="33" t="s">
        <v>101</v>
      </c>
      <c r="G10" s="34" t="s">
        <v>90</v>
      </c>
      <c r="H10" s="43">
        <v>40099</v>
      </c>
      <c r="I10" s="44">
        <v>40268</v>
      </c>
      <c r="J10" s="45" t="s">
        <v>96</v>
      </c>
      <c r="K10" s="46"/>
      <c r="L10" s="47"/>
      <c r="M10" s="47">
        <v>0</v>
      </c>
      <c r="N10" s="48">
        <v>16</v>
      </c>
      <c r="O10" s="48">
        <v>16</v>
      </c>
      <c r="P10" s="49">
        <v>0</v>
      </c>
      <c r="Q10" s="49">
        <v>0</v>
      </c>
      <c r="R10" s="50">
        <v>0</v>
      </c>
      <c r="S10" s="51">
        <v>16</v>
      </c>
      <c r="T10" s="48"/>
      <c r="U10" s="52"/>
      <c r="V10" s="52">
        <v>0</v>
      </c>
      <c r="W10" s="52">
        <v>15.98</v>
      </c>
      <c r="X10" s="52">
        <v>15.98</v>
      </c>
      <c r="Y10" s="52">
        <v>0</v>
      </c>
      <c r="Z10" s="52">
        <v>0</v>
      </c>
      <c r="AA10" s="52">
        <v>0</v>
      </c>
      <c r="AB10" s="52">
        <v>15.98</v>
      </c>
      <c r="AC10" s="53" t="s">
        <v>92</v>
      </c>
      <c r="AD10" s="54"/>
      <c r="AE10" s="54"/>
      <c r="AF10" s="55" t="s">
        <v>92</v>
      </c>
      <c r="AG10" s="41">
        <v>0</v>
      </c>
      <c r="AH10" s="41">
        <v>0</v>
      </c>
      <c r="AI10" s="56">
        <v>0</v>
      </c>
      <c r="AJ10" s="56">
        <v>0</v>
      </c>
      <c r="AK10" s="56">
        <v>0</v>
      </c>
      <c r="AL10" s="56">
        <v>0</v>
      </c>
      <c r="AM10" s="56">
        <v>0</v>
      </c>
      <c r="AN10" s="57">
        <v>0</v>
      </c>
      <c r="AO10" s="57">
        <v>0</v>
      </c>
      <c r="AP10" s="57">
        <v>0</v>
      </c>
      <c r="AQ10" s="57">
        <v>0</v>
      </c>
      <c r="AR10" s="57">
        <v>0</v>
      </c>
      <c r="AS10" s="57">
        <v>0</v>
      </c>
      <c r="AT10" s="57">
        <v>0</v>
      </c>
      <c r="AU10" s="57">
        <v>0</v>
      </c>
      <c r="AV10" s="57">
        <v>0</v>
      </c>
      <c r="AW10" s="57">
        <v>0</v>
      </c>
      <c r="AX10" s="57">
        <v>0</v>
      </c>
      <c r="AY10" s="57">
        <v>0</v>
      </c>
      <c r="AZ10" s="57">
        <v>0</v>
      </c>
      <c r="BA10" s="57">
        <v>0</v>
      </c>
      <c r="BB10" s="57">
        <v>0</v>
      </c>
      <c r="BC10" s="57">
        <v>0</v>
      </c>
      <c r="BD10" s="57">
        <v>0</v>
      </c>
      <c r="BE10" s="57">
        <v>0</v>
      </c>
      <c r="BF10" s="57">
        <v>0</v>
      </c>
      <c r="BG10" s="57">
        <v>0</v>
      </c>
      <c r="BH10" s="57">
        <v>0</v>
      </c>
      <c r="BI10" s="57">
        <v>0</v>
      </c>
      <c r="BJ10" s="57">
        <v>0</v>
      </c>
      <c r="BK10" s="57">
        <v>0</v>
      </c>
      <c r="BL10" s="57">
        <v>0</v>
      </c>
      <c r="BM10" s="57">
        <v>0</v>
      </c>
      <c r="BN10" s="57">
        <v>0</v>
      </c>
      <c r="BO10" s="57">
        <v>0</v>
      </c>
      <c r="BP10" s="57">
        <v>0</v>
      </c>
      <c r="BQ10" s="57">
        <v>0</v>
      </c>
      <c r="BR10" s="57">
        <v>0</v>
      </c>
      <c r="BS10" s="57">
        <v>0</v>
      </c>
      <c r="BT10" s="57">
        <v>0</v>
      </c>
      <c r="BU10" s="57">
        <v>0</v>
      </c>
      <c r="BV10" s="57">
        <v>0</v>
      </c>
      <c r="BW10" s="57">
        <v>0</v>
      </c>
      <c r="BX10" s="57">
        <v>0</v>
      </c>
      <c r="BY10" s="57">
        <v>0</v>
      </c>
    </row>
    <row r="11" spans="1:77" x14ac:dyDescent="0.25">
      <c r="A11" s="6"/>
      <c r="B11" s="3"/>
      <c r="C11" s="4"/>
      <c r="D11" s="6"/>
      <c r="E11" s="6"/>
      <c r="F11" s="6"/>
      <c r="G11" s="7"/>
      <c r="H11" s="7"/>
      <c r="I11" s="7"/>
      <c r="J11" s="7"/>
      <c r="K11" s="8"/>
      <c r="L11" s="6"/>
      <c r="M11" s="6"/>
      <c r="N11" s="6"/>
      <c r="O11" s="6"/>
      <c r="P11" s="6"/>
      <c r="Q11" s="6"/>
      <c r="R11" s="6"/>
      <c r="S11" s="6"/>
      <c r="T11" s="6"/>
      <c r="U11" s="6"/>
      <c r="V11" s="6"/>
      <c r="W11" s="6"/>
      <c r="X11" s="6"/>
      <c r="Y11" s="6"/>
      <c r="Z11" s="6"/>
      <c r="AA11" s="6"/>
      <c r="AB11" s="6"/>
      <c r="AC11" s="7"/>
      <c r="AD11" s="3"/>
      <c r="AE11" s="3"/>
      <c r="AF11" s="8"/>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row>
    <row r="12" spans="1:77" x14ac:dyDescent="0.25">
      <c r="A12" s="6"/>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x14ac:dyDescent="0.25">
      <c r="A13" s="58">
        <v>4</v>
      </c>
      <c r="B13" s="58">
        <v>4</v>
      </c>
      <c r="C13" s="58">
        <v>4</v>
      </c>
      <c r="D13" s="58">
        <v>4</v>
      </c>
      <c r="E13" s="58">
        <v>4</v>
      </c>
      <c r="F13" s="58">
        <v>4</v>
      </c>
      <c r="G13" s="58">
        <v>4</v>
      </c>
      <c r="H13" s="58">
        <v>4</v>
      </c>
      <c r="I13" s="58">
        <v>4</v>
      </c>
      <c r="J13" s="59">
        <v>4</v>
      </c>
      <c r="K13" s="60">
        <v>0</v>
      </c>
      <c r="L13" s="58">
        <v>0</v>
      </c>
      <c r="M13" s="58">
        <v>9.7100000000000009</v>
      </c>
      <c r="N13" s="58">
        <v>30.130000000000003</v>
      </c>
      <c r="O13" s="58">
        <v>39.840000000000003</v>
      </c>
      <c r="P13" s="58">
        <v>2.16</v>
      </c>
      <c r="Q13" s="58">
        <v>4.76</v>
      </c>
      <c r="R13" s="58">
        <v>2.52</v>
      </c>
      <c r="S13" s="58">
        <v>49.28</v>
      </c>
      <c r="T13" s="58">
        <v>0</v>
      </c>
      <c r="U13" s="58">
        <v>0</v>
      </c>
      <c r="V13" s="58">
        <v>9.5350000000000001</v>
      </c>
      <c r="W13" s="58">
        <v>29.655000000000001</v>
      </c>
      <c r="X13" s="58">
        <v>39.19</v>
      </c>
      <c r="Y13" s="58">
        <v>0</v>
      </c>
      <c r="Z13" s="58">
        <v>3.91</v>
      </c>
      <c r="AA13" s="58">
        <v>0</v>
      </c>
      <c r="AB13" s="58">
        <v>43.1</v>
      </c>
      <c r="AC13" s="59">
        <v>4</v>
      </c>
      <c r="AD13" s="61">
        <v>0</v>
      </c>
      <c r="AE13" s="61">
        <v>0</v>
      </c>
      <c r="AF13" s="58">
        <v>4</v>
      </c>
      <c r="AG13" s="58">
        <v>0</v>
      </c>
      <c r="AH13" s="58">
        <v>0</v>
      </c>
      <c r="AI13" s="62">
        <v>0</v>
      </c>
      <c r="AJ13" s="58">
        <v>0</v>
      </c>
      <c r="AK13" s="58">
        <v>0</v>
      </c>
      <c r="AL13" s="58">
        <v>0</v>
      </c>
      <c r="AM13" s="58">
        <v>0</v>
      </c>
      <c r="AN13" s="58">
        <v>0</v>
      </c>
      <c r="AO13" s="58">
        <v>0</v>
      </c>
      <c r="AP13" s="58">
        <v>0</v>
      </c>
      <c r="AQ13" s="58">
        <v>0</v>
      </c>
      <c r="AR13" s="58">
        <v>0</v>
      </c>
      <c r="AS13" s="58">
        <v>0</v>
      </c>
      <c r="AT13" s="58">
        <v>0</v>
      </c>
      <c r="AU13" s="58">
        <v>0</v>
      </c>
      <c r="AV13" s="58">
        <v>0</v>
      </c>
      <c r="AW13" s="58">
        <v>0</v>
      </c>
      <c r="AX13" s="58">
        <v>0</v>
      </c>
      <c r="AY13" s="62">
        <v>0</v>
      </c>
      <c r="AZ13" s="62">
        <v>0</v>
      </c>
      <c r="BA13" s="58">
        <v>0</v>
      </c>
      <c r="BB13" s="58">
        <v>0</v>
      </c>
      <c r="BC13" s="58">
        <v>0</v>
      </c>
      <c r="BD13" s="58">
        <v>0</v>
      </c>
      <c r="BE13" s="58">
        <v>0</v>
      </c>
      <c r="BF13" s="58">
        <v>0</v>
      </c>
      <c r="BG13" s="58">
        <v>0</v>
      </c>
      <c r="BH13" s="58">
        <v>0</v>
      </c>
      <c r="BI13" s="58">
        <v>0</v>
      </c>
      <c r="BJ13" s="58">
        <v>0</v>
      </c>
      <c r="BK13" s="58">
        <v>0</v>
      </c>
      <c r="BL13" s="58">
        <v>0</v>
      </c>
      <c r="BM13" s="58">
        <v>0</v>
      </c>
      <c r="BN13" s="58">
        <v>0</v>
      </c>
      <c r="BO13" s="58">
        <v>0</v>
      </c>
      <c r="BP13" s="58">
        <v>0</v>
      </c>
      <c r="BQ13" s="58">
        <v>0</v>
      </c>
      <c r="BR13" s="58">
        <v>0</v>
      </c>
      <c r="BS13" s="58">
        <v>0</v>
      </c>
      <c r="BT13" s="58">
        <v>0</v>
      </c>
      <c r="BU13" s="58">
        <v>0</v>
      </c>
      <c r="BV13" s="58">
        <v>0</v>
      </c>
      <c r="BW13" s="58">
        <v>0</v>
      </c>
      <c r="BX13" s="58">
        <v>0</v>
      </c>
      <c r="BY13" s="58">
        <v>0</v>
      </c>
    </row>
    <row r="14" spans="1:77" x14ac:dyDescent="0.25">
      <c r="A14" s="6"/>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x14ac:dyDescent="0.25">
      <c r="A15" s="6" t="s">
        <v>102</v>
      </c>
      <c r="B15" s="3"/>
      <c r="C15" s="4"/>
      <c r="D15" s="6"/>
      <c r="E15" s="6"/>
      <c r="F15" s="6"/>
      <c r="G15" s="7"/>
      <c r="H15" s="7"/>
      <c r="I15" s="7"/>
      <c r="J15" s="7"/>
      <c r="K15" s="8"/>
      <c r="L15" s="6"/>
      <c r="M15" s="6"/>
      <c r="N15" s="6"/>
      <c r="O15" s="6"/>
      <c r="P15" s="6"/>
      <c r="Q15" s="6"/>
      <c r="R15" s="6"/>
      <c r="S15" s="6"/>
      <c r="T15" s="6"/>
      <c r="U15" s="6"/>
      <c r="V15" s="6"/>
      <c r="W15" s="6"/>
      <c r="X15" s="6"/>
      <c r="Y15" s="6"/>
      <c r="Z15" s="6"/>
      <c r="AA15" s="6"/>
      <c r="AB15" s="6"/>
      <c r="AC15" s="7"/>
      <c r="AD15" s="3"/>
      <c r="AE15" s="3"/>
      <c r="AF15" s="8"/>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x14ac:dyDescent="0.25">
      <c r="A16" s="6" t="s">
        <v>103</v>
      </c>
      <c r="B16" s="3"/>
      <c r="C16" s="4"/>
      <c r="D16" s="6"/>
      <c r="E16" s="6"/>
      <c r="F16" s="6"/>
      <c r="G16" s="7"/>
      <c r="H16" s="7"/>
      <c r="I16" s="7"/>
      <c r="J16" s="7"/>
      <c r="K16" s="8"/>
      <c r="L16" s="6"/>
      <c r="M16" s="6"/>
      <c r="N16" s="6"/>
      <c r="O16" s="6"/>
      <c r="P16" s="6"/>
      <c r="Q16" s="6"/>
      <c r="R16" s="6"/>
      <c r="S16" s="6"/>
      <c r="T16" s="6"/>
      <c r="U16" s="6"/>
      <c r="V16" s="6"/>
      <c r="W16" s="6"/>
      <c r="X16" s="6"/>
      <c r="Y16" s="6"/>
      <c r="Z16" s="6"/>
      <c r="AA16" s="6"/>
      <c r="AB16" s="6"/>
      <c r="AC16" s="7"/>
      <c r="AD16" s="3"/>
      <c r="AE16" s="3"/>
      <c r="AF16" s="8"/>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row>
    <row r="17" spans="1:77" x14ac:dyDescent="0.25">
      <c r="A17" s="6" t="s">
        <v>104</v>
      </c>
      <c r="B17" s="3"/>
      <c r="C17" s="4"/>
      <c r="D17" s="6"/>
      <c r="E17" s="6"/>
      <c r="F17" s="6"/>
      <c r="G17" s="7"/>
      <c r="H17" s="7"/>
      <c r="I17" s="7"/>
      <c r="J17" s="7"/>
      <c r="K17" s="8"/>
      <c r="L17" s="6"/>
      <c r="M17" s="6"/>
      <c r="N17" s="6"/>
      <c r="O17" s="6"/>
      <c r="P17" s="6"/>
      <c r="Q17" s="6"/>
      <c r="R17" s="6"/>
      <c r="S17" s="6"/>
      <c r="T17" s="6"/>
      <c r="U17" s="6"/>
      <c r="V17" s="6"/>
      <c r="W17" s="6"/>
      <c r="X17" s="6"/>
      <c r="Y17" s="6"/>
      <c r="Z17" s="6"/>
      <c r="AA17" s="6"/>
      <c r="AB17" s="6"/>
      <c r="AC17" s="7"/>
      <c r="AD17" s="3"/>
      <c r="AE17" s="3"/>
      <c r="AF17" s="8"/>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row>
    <row r="18" spans="1:77" x14ac:dyDescent="0.25">
      <c r="A18" s="6" t="s">
        <v>105</v>
      </c>
    </row>
    <row r="19" spans="1:77" x14ac:dyDescent="0.25">
      <c r="A19" s="6" t="s">
        <v>106</v>
      </c>
    </row>
    <row r="20" spans="1:77" x14ac:dyDescent="0.25">
      <c r="A20" s="6"/>
    </row>
    <row r="21" spans="1:77" x14ac:dyDescent="0.25">
      <c r="A21" s="6" t="s">
        <v>107</v>
      </c>
    </row>
  </sheetData>
  <mergeCells count="6">
    <mergeCell ref="BX5:BY5"/>
    <mergeCell ref="AG5:AP5"/>
    <mergeCell ref="AQ5:AZ5"/>
    <mergeCell ref="BA5:BH5"/>
    <mergeCell ref="BI5:BL5"/>
    <mergeCell ref="BM5:BW5"/>
  </mergeCells>
  <hyperlinks>
    <hyperlink ref="A4" r:id="rId1" xr:uid="{8A827773-401F-BD46-8246-E630CDB4C933}"/>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004EC-EE0E-264B-8CE6-7E38C779779E}">
  <dimension ref="A1:D12"/>
  <sheetViews>
    <sheetView zoomScale="136" workbookViewId="0"/>
  </sheetViews>
  <sheetFormatPr defaultColWidth="10.8984375" defaultRowHeight="15.6" x14ac:dyDescent="0.3"/>
  <cols>
    <col min="1" max="2" width="10.8984375" style="65"/>
    <col min="3" max="3" width="54.09765625" style="65" customWidth="1"/>
    <col min="4" max="4" width="13.09765625" style="65" customWidth="1"/>
    <col min="5" max="16384" width="10.8984375" style="65"/>
  </cols>
  <sheetData>
    <row r="1" spans="1:4" x14ac:dyDescent="0.3">
      <c r="A1" s="69" t="s">
        <v>0</v>
      </c>
      <c r="B1" s="63"/>
      <c r="C1" s="64"/>
      <c r="D1" s="63"/>
    </row>
    <row r="2" spans="1:4" x14ac:dyDescent="0.3">
      <c r="A2" s="69" t="s">
        <v>108</v>
      </c>
      <c r="B2" s="63"/>
      <c r="C2" s="64"/>
      <c r="D2" s="63"/>
    </row>
    <row r="3" spans="1:4" x14ac:dyDescent="0.3">
      <c r="A3" s="69" t="s">
        <v>109</v>
      </c>
      <c r="B3" s="63"/>
      <c r="C3" s="64"/>
      <c r="D3" s="63"/>
    </row>
    <row r="4" spans="1:4" x14ac:dyDescent="0.3">
      <c r="A4" s="70" t="s">
        <v>110</v>
      </c>
      <c r="B4" s="63"/>
      <c r="C4" s="64"/>
      <c r="D4" s="63"/>
    </row>
    <row r="5" spans="1:4" x14ac:dyDescent="0.3">
      <c r="A5" s="66"/>
      <c r="B5" s="67"/>
      <c r="C5" s="64"/>
      <c r="D5" s="63"/>
    </row>
    <row r="6" spans="1:4" x14ac:dyDescent="0.3">
      <c r="A6" s="79" t="s">
        <v>111</v>
      </c>
      <c r="B6" s="79" t="s">
        <v>112</v>
      </c>
      <c r="C6" s="80" t="s">
        <v>113</v>
      </c>
      <c r="D6" s="79" t="s">
        <v>114</v>
      </c>
    </row>
    <row r="7" spans="1:4" s="68" customFormat="1" x14ac:dyDescent="0.3">
      <c r="A7" s="81" t="s">
        <v>115</v>
      </c>
      <c r="B7" s="81"/>
      <c r="C7" s="82"/>
      <c r="D7" s="83" t="s">
        <v>116</v>
      </c>
    </row>
    <row r="8" spans="1:4" s="68" customFormat="1" ht="15" customHeight="1" x14ac:dyDescent="0.3">
      <c r="A8" s="81" t="s">
        <v>117</v>
      </c>
      <c r="B8" s="81"/>
      <c r="C8" s="82"/>
      <c r="D8" s="83" t="s">
        <v>116</v>
      </c>
    </row>
    <row r="9" spans="1:4" s="68" customFormat="1" ht="15" customHeight="1" x14ac:dyDescent="0.3">
      <c r="A9" s="71" t="s">
        <v>118</v>
      </c>
      <c r="B9" s="71"/>
      <c r="C9" s="72"/>
      <c r="D9" s="73"/>
    </row>
    <row r="10" spans="1:4" ht="15" customHeight="1" x14ac:dyDescent="0.3">
      <c r="A10" s="74" t="s">
        <v>119</v>
      </c>
      <c r="B10" s="75"/>
      <c r="C10" s="76"/>
      <c r="D10" s="77"/>
    </row>
    <row r="11" spans="1:4" ht="15" customHeight="1" x14ac:dyDescent="0.3">
      <c r="A11" s="78">
        <v>6.1</v>
      </c>
      <c r="B11" s="75" t="s">
        <v>120</v>
      </c>
      <c r="C11" s="76" t="s">
        <v>121</v>
      </c>
      <c r="D11" s="77">
        <v>1</v>
      </c>
    </row>
    <row r="12" spans="1:4" ht="15" customHeight="1" x14ac:dyDescent="0.3">
      <c r="A12" s="78" t="s">
        <v>122</v>
      </c>
      <c r="B12" s="75" t="s">
        <v>123</v>
      </c>
      <c r="C12" s="76" t="s">
        <v>124</v>
      </c>
      <c r="D12" s="77">
        <v>1</v>
      </c>
    </row>
  </sheetData>
  <hyperlinks>
    <hyperlink ref="A4" r:id="rId1" xr:uid="{CD367131-D898-004C-8109-A4F44622601D}"/>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6BD3F-2599-684C-8804-EA1C061C3E4B}">
  <dimension ref="A1:D12"/>
  <sheetViews>
    <sheetView zoomScale="136" workbookViewId="0">
      <selection activeCell="B24" sqref="B24"/>
    </sheetView>
  </sheetViews>
  <sheetFormatPr defaultColWidth="10.8984375" defaultRowHeight="15.6" x14ac:dyDescent="0.3"/>
  <cols>
    <col min="1" max="2" width="10.8984375" style="65"/>
    <col min="3" max="3" width="54.09765625" style="65" customWidth="1"/>
    <col min="4" max="4" width="13.09765625" style="65" customWidth="1"/>
    <col min="5" max="16384" width="10.8984375" style="65"/>
  </cols>
  <sheetData>
    <row r="1" spans="1:4" x14ac:dyDescent="0.3">
      <c r="A1" s="69" t="s">
        <v>0</v>
      </c>
      <c r="B1" s="63"/>
      <c r="C1" s="64"/>
      <c r="D1" s="63"/>
    </row>
    <row r="2" spans="1:4" x14ac:dyDescent="0.3">
      <c r="A2" s="69" t="s">
        <v>132</v>
      </c>
      <c r="B2" s="63"/>
      <c r="C2" s="64"/>
      <c r="D2" s="63"/>
    </row>
    <row r="3" spans="1:4" x14ac:dyDescent="0.3">
      <c r="A3" s="69" t="s">
        <v>109</v>
      </c>
      <c r="B3" s="63"/>
      <c r="C3" s="64"/>
      <c r="D3" s="63"/>
    </row>
    <row r="4" spans="1:4" x14ac:dyDescent="0.3">
      <c r="A4" s="9" t="s">
        <v>133</v>
      </c>
      <c r="B4" s="63"/>
      <c r="C4" s="64"/>
      <c r="D4" s="63"/>
    </row>
    <row r="5" spans="1:4" x14ac:dyDescent="0.3">
      <c r="A5" s="66"/>
      <c r="B5" s="67"/>
      <c r="C5" s="64"/>
      <c r="D5" s="63"/>
    </row>
    <row r="6" spans="1:4" x14ac:dyDescent="0.3">
      <c r="A6" s="79" t="s">
        <v>111</v>
      </c>
      <c r="B6" s="79" t="s">
        <v>112</v>
      </c>
      <c r="C6" s="80" t="s">
        <v>113</v>
      </c>
      <c r="D6" s="79" t="s">
        <v>114</v>
      </c>
    </row>
    <row r="7" spans="1:4" s="68" customFormat="1" x14ac:dyDescent="0.3">
      <c r="A7" s="71" t="s">
        <v>115</v>
      </c>
      <c r="B7" s="71"/>
      <c r="C7" s="72"/>
      <c r="D7" s="73" t="s">
        <v>116</v>
      </c>
    </row>
    <row r="8" spans="1:4" s="68" customFormat="1" x14ac:dyDescent="0.3">
      <c r="A8" s="74" t="s">
        <v>134</v>
      </c>
      <c r="B8" s="75"/>
      <c r="C8" s="76"/>
      <c r="D8" s="77"/>
    </row>
    <row r="9" spans="1:4" s="68" customFormat="1" x14ac:dyDescent="0.3">
      <c r="A9" s="78" t="s">
        <v>135</v>
      </c>
      <c r="B9" s="75" t="s">
        <v>123</v>
      </c>
      <c r="C9" s="76" t="s">
        <v>136</v>
      </c>
      <c r="D9" s="77">
        <v>2</v>
      </c>
    </row>
    <row r="10" spans="1:4" s="68" customFormat="1" ht="27.6" x14ac:dyDescent="0.3">
      <c r="A10" s="78" t="s">
        <v>137</v>
      </c>
      <c r="B10" s="75" t="s">
        <v>123</v>
      </c>
      <c r="C10" s="76" t="s">
        <v>138</v>
      </c>
      <c r="D10" s="77">
        <v>3</v>
      </c>
    </row>
    <row r="11" spans="1:4" s="68" customFormat="1" ht="15" customHeight="1" x14ac:dyDescent="0.3">
      <c r="A11" s="81" t="s">
        <v>117</v>
      </c>
      <c r="B11" s="81"/>
      <c r="C11" s="82"/>
      <c r="D11" s="83" t="s">
        <v>116</v>
      </c>
    </row>
    <row r="12" spans="1:4" s="68" customFormat="1" ht="15" customHeight="1" x14ac:dyDescent="0.3">
      <c r="A12" s="81" t="s">
        <v>118</v>
      </c>
      <c r="B12" s="81"/>
      <c r="C12" s="82"/>
      <c r="D12" s="83" t="s">
        <v>116</v>
      </c>
    </row>
  </sheetData>
  <hyperlinks>
    <hyperlink ref="A4" r:id="rId1" xr:uid="{2C3D816D-01E3-6340-93C6-6D338382FDDF}"/>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BCF1-DE5A-44C4-9E54-00FF1B10E1A4}">
  <dimension ref="A1:D15"/>
  <sheetViews>
    <sheetView zoomScale="136" workbookViewId="0">
      <selection activeCell="C11" sqref="C11"/>
    </sheetView>
  </sheetViews>
  <sheetFormatPr defaultColWidth="10.8984375" defaultRowHeight="15.6" x14ac:dyDescent="0.3"/>
  <cols>
    <col min="1" max="2" width="10.8984375" style="65"/>
    <col min="3" max="3" width="54.09765625" style="65" customWidth="1"/>
    <col min="4" max="4" width="13.09765625" style="65" customWidth="1"/>
    <col min="5" max="16384" width="10.8984375" style="65"/>
  </cols>
  <sheetData>
    <row r="1" spans="1:4" x14ac:dyDescent="0.3">
      <c r="A1" s="69" t="s">
        <v>0</v>
      </c>
      <c r="B1" s="63"/>
      <c r="C1" s="64"/>
      <c r="D1" s="63"/>
    </row>
    <row r="2" spans="1:4" x14ac:dyDescent="0.3">
      <c r="A2" s="117" t="s">
        <v>141</v>
      </c>
      <c r="B2" s="63"/>
      <c r="C2" s="64"/>
      <c r="D2" s="63"/>
    </row>
    <row r="3" spans="1:4" x14ac:dyDescent="0.3">
      <c r="A3" s="69" t="s">
        <v>109</v>
      </c>
      <c r="B3" s="63"/>
      <c r="C3" s="64"/>
      <c r="D3" s="63"/>
    </row>
    <row r="4" spans="1:4" x14ac:dyDescent="0.3">
      <c r="A4" s="66"/>
      <c r="B4" s="67"/>
      <c r="C4" s="64"/>
      <c r="D4" s="63"/>
    </row>
    <row r="5" spans="1:4" x14ac:dyDescent="0.3">
      <c r="A5" s="79" t="s">
        <v>111</v>
      </c>
      <c r="B5" s="79" t="s">
        <v>112</v>
      </c>
      <c r="C5" s="80" t="s">
        <v>113</v>
      </c>
      <c r="D5" s="79" t="s">
        <v>114</v>
      </c>
    </row>
    <row r="6" spans="1:4" s="68" customFormat="1" x14ac:dyDescent="0.3">
      <c r="A6" s="81" t="s">
        <v>115</v>
      </c>
      <c r="B6" s="81"/>
      <c r="C6" s="82"/>
      <c r="D6" s="83"/>
    </row>
    <row r="7" spans="1:4" customFormat="1" ht="14.4" x14ac:dyDescent="0.3">
      <c r="A7" s="118" t="s">
        <v>142</v>
      </c>
      <c r="B7" s="75"/>
      <c r="C7" s="76"/>
      <c r="D7" s="119"/>
    </row>
    <row r="8" spans="1:4" customFormat="1" ht="14.4" x14ac:dyDescent="0.3">
      <c r="A8" s="120">
        <v>1.1000000000000001</v>
      </c>
      <c r="B8" s="75" t="str">
        <f>VLOOKUP(Table1367834[[#This Row],[Indicator no.]],'[16]2A OP indicators List_23Aug2020'!$F:$H,2,FALSE)</f>
        <v>RFI</v>
      </c>
      <c r="C8" s="75" t="s">
        <v>148</v>
      </c>
      <c r="D8" s="121">
        <v>5478</v>
      </c>
    </row>
    <row r="9" spans="1:4" customFormat="1" ht="14.4" x14ac:dyDescent="0.3">
      <c r="A9" s="120" t="s">
        <v>143</v>
      </c>
      <c r="B9" s="75" t="str">
        <f>VLOOKUP(Table1367834[[#This Row],[Indicator no.]],'[16]2A OP indicators List_23Aug2020'!$F:$H,2,FALSE)</f>
        <v>TI</v>
      </c>
      <c r="C9" s="76" t="s">
        <v>149</v>
      </c>
      <c r="D9" s="121">
        <v>500</v>
      </c>
    </row>
    <row r="10" spans="1:4" customFormat="1" ht="14.4" x14ac:dyDescent="0.3">
      <c r="A10" s="120" t="s">
        <v>144</v>
      </c>
      <c r="B10" s="75" t="str">
        <f>VLOOKUP(Table1367834[[#This Row],[Indicator no.]],'[16]2A OP indicators List_23Aug2020'!$F:$H,2,FALSE)</f>
        <v>TI</v>
      </c>
      <c r="C10" s="76" t="s">
        <v>150</v>
      </c>
      <c r="D10" s="121">
        <v>3</v>
      </c>
    </row>
    <row r="11" spans="1:4" customFormat="1" ht="14.4" x14ac:dyDescent="0.3">
      <c r="A11" s="120" t="s">
        <v>145</v>
      </c>
      <c r="B11" s="75" t="str">
        <f>VLOOKUP(Table1367834[[#This Row],[Indicator no.]],'[16]2A OP indicators List_23Aug2020'!$F:$H,2,FALSE)</f>
        <v>TI</v>
      </c>
      <c r="C11" s="76" t="s">
        <v>151</v>
      </c>
      <c r="D11" s="121">
        <v>7</v>
      </c>
    </row>
    <row r="12" spans="1:4" customFormat="1" ht="27.6" x14ac:dyDescent="0.3">
      <c r="A12" s="120" t="s">
        <v>146</v>
      </c>
      <c r="B12" s="75" t="str">
        <f>VLOOKUP(Table1367834[[#This Row],[Indicator no.]],'[16]2A OP indicators List_23Aug2020'!$F:$H,2,FALSE)</f>
        <v>TI</v>
      </c>
      <c r="C12" s="76" t="s">
        <v>152</v>
      </c>
      <c r="D12" s="121">
        <v>2</v>
      </c>
    </row>
    <row r="13" spans="1:4" customFormat="1" ht="27.6" x14ac:dyDescent="0.3">
      <c r="A13" s="120" t="s">
        <v>147</v>
      </c>
      <c r="B13" s="75" t="str">
        <f>VLOOKUP(Table1367834[[#This Row],[Indicator no.]],'[16]2A OP indicators List_23Aug2020'!$F:$H,2,FALSE)</f>
        <v>TI</v>
      </c>
      <c r="C13" s="76" t="s">
        <v>153</v>
      </c>
      <c r="D13" s="121">
        <v>4</v>
      </c>
    </row>
    <row r="14" spans="1:4" s="68" customFormat="1" ht="15" customHeight="1" x14ac:dyDescent="0.3">
      <c r="A14" s="81" t="s">
        <v>117</v>
      </c>
      <c r="B14" s="81"/>
      <c r="C14" s="82"/>
      <c r="D14" s="83"/>
    </row>
    <row r="15" spans="1:4" s="68" customFormat="1" ht="15" customHeight="1" x14ac:dyDescent="0.3">
      <c r="A15" s="81" t="s">
        <v>118</v>
      </c>
      <c r="B15" s="81"/>
      <c r="C15" s="82"/>
      <c r="D15" s="83"/>
    </row>
  </sheetData>
  <hyperlinks>
    <hyperlink ref="A2" r:id="rId1" xr:uid="{AE62A703-857A-46F2-8DBC-B5892A710330}"/>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2D68-97FC-0945-9081-C61D9D3FAD43}">
  <dimension ref="A1:G26"/>
  <sheetViews>
    <sheetView tabSelected="1" topLeftCell="A8" zoomScale="136" workbookViewId="0">
      <selection activeCell="A23" sqref="A23"/>
    </sheetView>
  </sheetViews>
  <sheetFormatPr defaultColWidth="10.8984375" defaultRowHeight="15.6" x14ac:dyDescent="0.3"/>
  <cols>
    <col min="1" max="2" width="10.8984375" style="65"/>
    <col min="3" max="3" width="54.09765625" style="65" customWidth="1"/>
    <col min="4" max="4" width="13.09765625" style="65" customWidth="1"/>
    <col min="5" max="16384" width="10.8984375" style="65"/>
  </cols>
  <sheetData>
    <row r="1" spans="1:7" x14ac:dyDescent="0.3">
      <c r="A1" s="69" t="s">
        <v>0</v>
      </c>
      <c r="B1" s="63"/>
      <c r="C1" s="64"/>
      <c r="D1" s="63"/>
    </row>
    <row r="2" spans="1:7" s="102" customFormat="1" ht="12" x14ac:dyDescent="0.25">
      <c r="A2" s="102" t="s">
        <v>140</v>
      </c>
    </row>
    <row r="3" spans="1:7" s="102" customFormat="1" ht="12" x14ac:dyDescent="0.25"/>
    <row r="4" spans="1:7" x14ac:dyDescent="0.3">
      <c r="A4" s="105">
        <v>2019</v>
      </c>
      <c r="B4" s="67"/>
      <c r="C4" s="64"/>
      <c r="D4" s="63"/>
    </row>
    <row r="5" spans="1:7" x14ac:dyDescent="0.3">
      <c r="A5" s="84" t="s">
        <v>125</v>
      </c>
      <c r="B5" s="85" t="s">
        <v>112</v>
      </c>
      <c r="C5" s="85" t="s">
        <v>126</v>
      </c>
      <c r="D5" s="85" t="s">
        <v>127</v>
      </c>
      <c r="E5" s="85" t="s">
        <v>128</v>
      </c>
      <c r="F5" s="85" t="s">
        <v>129</v>
      </c>
      <c r="G5" s="86" t="s">
        <v>130</v>
      </c>
    </row>
    <row r="6" spans="1:7" x14ac:dyDescent="0.3">
      <c r="A6" s="87" t="s">
        <v>131</v>
      </c>
      <c r="B6" s="92"/>
      <c r="C6" s="93"/>
      <c r="D6" s="94"/>
      <c r="E6" s="94"/>
      <c r="F6" s="95"/>
      <c r="G6" s="88"/>
    </row>
    <row r="7" spans="1:7" ht="27.6" x14ac:dyDescent="0.3">
      <c r="A7" s="97">
        <v>6.1</v>
      </c>
      <c r="B7" s="75" t="s">
        <v>120</v>
      </c>
      <c r="C7" s="76" t="s">
        <v>121</v>
      </c>
      <c r="D7" s="96">
        <v>0</v>
      </c>
      <c r="E7" s="96">
        <v>0</v>
      </c>
      <c r="F7" s="77">
        <v>1</v>
      </c>
      <c r="G7" s="89">
        <f>SUM(D7:F7)</f>
        <v>1</v>
      </c>
    </row>
    <row r="8" spans="1:7" ht="27.6" x14ac:dyDescent="0.3">
      <c r="A8" s="98" t="s">
        <v>122</v>
      </c>
      <c r="B8" s="99" t="s">
        <v>123</v>
      </c>
      <c r="C8" s="100" t="s">
        <v>124</v>
      </c>
      <c r="D8" s="90">
        <v>0</v>
      </c>
      <c r="E8" s="90">
        <v>0</v>
      </c>
      <c r="F8" s="101">
        <v>1</v>
      </c>
      <c r="G8" s="91">
        <f>SUM(D8:F8)</f>
        <v>1</v>
      </c>
    </row>
    <row r="9" spans="1:7" x14ac:dyDescent="0.3">
      <c r="A9" s="112"/>
      <c r="B9" s="112"/>
      <c r="C9" s="113"/>
      <c r="D9" s="114"/>
      <c r="E9" s="114"/>
      <c r="F9" s="115"/>
      <c r="G9" s="116"/>
    </row>
    <row r="10" spans="1:7" x14ac:dyDescent="0.3">
      <c r="A10" s="105">
        <v>2021</v>
      </c>
      <c r="B10" s="67"/>
      <c r="C10" s="64"/>
      <c r="D10" s="63"/>
    </row>
    <row r="11" spans="1:7" x14ac:dyDescent="0.3">
      <c r="A11" s="84" t="s">
        <v>125</v>
      </c>
      <c r="B11" s="85" t="s">
        <v>112</v>
      </c>
      <c r="C11" s="85" t="s">
        <v>126</v>
      </c>
      <c r="D11" s="85" t="s">
        <v>127</v>
      </c>
      <c r="E11" s="85" t="s">
        <v>128</v>
      </c>
      <c r="F11" s="85" t="s">
        <v>129</v>
      </c>
      <c r="G11" s="86" t="s">
        <v>130</v>
      </c>
    </row>
    <row r="12" spans="1:7" x14ac:dyDescent="0.3">
      <c r="A12" s="87" t="s">
        <v>139</v>
      </c>
      <c r="B12" s="92"/>
      <c r="C12" s="93"/>
      <c r="D12" s="94"/>
      <c r="E12" s="94"/>
      <c r="F12" s="95"/>
      <c r="G12" s="88"/>
    </row>
    <row r="13" spans="1:7" x14ac:dyDescent="0.3">
      <c r="A13" s="97" t="s">
        <v>135</v>
      </c>
      <c r="B13" s="75" t="s">
        <v>123</v>
      </c>
      <c r="C13" s="76" t="s">
        <v>136</v>
      </c>
      <c r="D13" s="103">
        <v>2</v>
      </c>
      <c r="E13" s="96">
        <v>0</v>
      </c>
      <c r="F13" s="96">
        <v>0</v>
      </c>
      <c r="G13" s="89">
        <f>SUM(D13:F13)</f>
        <v>2</v>
      </c>
    </row>
    <row r="14" spans="1:7" ht="27.6" x14ac:dyDescent="0.3">
      <c r="A14" s="98" t="s">
        <v>137</v>
      </c>
      <c r="B14" s="99" t="s">
        <v>123</v>
      </c>
      <c r="C14" s="100" t="s">
        <v>138</v>
      </c>
      <c r="D14" s="104">
        <v>3</v>
      </c>
      <c r="E14" s="90">
        <v>0</v>
      </c>
      <c r="F14" s="90">
        <v>0</v>
      </c>
      <c r="G14" s="91">
        <f>SUM(D14:F14)</f>
        <v>3</v>
      </c>
    </row>
    <row r="16" spans="1:7" x14ac:dyDescent="0.3">
      <c r="A16" s="105">
        <v>2023</v>
      </c>
      <c r="B16" s="67"/>
      <c r="C16" s="64"/>
      <c r="D16" s="63"/>
    </row>
    <row r="17" spans="1:7" x14ac:dyDescent="0.3">
      <c r="A17" s="84" t="s">
        <v>125</v>
      </c>
      <c r="B17" s="85" t="s">
        <v>112</v>
      </c>
      <c r="C17" s="85" t="s">
        <v>126</v>
      </c>
      <c r="D17" s="85" t="s">
        <v>127</v>
      </c>
      <c r="E17" s="85" t="s">
        <v>128</v>
      </c>
      <c r="F17" s="85" t="s">
        <v>129</v>
      </c>
      <c r="G17" s="86" t="s">
        <v>130</v>
      </c>
    </row>
    <row r="18" spans="1:7" x14ac:dyDescent="0.3">
      <c r="A18" s="87" t="s">
        <v>154</v>
      </c>
      <c r="B18" s="122"/>
      <c r="C18" s="122"/>
      <c r="D18" s="127"/>
      <c r="E18" s="128"/>
      <c r="F18" s="128"/>
      <c r="G18" s="129"/>
    </row>
    <row r="19" spans="1:7" x14ac:dyDescent="0.3">
      <c r="A19" s="123">
        <v>1.1000000000000001</v>
      </c>
      <c r="B19" s="124" t="s">
        <v>120</v>
      </c>
      <c r="C19" s="124" t="s">
        <v>148</v>
      </c>
      <c r="D19" s="130">
        <v>5478</v>
      </c>
      <c r="E19" s="130"/>
      <c r="F19" s="130"/>
      <c r="G19" s="131">
        <v>5478</v>
      </c>
    </row>
    <row r="20" spans="1:7" x14ac:dyDescent="0.3">
      <c r="A20" s="123" t="s">
        <v>143</v>
      </c>
      <c r="B20" s="124" t="s">
        <v>123</v>
      </c>
      <c r="C20" s="124" t="s">
        <v>149</v>
      </c>
      <c r="D20" s="130">
        <v>500</v>
      </c>
      <c r="E20" s="130"/>
      <c r="F20" s="130"/>
      <c r="G20" s="131">
        <v>500</v>
      </c>
    </row>
    <row r="21" spans="1:7" x14ac:dyDescent="0.3">
      <c r="A21" s="123" t="s">
        <v>144</v>
      </c>
      <c r="B21" s="124" t="s">
        <v>123</v>
      </c>
      <c r="C21" s="124" t="s">
        <v>150</v>
      </c>
      <c r="D21" s="130">
        <v>3</v>
      </c>
      <c r="E21" s="130"/>
      <c r="F21" s="130"/>
      <c r="G21" s="131">
        <v>3</v>
      </c>
    </row>
    <row r="22" spans="1:7" x14ac:dyDescent="0.3">
      <c r="A22" s="123" t="s">
        <v>145</v>
      </c>
      <c r="B22" s="124" t="s">
        <v>123</v>
      </c>
      <c r="C22" s="124" t="s">
        <v>151</v>
      </c>
      <c r="D22" s="130">
        <v>7</v>
      </c>
      <c r="E22" s="130"/>
      <c r="F22" s="130"/>
      <c r="G22" s="131">
        <v>7</v>
      </c>
    </row>
    <row r="23" spans="1:7" x14ac:dyDescent="0.3">
      <c r="A23" s="87" t="s">
        <v>155</v>
      </c>
      <c r="B23" s="124"/>
      <c r="C23" s="124"/>
      <c r="D23" s="132"/>
      <c r="E23" s="130"/>
      <c r="F23" s="130"/>
      <c r="G23" s="131"/>
    </row>
    <row r="24" spans="1:7" x14ac:dyDescent="0.3">
      <c r="A24" s="123" t="s">
        <v>146</v>
      </c>
      <c r="B24" s="124" t="s">
        <v>123</v>
      </c>
      <c r="C24" s="124" t="s">
        <v>152</v>
      </c>
      <c r="D24" s="130">
        <v>2</v>
      </c>
      <c r="E24" s="130"/>
      <c r="F24" s="130"/>
      <c r="G24" s="131">
        <v>2</v>
      </c>
    </row>
    <row r="25" spans="1:7" x14ac:dyDescent="0.3">
      <c r="A25" s="87" t="s">
        <v>131</v>
      </c>
      <c r="B25" s="124"/>
      <c r="C25" s="124"/>
      <c r="D25" s="132"/>
      <c r="E25" s="130"/>
      <c r="F25" s="130"/>
      <c r="G25" s="131"/>
    </row>
    <row r="26" spans="1:7" x14ac:dyDescent="0.3">
      <c r="A26" s="125" t="s">
        <v>147</v>
      </c>
      <c r="B26" s="126" t="s">
        <v>123</v>
      </c>
      <c r="C26" s="126" t="s">
        <v>153</v>
      </c>
      <c r="D26" s="133">
        <v>4</v>
      </c>
      <c r="E26" s="133"/>
      <c r="F26" s="133"/>
      <c r="G26" s="134">
        <v>4</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0668CD-2E77-475E-87EE-B221B77D8736}">
  <ds:schemaRefs>
    <ds:schemaRef ds:uri="http://schemas.microsoft.com/sharepoint/v3/contenttype/forms"/>
  </ds:schemaRefs>
</ds:datastoreItem>
</file>

<file path=customXml/itemProps2.xml><?xml version="1.0" encoding="utf-8"?>
<ds:datastoreItem xmlns:ds="http://schemas.openxmlformats.org/officeDocument/2006/customXml" ds:itemID="{93437287-2045-4EBC-991D-807BC08AC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D0E725-E38A-4D09-BE95-ADE97A5E3373}">
  <ds:schemaRefs>
    <ds:schemaRef ds:uri="http://purl.org/dc/dcmitype/"/>
    <ds:schemaRef ds:uri="c1fdd505-2570-46c2-bd04-3e0f2d874cf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600e8ff9-9ee0-49b5-be24-8a4cae0e22ab"/>
    <ds:schemaRef ds:uri="a4fb19f8-e303-47ed-b2f8-d8a5044c492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2010-2018</vt:lpstr>
      <vt:lpstr>2019</vt:lpstr>
      <vt:lpstr>2021</vt:lpstr>
      <vt:lpstr>2023</vt:lpstr>
      <vt:lpstr>2019-2023 Aggregate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Vivian Santos Francisco</cp:lastModifiedBy>
  <cp:revision/>
  <dcterms:created xsi:type="dcterms:W3CDTF">2020-07-02T03:48:22Z</dcterms:created>
  <dcterms:modified xsi:type="dcterms:W3CDTF">2024-05-22T02:07:32Z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2024-05-22T01:59:38Z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967968de-483a-4868-9e75-742294908350</vt:lpwstr>
  </property>
  <property fmtid="{D5CDD505-2E9C-101B-9397-08002B2CF9AE}" pid="24" name="MSIP_Label_817d4574-7375-4d17-b29c-6e4c6df0fcb0_ContentBits">
    <vt:lpwstr>2</vt:lpwstr>
  </property>
</Properties>
</file>