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64" documentId="13_ncr:1_{A8B3A53E-D8B3-2A4D-B049-A3BA86075A69}" xr6:coauthVersionLast="47" xr6:coauthVersionMax="47" xr10:uidLastSave="{E2D236C1-9FB1-4B65-8C39-4D720BBEC94C}"/>
  <bookViews>
    <workbookView xWindow="-30828" yWindow="-9684" windowWidth="30936" windowHeight="16896" firstSheet="3" activeTab="4" xr2:uid="{00000000-000D-0000-FFFF-FFFF00000000}"/>
  </bookViews>
  <sheets>
    <sheet name="2010-2018" sheetId="1" r:id="rId1"/>
    <sheet name="2019" sheetId="2" r:id="rId2"/>
    <sheet name="2020" sheetId="6" r:id="rId3"/>
    <sheet name="2021" sheetId="7" r:id="rId4"/>
    <sheet name="2023" sheetId="8" r:id="rId5"/>
    <sheet name="2019-2023 Aggregate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8" l="1"/>
  <c r="C11" i="8"/>
  <c r="C10" i="8"/>
  <c r="C9" i="8"/>
  <c r="C8" i="8"/>
  <c r="B8" i="8"/>
  <c r="B12" i="8"/>
  <c r="B11" i="8"/>
  <c r="B10" i="8"/>
  <c r="B9" i="8"/>
  <c r="G55" i="3"/>
  <c r="G56" i="3"/>
  <c r="G57" i="3"/>
  <c r="G54" i="3"/>
  <c r="G52" i="3"/>
  <c r="C57" i="3"/>
  <c r="C56" i="3"/>
  <c r="C55" i="3"/>
  <c r="C54" i="3"/>
  <c r="C52" i="3"/>
  <c r="G45" i="3" l="1"/>
  <c r="G44" i="3"/>
  <c r="G43" i="3"/>
  <c r="G41" i="3"/>
  <c r="G40" i="3"/>
  <c r="G38" i="3"/>
  <c r="G36" i="3"/>
  <c r="G34" i="3"/>
  <c r="G11" i="3" l="1"/>
  <c r="G12" i="3"/>
  <c r="G13" i="3"/>
  <c r="G15" i="3"/>
  <c r="G17" i="3"/>
  <c r="G19" i="3"/>
  <c r="G20" i="3"/>
  <c r="G22" i="3"/>
  <c r="G23" i="3"/>
  <c r="G24" i="3"/>
  <c r="G26" i="3"/>
  <c r="G27" i="3"/>
  <c r="G28" i="3"/>
  <c r="G29" i="3"/>
  <c r="G6" i="3"/>
  <c r="G5" i="3"/>
</calcChain>
</file>

<file path=xl/sharedStrings.xml><?xml version="1.0" encoding="utf-8"?>
<sst xmlns="http://schemas.openxmlformats.org/spreadsheetml/2006/main" count="464" uniqueCount="221">
  <si>
    <t>AFGHANISTAN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</si>
  <si>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</si>
  <si>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</si>
  <si>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</si>
  <si>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</si>
  <si>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</si>
  <si>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</si>
  <si>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</si>
  <si>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</si>
  <si>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</si>
  <si>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</si>
  <si>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</si>
  <si>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</si>
  <si>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</si>
  <si>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</si>
  <si>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</si>
  <si>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</si>
  <si>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</si>
  <si>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</si>
  <si>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</si>
  <si>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</si>
  <si>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</si>
  <si>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</si>
  <si>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</si>
  <si>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</si>
  <si>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</si>
  <si>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</si>
  <si>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</si>
  <si>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</si>
  <si>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</si>
  <si>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</si>
  <si>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</si>
  <si>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</si>
  <si>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</si>
  <si>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</si>
  <si>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</si>
  <si>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</si>
  <si>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</si>
  <si>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</si>
  <si>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</si>
  <si>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</si>
  <si>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</si>
  <si>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</si>
  <si>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</si>
  <si>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</si>
  <si>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</si>
  <si>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</si>
  <si>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</si>
  <si>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</si>
  <si>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</si>
  <si>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</si>
  <si>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</si>
  <si>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</si>
  <si>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</si>
  <si>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</si>
  <si>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</si>
  <si>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</si>
  <si>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</si>
  <si>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</si>
  <si>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</si>
  <si>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</si>
  <si>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</si>
  <si>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</si>
  <si>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</si>
  <si>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</si>
  <si>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</si>
  <si>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</si>
  <si>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</si>
  <si>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</si>
  <si>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</si>
  <si>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</si>
  <si>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</si>
  <si>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</si>
  <si>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</si>
  <si>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</si>
  <si>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</si>
  <si>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</si>
  <si>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</si>
  <si>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</si>
  <si>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</si>
  <si>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</si>
  <si>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</si>
  <si>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</si>
  <si>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</si>
  <si>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</si>
  <si>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</si>
  <si>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</si>
  <si>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Andkhoy-Qaisar Road</t>
  </si>
  <si>
    <t>Afghanistan</t>
  </si>
  <si>
    <t>Project</t>
  </si>
  <si>
    <t>S</t>
  </si>
  <si>
    <t>ADF</t>
  </si>
  <si>
    <t>No</t>
  </si>
  <si>
    <t>Yes</t>
  </si>
  <si>
    <t>Afghanistan International Bank</t>
  </si>
  <si>
    <t>Equity</t>
  </si>
  <si>
    <t>NS</t>
  </si>
  <si>
    <t>OCR</t>
  </si>
  <si>
    <t>Afghanistan Investment Guarantee Facility Project</t>
  </si>
  <si>
    <t>Program</t>
  </si>
  <si>
    <t>DFID, IDA</t>
  </si>
  <si>
    <t>UK, Multilateral</t>
  </si>
  <si>
    <t>Regional Airports Rehabilitation Project Phase I</t>
  </si>
  <si>
    <t>G0067</t>
  </si>
  <si>
    <t>Private Sector and Financial Market Development Program</t>
  </si>
  <si>
    <t>G0068</t>
  </si>
  <si>
    <t>SDP Grant</t>
  </si>
  <si>
    <t>Fiscal Management and Public Administration Reform Program</t>
  </si>
  <si>
    <t>G0030</t>
  </si>
  <si>
    <t>Afghanistan Renewal Fund Limited</t>
  </si>
  <si>
    <t>38905-014</t>
  </si>
  <si>
    <t>Investment</t>
  </si>
  <si>
    <t>NA</t>
  </si>
  <si>
    <t>7202/2098</t>
  </si>
  <si>
    <t xml:space="preserve">Roshan Cellular Telecommunications Project - Phase 1 </t>
  </si>
  <si>
    <t>38920-014</t>
  </si>
  <si>
    <t>Investment/ Loan</t>
  </si>
  <si>
    <t>7238/ 2241</t>
  </si>
  <si>
    <t>Roshan Cellular Telecommunications Project - Phase 2</t>
  </si>
  <si>
    <t>40918-014</t>
  </si>
  <si>
    <t>7281/2431</t>
  </si>
  <si>
    <t>Roshan Cellular Telecommunications Project - Phase 3</t>
  </si>
  <si>
    <t>42919-014</t>
  </si>
  <si>
    <t>G0161</t>
  </si>
  <si>
    <t>Hairatan to Mazar-e-Sharif Railway Project</t>
  </si>
  <si>
    <t>42533-022</t>
  </si>
  <si>
    <t>Project grant</t>
  </si>
  <si>
    <t>2257/G0054/G0135</t>
  </si>
  <si>
    <t>North–South Corridor Project</t>
  </si>
  <si>
    <t>39467-013</t>
  </si>
  <si>
    <t>JFPR</t>
  </si>
  <si>
    <t>Japan</t>
  </si>
  <si>
    <t>7201/2091</t>
  </si>
  <si>
    <t>Afghanistan Investment Guarantee Facility</t>
  </si>
  <si>
    <t>Loan</t>
  </si>
  <si>
    <t>2165/G0004</t>
  </si>
  <si>
    <t>Power Transmission and Distribution Project
This</t>
  </si>
  <si>
    <t>37078-013</t>
  </si>
  <si>
    <t>Project Loan/Grant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</si>
  <si>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</si>
  <si>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</si>
  <si>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</si>
  <si>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</si>
  <si>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</si>
  <si>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</si>
  <si>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</si>
  <si>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</si>
  <si>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</si>
  <si>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</si>
  <si>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</si>
  <si>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</si>
  <si>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</si>
  <si>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</si>
  <si>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</si>
  <si>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</si>
  <si>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</si>
  <si>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Supporting the Inter-Ministerial Commission for Energy</t>
  </si>
  <si>
    <t>RFI</t>
  </si>
  <si>
    <t>Entities with improved management functions and financial stability (number) </t>
  </si>
  <si>
    <t>6.1.2</t>
  </si>
  <si>
    <t>TI</t>
  </si>
  <si>
    <t>Measures supported in implementation to improve capacity of public organizations to promote the private sector and finance sector (number)</t>
  </si>
  <si>
    <t>2020 Development Effectiveness Review</t>
  </si>
  <si>
    <t>https://www.adb.org/documents/development-effectiveness-review-2020-report</t>
  </si>
  <si>
    <t>Energy Sector Development Investment Program—Tranche 2</t>
  </si>
  <si>
    <t>People benefiting from improved services in urban areas (number)</t>
  </si>
  <si>
    <t>4.1.2</t>
  </si>
  <si>
    <t>Urban infrastructure assets established or improved (number)</t>
  </si>
  <si>
    <t>6.1.1</t>
  </si>
  <si>
    <t>Government officials with increased capacity to design, implement, monitor, and evaluate relevant measures (number)</t>
  </si>
  <si>
    <t>Northern Flood-Damaged Infrastructure Emergency Rehabilitation Project</t>
  </si>
  <si>
    <t>Jobs generated (number)</t>
  </si>
  <si>
    <t>Poor and vulnerable people with improved standards of living (number)</t>
  </si>
  <si>
    <t>Skilled jobs for women generated (number) </t>
  </si>
  <si>
    <t>People benefiting from increased rural investment (number)</t>
  </si>
  <si>
    <t>Land with higher productivity (hectares)</t>
  </si>
  <si>
    <t>1.3.1</t>
  </si>
  <si>
    <t>Infrastructure assets established or improved (number)</t>
  </si>
  <si>
    <t>3.2.1</t>
  </si>
  <si>
    <t>Area with reduced flood risk (hectares) </t>
  </si>
  <si>
    <t>5.1.1</t>
  </si>
  <si>
    <t>Rural infrastructure assets established or improved (number)</t>
  </si>
  <si>
    <t>Public Management Support</t>
  </si>
  <si>
    <t>6.2.3</t>
  </si>
  <si>
    <t>Measures to strengthen SOE governance supported in implementation (number)</t>
  </si>
  <si>
    <t>2021 Development Effectiveness Review</t>
  </si>
  <si>
    <t>https://www.adb.org/documents/development-effectiveness-review-2021-report</t>
  </si>
  <si>
    <t>Western Basins Water Resources Management Project</t>
  </si>
  <si>
    <t>Entities with improved service delivery (number) </t>
  </si>
  <si>
    <t>1.1.1</t>
  </si>
  <si>
    <t>People enrolled in improved education and/or training (number) </t>
  </si>
  <si>
    <t>2.1.1</t>
  </si>
  <si>
    <t>Women enrolled in TVET and other job training (number) </t>
  </si>
  <si>
    <t>3.3.3</t>
  </si>
  <si>
    <t>Terrestrial, coastal, and marine areas conserved, restored, and/or enhanced (hectares)</t>
  </si>
  <si>
    <t>5.3.2</t>
  </si>
  <si>
    <t>Farmers using quality farm inputs and sustainable mechanization (number)</t>
  </si>
  <si>
    <t>6.2.1</t>
  </si>
  <si>
    <t>Service delivery standards adopted and/or supported in implementation by government and/or private entities (number)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</si>
  <si>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</si>
  <si>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</si>
  <si>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</si>
  <si>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</si>
  <si>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</si>
  <si>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</si>
  <si>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</si>
  <si>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OP 1: Addressing remaining poverty and reducing inequalities</t>
  </si>
  <si>
    <t>OP 2: Accelerating progress in gender equality</t>
  </si>
  <si>
    <t>OP 3: Tackling climate change, building climate and disaster resilience, and enhancing environmental sustainability</t>
  </si>
  <si>
    <t>OP 4: Making cities more livable</t>
  </si>
  <si>
    <t>OP 5: Promoting rural development and food security</t>
  </si>
  <si>
    <t>No results delivered</t>
  </si>
  <si>
    <t>OP 1: Addressing Remaining Poverty and Reducing Inequalities</t>
  </si>
  <si>
    <t>OP 3: Tackilng Climate Change, Building Climate and Disaster Resilience, and Enhancing Environmental Sustainability</t>
  </si>
  <si>
    <t>3.1.1</t>
  </si>
  <si>
    <t>3.1.3</t>
  </si>
  <si>
    <t>3.1.4</t>
  </si>
  <si>
    <t>A. Nonsovereign operation</t>
  </si>
  <si>
    <t>B. Sovereign operation</t>
  </si>
  <si>
    <t>Barakat Kandahar Solar Energy; 77 Insaat ve Taahhut AS; 77 Construction Company, Afghanistan; and 77 Construction USA Corp Kandahar Solar Power Project</t>
  </si>
  <si>
    <t>2023 Development Effectiveness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</si>
</sst>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[$-409]d\-mmm\-yy;@"/>
    <numFmt numFmtId="167" formatCode="#,##0.0"/>
    <numFmt numFmtId="168" formatCode="[$-409]dd\-mmm\-yy;@"/>
  </numFmts>
  <fonts count="30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5B9BD5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theme="4"/>
      </top>
      <bottom/>
      <diagonal/>
    </border>
    <border>
      <left/>
      <right style="thin">
        <color rgb="FF000000"/>
      </right>
      <top style="thin">
        <color theme="4"/>
      </top>
      <bottom/>
      <diagonal/>
    </border>
    <border>
      <left style="thin">
        <color rgb="FF000000"/>
      </left>
      <right/>
      <top style="thin">
        <color theme="4"/>
      </top>
      <bottom style="thin">
        <color rgb="FF000000"/>
      </bottom>
      <diagonal/>
    </border>
    <border>
      <left/>
      <right/>
      <top style="thin">
        <color theme="4"/>
      </top>
      <bottom style="thin">
        <color rgb="FF000000"/>
      </bottom>
      <diagonal/>
    </border>
    <border>
      <left/>
      <right style="thin">
        <color rgb="FF000000"/>
      </right>
      <top style="thin">
        <color theme="4"/>
      </top>
      <bottom style="thin">
        <color rgb="FF000000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3" fillId="0" borderId="0"/>
  </cellStyleXfs>
  <cellXfs count="16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4" fontId="0" fillId="0" borderId="0" xfId="1" applyNumberFormat="1" applyFont="1"/>
    <xf numFmtId="164" fontId="6" fillId="2" borderId="0" xfId="1" applyNumberFormat="1" applyFont="1" applyFill="1"/>
    <xf numFmtId="164" fontId="6" fillId="2" borderId="0" xfId="1" applyNumberFormat="1" applyFont="1" applyFill="1" applyAlignment="1">
      <alignment horizontal="left"/>
    </xf>
    <xf numFmtId="164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165" fontId="5" fillId="0" borderId="1" xfId="1" applyNumberFormat="1" applyFont="1" applyFill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6" fontId="9" fillId="0" borderId="1" xfId="2" applyNumberFormat="1" applyFont="1" applyBorder="1" applyAlignment="1">
      <alignment horizontal="center" vertical="top"/>
    </xf>
    <xf numFmtId="166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37" fontId="5" fillId="0" borderId="1" xfId="1" applyNumberFormat="1" applyFont="1" applyFill="1" applyBorder="1"/>
    <xf numFmtId="165" fontId="5" fillId="0" borderId="1" xfId="0" applyNumberFormat="1" applyFont="1" applyBorder="1" applyAlignment="1">
      <alignment horizontal="center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/>
    <xf numFmtId="0" fontId="7" fillId="3" borderId="1" xfId="2" applyFont="1" applyFill="1" applyBorder="1" applyAlignment="1">
      <alignment horizontal="right" wrapText="1"/>
    </xf>
    <xf numFmtId="0" fontId="7" fillId="3" borderId="1" xfId="2" applyFont="1" applyFill="1" applyBorder="1" applyAlignment="1">
      <alignment horizontal="center" wrapText="1"/>
    </xf>
    <xf numFmtId="166" fontId="7" fillId="0" borderId="1" xfId="2" applyNumberFormat="1" applyFont="1" applyBorder="1" applyAlignment="1">
      <alignment horizontal="center" wrapText="1"/>
    </xf>
    <xf numFmtId="166" fontId="7" fillId="0" borderId="1" xfId="3" applyNumberFormat="1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166" fontId="7" fillId="0" borderId="1" xfId="2" applyNumberFormat="1" applyFont="1" applyBorder="1" applyAlignment="1">
      <alignment horizontal="center" vertical="top" wrapText="1"/>
    </xf>
    <xf numFmtId="3" fontId="5" fillId="0" borderId="1" xfId="1" applyNumberFormat="1" applyFont="1" applyFill="1" applyBorder="1" applyAlignment="1">
      <alignment horizontal="right"/>
    </xf>
    <xf numFmtId="167" fontId="5" fillId="0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right"/>
    </xf>
    <xf numFmtId="1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66" fontId="7" fillId="0" borderId="1" xfId="0" applyNumberFormat="1" applyFont="1" applyBorder="1" applyAlignment="1">
      <alignment horizontal="center"/>
    </xf>
    <xf numFmtId="168" fontId="7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4" applyFill="1"/>
    <xf numFmtId="0" fontId="13" fillId="0" borderId="0" xfId="0" applyFont="1"/>
    <xf numFmtId="0" fontId="14" fillId="0" borderId="0" xfId="0" quotePrefix="1" applyFont="1"/>
    <xf numFmtId="0" fontId="15" fillId="0" borderId="0" xfId="0" applyFont="1"/>
    <xf numFmtId="0" fontId="17" fillId="0" borderId="0" xfId="5" applyFont="1"/>
    <xf numFmtId="0" fontId="17" fillId="0" borderId="0" xfId="5" applyFont="1" applyAlignment="1">
      <alignment wrapText="1"/>
    </xf>
    <xf numFmtId="0" fontId="3" fillId="0" borderId="0" xfId="5"/>
    <xf numFmtId="0" fontId="18" fillId="0" borderId="0" xfId="5" applyFont="1" applyAlignment="1">
      <alignment vertical="center"/>
    </xf>
    <xf numFmtId="0" fontId="18" fillId="0" borderId="0" xfId="5" applyFont="1"/>
    <xf numFmtId="0" fontId="16" fillId="0" borderId="0" xfId="5" applyFont="1"/>
    <xf numFmtId="0" fontId="20" fillId="0" borderId="0" xfId="0" applyFont="1"/>
    <xf numFmtId="0" fontId="21" fillId="0" borderId="0" xfId="4" applyFont="1" applyFill="1"/>
    <xf numFmtId="0" fontId="22" fillId="13" borderId="0" xfId="5" applyFont="1" applyFill="1" applyAlignment="1">
      <alignment horizontal="center" vertical="top"/>
    </xf>
    <xf numFmtId="0" fontId="22" fillId="13" borderId="0" xfId="5" applyFont="1" applyFill="1" applyAlignment="1">
      <alignment horizontal="center" vertical="top" wrapText="1"/>
    </xf>
    <xf numFmtId="0" fontId="18" fillId="14" borderId="0" xfId="5" applyFont="1" applyFill="1" applyAlignment="1">
      <alignment horizontal="left" vertical="top"/>
    </xf>
    <xf numFmtId="0" fontId="18" fillId="14" borderId="0" xfId="5" quotePrefix="1" applyFont="1" applyFill="1" applyAlignment="1">
      <alignment horizontal="right" vertical="top" wrapText="1"/>
    </xf>
    <xf numFmtId="0" fontId="18" fillId="14" borderId="0" xfId="5" quotePrefix="1" applyFont="1" applyFill="1" applyAlignment="1">
      <alignment horizontal="right" vertical="top"/>
    </xf>
    <xf numFmtId="0" fontId="18" fillId="0" borderId="0" xfId="5" applyFont="1" applyAlignment="1">
      <alignment horizontal="left" vertical="top"/>
    </xf>
    <xf numFmtId="0" fontId="18" fillId="0" borderId="0" xfId="5" applyFont="1" applyAlignment="1">
      <alignment vertical="top" wrapText="1"/>
    </xf>
    <xf numFmtId="0" fontId="18" fillId="0" borderId="0" xfId="5" applyFont="1" applyAlignment="1">
      <alignment vertical="top"/>
    </xf>
    <xf numFmtId="0" fontId="19" fillId="0" borderId="0" xfId="5" quotePrefix="1" applyFont="1" applyAlignment="1">
      <alignment horizontal="left" vertical="top"/>
    </xf>
    <xf numFmtId="0" fontId="17" fillId="0" borderId="0" xfId="5" applyFont="1" applyAlignment="1">
      <alignment horizontal="left" vertical="top"/>
    </xf>
    <xf numFmtId="0" fontId="17" fillId="0" borderId="0" xfId="5" applyFont="1" applyAlignment="1">
      <alignment vertical="top" wrapText="1"/>
    </xf>
    <xf numFmtId="0" fontId="17" fillId="0" borderId="0" xfId="5" applyFont="1" applyAlignment="1">
      <alignment vertical="top"/>
    </xf>
    <xf numFmtId="0" fontId="17" fillId="0" borderId="0" xfId="5" quotePrefix="1" applyFont="1" applyAlignment="1">
      <alignment horizontal="left" vertical="top"/>
    </xf>
    <xf numFmtId="0" fontId="24" fillId="0" borderId="0" xfId="0" applyFont="1"/>
    <xf numFmtId="0" fontId="25" fillId="0" borderId="6" xfId="5" quotePrefix="1" applyFont="1" applyBorder="1" applyAlignment="1">
      <alignment horizontal="left" vertical="top"/>
    </xf>
    <xf numFmtId="0" fontId="25" fillId="0" borderId="4" xfId="5" applyFont="1" applyBorder="1" applyAlignment="1">
      <alignment vertical="top" wrapText="1"/>
    </xf>
    <xf numFmtId="0" fontId="25" fillId="0" borderId="4" xfId="5" applyFont="1" applyBorder="1" applyAlignment="1">
      <alignment horizontal="left" vertical="top"/>
    </xf>
    <xf numFmtId="0" fontId="25" fillId="0" borderId="4" xfId="5" quotePrefix="1" applyFont="1" applyBorder="1" applyAlignment="1">
      <alignment horizontal="left" vertical="top"/>
    </xf>
    <xf numFmtId="0" fontId="26" fillId="0" borderId="0" xfId="5" applyFont="1"/>
    <xf numFmtId="0" fontId="23" fillId="13" borderId="2" xfId="5" applyFont="1" applyFill="1" applyBorder="1" applyAlignment="1">
      <alignment horizontal="center" vertical="top"/>
    </xf>
    <xf numFmtId="0" fontId="23" fillId="13" borderId="3" xfId="5" applyFont="1" applyFill="1" applyBorder="1" applyAlignment="1">
      <alignment horizontal="center" vertical="top"/>
    </xf>
    <xf numFmtId="0" fontId="23" fillId="13" borderId="5" xfId="5" applyFont="1" applyFill="1" applyBorder="1" applyAlignment="1">
      <alignment horizontal="center" vertical="top"/>
    </xf>
    <xf numFmtId="0" fontId="25" fillId="15" borderId="7" xfId="5" applyFont="1" applyFill="1" applyBorder="1" applyAlignment="1">
      <alignment vertical="top" wrapText="1"/>
    </xf>
    <xf numFmtId="0" fontId="17" fillId="0" borderId="8" xfId="5" applyFont="1" applyBorder="1" applyAlignment="1">
      <alignment horizontal="left"/>
    </xf>
    <xf numFmtId="0" fontId="17" fillId="15" borderId="7" xfId="5" applyFont="1" applyFill="1" applyBorder="1"/>
    <xf numFmtId="0" fontId="17" fillId="0" borderId="9" xfId="5" applyFont="1" applyBorder="1"/>
    <xf numFmtId="0" fontId="17" fillId="0" borderId="10" xfId="5" applyFont="1" applyBorder="1"/>
    <xf numFmtId="0" fontId="17" fillId="15" borderId="11" xfId="5" applyFont="1" applyFill="1" applyBorder="1"/>
    <xf numFmtId="41" fontId="17" fillId="0" borderId="0" xfId="5" applyNumberFormat="1" applyFont="1"/>
    <xf numFmtId="41" fontId="17" fillId="0" borderId="10" xfId="5" applyNumberFormat="1" applyFont="1" applyBorder="1"/>
    <xf numFmtId="0" fontId="17" fillId="0" borderId="9" xfId="5" applyFont="1" applyBorder="1" applyAlignment="1">
      <alignment horizontal="left"/>
    </xf>
    <xf numFmtId="164" fontId="17" fillId="15" borderId="7" xfId="1" applyNumberFormat="1" applyFont="1" applyFill="1" applyBorder="1"/>
    <xf numFmtId="164" fontId="17" fillId="15" borderId="11" xfId="1" applyNumberFormat="1" applyFont="1" applyFill="1" applyBorder="1"/>
    <xf numFmtId="164" fontId="18" fillId="14" borderId="0" xfId="1" quotePrefix="1" applyNumberFormat="1" applyFont="1" applyFill="1" applyBorder="1" applyAlignment="1">
      <alignment horizontal="right" vertical="top"/>
    </xf>
    <xf numFmtId="164" fontId="17" fillId="0" borderId="0" xfId="1" applyNumberFormat="1" applyFont="1" applyBorder="1" applyAlignment="1">
      <alignment vertical="top"/>
    </xf>
    <xf numFmtId="164" fontId="18" fillId="0" borderId="0" xfId="1" applyNumberFormat="1" applyFont="1" applyBorder="1" applyAlignment="1">
      <alignment vertical="top"/>
    </xf>
    <xf numFmtId="0" fontId="27" fillId="0" borderId="0" xfId="5" applyFont="1" applyAlignment="1">
      <alignment horizontal="left" vertical="top"/>
    </xf>
    <xf numFmtId="0" fontId="28" fillId="0" borderId="12" xfId="0" applyFont="1" applyBorder="1" applyAlignment="1">
      <alignment horizontal="left" vertical="top"/>
    </xf>
    <xf numFmtId="0" fontId="2" fillId="0" borderId="0" xfId="5" applyFont="1"/>
    <xf numFmtId="0" fontId="29" fillId="0" borderId="0" xfId="4" applyFont="1" applyFill="1"/>
    <xf numFmtId="0" fontId="1" fillId="0" borderId="0" xfId="5" applyFont="1"/>
    <xf numFmtId="0" fontId="18" fillId="0" borderId="13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0" fillId="0" borderId="10" xfId="0" applyBorder="1" applyAlignment="1">
      <alignment horizontal="left" indent="1"/>
    </xf>
    <xf numFmtId="0" fontId="1" fillId="0" borderId="10" xfId="5" applyFont="1" applyBorder="1"/>
    <xf numFmtId="0" fontId="3" fillId="0" borderId="10" xfId="5" applyBorder="1"/>
    <xf numFmtId="164" fontId="18" fillId="0" borderId="13" xfId="1" applyNumberFormat="1" applyFont="1" applyBorder="1"/>
    <xf numFmtId="164" fontId="25" fillId="15" borderId="7" xfId="1" applyNumberFormat="1" applyFont="1" applyFill="1" applyBorder="1" applyAlignment="1">
      <alignment vertical="top" wrapText="1"/>
    </xf>
    <xf numFmtId="164" fontId="0" fillId="0" borderId="10" xfId="1" applyNumberFormat="1" applyFont="1" applyBorder="1"/>
    <xf numFmtId="0" fontId="6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3" fillId="13" borderId="14" xfId="5" applyNumberFormat="1" applyFont="1" applyFill="1" applyBorder="1" applyAlignment="1">
      <alignment horizontal="center" vertical="top"/>
    </xf>
    <xf numFmtId="0" fontId="23" fillId="13" borderId="15" xfId="5" applyNumberFormat="1" applyFont="1" applyFill="1" applyBorder="1" applyAlignment="1">
      <alignment horizontal="center" vertical="top"/>
    </xf>
    <xf numFmtId="0" fontId="23" fillId="13" borderId="15" xfId="5" applyNumberFormat="1" applyFont="1" applyFill="1" applyBorder="1" applyAlignment="1">
      <alignment horizontal="center" vertical="top" wrapText="1"/>
    </xf>
    <xf numFmtId="0" fontId="23" fillId="13" borderId="16" xfId="5" applyNumberFormat="1" applyFont="1" applyFill="1" applyBorder="1" applyAlignment="1">
      <alignment horizontal="center" vertical="top"/>
    </xf>
    <xf numFmtId="0" fontId="18" fillId="0" borderId="17" xfId="5" applyNumberFormat="1" applyFont="1" applyBorder="1" applyAlignment="1">
      <alignment horizontal="left" vertical="top"/>
    </xf>
    <xf numFmtId="0" fontId="18" fillId="0" borderId="4" xfId="5" applyNumberFormat="1" applyFont="1" applyBorder="1" applyAlignment="1">
      <alignment horizontal="left" vertical="top"/>
    </xf>
    <xf numFmtId="0" fontId="18" fillId="0" borderId="4" xfId="5" applyNumberFormat="1" applyFont="1" applyBorder="1" applyAlignment="1">
      <alignment vertical="top" wrapText="1"/>
    </xf>
    <xf numFmtId="164" fontId="18" fillId="0" borderId="18" xfId="1" applyNumberFormat="1" applyFont="1" applyBorder="1" applyAlignment="1">
      <alignment vertical="top"/>
    </xf>
    <xf numFmtId="0" fontId="19" fillId="0" borderId="17" xfId="5" applyNumberFormat="1" applyFont="1" applyBorder="1" applyAlignment="1">
      <alignment horizontal="left" vertical="top"/>
    </xf>
    <xf numFmtId="0" fontId="17" fillId="0" borderId="4" xfId="5" applyNumberFormat="1" applyFont="1" applyBorder="1" applyAlignment="1">
      <alignment horizontal="left" vertical="top"/>
    </xf>
    <xf numFmtId="0" fontId="17" fillId="0" borderId="4" xfId="5" applyNumberFormat="1" applyFont="1" applyBorder="1" applyAlignment="1">
      <alignment vertical="top" wrapText="1"/>
    </xf>
    <xf numFmtId="164" fontId="17" fillId="0" borderId="18" xfId="1" applyNumberFormat="1" applyFont="1" applyBorder="1" applyAlignment="1">
      <alignment vertical="top"/>
    </xf>
    <xf numFmtId="0" fontId="17" fillId="0" borderId="17" xfId="5" applyNumberFormat="1" applyFont="1" applyBorder="1" applyAlignment="1">
      <alignment horizontal="left" vertical="top"/>
    </xf>
    <xf numFmtId="164" fontId="17" fillId="0" borderId="18" xfId="1" applyNumberFormat="1" applyFont="1" applyBorder="1" applyAlignment="1">
      <alignment horizontal="left" vertical="top"/>
    </xf>
    <xf numFmtId="0" fontId="18" fillId="14" borderId="17" xfId="5" applyNumberFormat="1" applyFont="1" applyFill="1" applyBorder="1" applyAlignment="1">
      <alignment horizontal="left" vertical="top"/>
    </xf>
    <xf numFmtId="0" fontId="18" fillId="14" borderId="4" xfId="5" applyNumberFormat="1" applyFont="1" applyFill="1" applyBorder="1" applyAlignment="1">
      <alignment horizontal="left" vertical="top"/>
    </xf>
    <xf numFmtId="0" fontId="18" fillId="14" borderId="4" xfId="5" applyNumberFormat="1" applyFont="1" applyFill="1" applyBorder="1" applyAlignment="1">
      <alignment horizontal="right" vertical="top" wrapText="1"/>
    </xf>
    <xf numFmtId="164" fontId="18" fillId="14" borderId="18" xfId="1" applyNumberFormat="1" applyFont="1" applyFill="1" applyBorder="1" applyAlignment="1">
      <alignment horizontal="right" vertical="top"/>
    </xf>
    <xf numFmtId="0" fontId="18" fillId="14" borderId="19" xfId="5" applyNumberFormat="1" applyFont="1" applyFill="1" applyBorder="1" applyAlignment="1">
      <alignment horizontal="left" vertical="top"/>
    </xf>
    <xf numFmtId="0" fontId="18" fillId="14" borderId="20" xfId="5" applyNumberFormat="1" applyFont="1" applyFill="1" applyBorder="1" applyAlignment="1">
      <alignment horizontal="left" vertical="top"/>
    </xf>
    <xf numFmtId="0" fontId="18" fillId="14" borderId="20" xfId="5" applyNumberFormat="1" applyFont="1" applyFill="1" applyBorder="1" applyAlignment="1">
      <alignment horizontal="right" vertical="top" wrapText="1"/>
    </xf>
    <xf numFmtId="164" fontId="18" fillId="14" borderId="21" xfId="1" applyNumberFormat="1" applyFont="1" applyFill="1" applyBorder="1" applyAlignment="1">
      <alignment horizontal="right" vertical="top"/>
    </xf>
    <xf numFmtId="0" fontId="12" fillId="0" borderId="0" xfId="4"/>
  </cellXfs>
  <cellStyles count="6">
    <cellStyle name="Comma" xfId="1" builtinId="3"/>
    <cellStyle name="Hyperlink" xfId="4" builtinId="8"/>
    <cellStyle name="Normal" xfId="0" builtinId="0"/>
    <cellStyle name="Normal 12" xfId="3" xr:uid="{00000000-0005-0000-0000-000003000000}"/>
    <cellStyle name="Normal 2" xfId="5" xr:uid="{46278631-86F6-7245-B260-CC8A8D7B1E95}"/>
    <cellStyle name="Normal 2 2 5" xfId="2" xr:uid="{00000000-0005-0000-0000-000004000000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B0FE541B" TargetMode="External"/><Relationship Id="rId1" Type="http://schemas.openxmlformats.org/officeDocument/2006/relationships/externalLinkPath" Target="file:///\\B0FE541B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B0FE541B" TargetMode="External"/><Relationship Id="rId1" Type="http://schemas.openxmlformats.org/officeDocument/2006/relationships/externalLinkPath" Target="file:///\\B0FE541B\DATABASE_ADF%20&amp;%20OCR%20Operations_WPBF%202015-2017(GS)_11Jul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iandevbank.sharepoint.com/teams/org_spra/Shared%20Documents/DEfR/DEfR%202023/Level%202/L2A%20Completed%20Ops%20Database/For%20posting%20in%20ADB.org/2019%20to%202023%20Results%20of%20ADB-Supported%20Operations.xlsx" TargetMode="External"/><Relationship Id="rId1" Type="http://schemas.openxmlformats.org/officeDocument/2006/relationships/externalLinkPath" Target="/teams/org_spra/Shared%20Documents/DEfR/DEfR%202023/Level%202/L2A%20Completed%20Ops%20Database/For%20posting%20in%20ADB.org/2019%20to%202023%20Results%20of%20ADB-Supported%20Operations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f2\OneDrive%20-%20Asian%20Development%20Bank\2024\OP%20indicator%20list.xlsx" TargetMode="External"/><Relationship Id="rId1" Type="http://schemas.openxmlformats.org/officeDocument/2006/relationships/externalLinkPath" Target="file:///C:\Users\vf2\OneDrive%20-%20Asian%20Development%20Bank\2024\OP%20indicator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A OP indicators List_23Aug2020"/>
      <sheetName val="Pivot"/>
      <sheetName val="Prod (Clean)"/>
    </sheetNames>
    <sheetDataSet>
      <sheetData sheetId="0">
        <row r="5">
          <cell r="AM5">
            <v>1.1000000000000001</v>
          </cell>
          <cell r="AN5" t="str">
            <v>RFI</v>
          </cell>
          <cell r="AO5" t="str">
            <v>People benefiting from improved health services, education services, or social protection (number)</v>
          </cell>
        </row>
        <row r="6">
          <cell r="AM6">
            <v>1.2</v>
          </cell>
          <cell r="AN6" t="str">
            <v>RFI</v>
          </cell>
          <cell r="AO6" t="str">
            <v>Jobs generated (number)</v>
          </cell>
        </row>
        <row r="7">
          <cell r="AM7">
            <v>1.3</v>
          </cell>
          <cell r="AN7" t="str">
            <v>RFI</v>
          </cell>
          <cell r="AO7" t="str">
            <v>Poor and vulnerable people with improved standards of living (number)</v>
          </cell>
        </row>
        <row r="8">
          <cell r="AM8" t="str">
            <v>1.1.1</v>
          </cell>
          <cell r="AN8" t="str">
            <v>TI</v>
          </cell>
          <cell r="AO8" t="str">
            <v>People enrolled in improved education and/or training (number) </v>
          </cell>
        </row>
        <row r="9">
          <cell r="AM9" t="str">
            <v>1.1.2</v>
          </cell>
          <cell r="AN9" t="str">
            <v>TI</v>
          </cell>
          <cell r="AO9" t="str">
            <v>Health services established or improved (number) </v>
          </cell>
        </row>
        <row r="10">
          <cell r="AM10" t="str">
            <v>1.1.3</v>
          </cell>
          <cell r="AN10" t="str">
            <v>TI</v>
          </cell>
          <cell r="AO10" t="str">
            <v>Social protection schemes established or improved (number)</v>
          </cell>
        </row>
        <row r="11">
          <cell r="AM11" t="str">
            <v>1.2.1</v>
          </cell>
          <cell r="AN11" t="str">
            <v>TI</v>
          </cell>
          <cell r="AO11" t="str">
            <v>Business development and financial sector measures supported in implementation (number) </v>
          </cell>
        </row>
        <row r="12">
          <cell r="AM12" t="str">
            <v>1.2.2</v>
          </cell>
          <cell r="AN12" t="str">
            <v>TI</v>
          </cell>
          <cell r="AO12" t="str">
            <v>Models for business development and financing established or improved (number)</v>
          </cell>
        </row>
        <row r="13">
          <cell r="AM13" t="str">
            <v>1.2.3</v>
          </cell>
          <cell r="AN13" t="str">
            <v>TI</v>
          </cell>
          <cell r="AO13" t="str">
            <v>Enhanced labor policies or standards implemented (number)</v>
          </cell>
        </row>
        <row r="14">
          <cell r="AM14" t="str">
            <v>1.3.1</v>
          </cell>
          <cell r="AN14" t="str">
            <v>TI</v>
          </cell>
          <cell r="AO14" t="str">
            <v>Infrastructure assets established or improved (number)</v>
          </cell>
        </row>
        <row r="15">
          <cell r="AM15" t="str">
            <v>1.3.2</v>
          </cell>
          <cell r="AN15" t="str">
            <v>TI</v>
          </cell>
          <cell r="AO15" t="str">
            <v>New financial products and services made available to the poor and vulnerable (number) </v>
          </cell>
        </row>
        <row r="16">
          <cell r="AM16" t="str">
            <v>1.3.3</v>
          </cell>
          <cell r="AN16" t="str">
            <v>TI</v>
          </cell>
          <cell r="AO16" t="str">
            <v>Measures for increased inclusiveness supported in implementation (number)</v>
          </cell>
        </row>
        <row r="17">
          <cell r="AM17">
            <v>2.1</v>
          </cell>
          <cell r="AN17" t="str">
            <v>RFI</v>
          </cell>
          <cell r="AO17" t="str">
            <v>Skilled jobs for women generated (number) </v>
          </cell>
        </row>
        <row r="18">
          <cell r="AM18">
            <v>2.2000000000000002</v>
          </cell>
          <cell r="AN18" t="str">
            <v>RFI</v>
          </cell>
          <cell r="AO18" t="str">
            <v>Women and girls completing secondary and tertiary education, and/or other training (number)</v>
          </cell>
        </row>
        <row r="19">
          <cell r="AM19">
            <v>2.2999999999999998</v>
          </cell>
          <cell r="AN19" t="str">
            <v>RFI</v>
          </cell>
          <cell r="AO19" t="str">
            <v>Women represented in decision-making structures and processes (number) </v>
          </cell>
        </row>
        <row r="20">
          <cell r="AM20">
            <v>2.4</v>
          </cell>
          <cell r="AN20" t="str">
            <v>RFI</v>
          </cell>
          <cell r="AO20" t="str">
            <v>Women and girls with increased time savings (number) </v>
          </cell>
        </row>
        <row r="21">
          <cell r="AM21">
            <v>2.5</v>
          </cell>
          <cell r="AN21" t="str">
            <v>RFI</v>
          </cell>
          <cell r="AO21" t="str">
            <v>Women and girls with increased resilience to climate change, disasters, and other external shocks (number) </v>
          </cell>
        </row>
        <row r="22">
          <cell r="AM22" t="str">
            <v>2.1.1</v>
          </cell>
          <cell r="AN22" t="str">
            <v>TI</v>
          </cell>
          <cell r="AO22" t="str">
            <v>Women enrolled in TVET and other job training (number) </v>
          </cell>
        </row>
        <row r="23">
          <cell r="AM23" t="str">
            <v>2.1.2</v>
          </cell>
          <cell r="AN23" t="str">
            <v>TI</v>
          </cell>
          <cell r="AO23" t="str">
            <v>Women opening new accounts (number) </v>
          </cell>
        </row>
        <row r="24">
          <cell r="AM24" t="str">
            <v>2.1.3</v>
          </cell>
          <cell r="AN24" t="str">
            <v>TI</v>
          </cell>
          <cell r="AO24" t="str">
            <v>Women-owned or -led SME loan accounts opened or women-owned or -led SME end borrowers reached (number)</v>
          </cell>
        </row>
        <row r="25">
          <cell r="AM25" t="str">
            <v>2.1.4</v>
          </cell>
          <cell r="AN25" t="str">
            <v>TI</v>
          </cell>
          <cell r="AO25" t="str">
            <v>Women and girls benefiting from new or improved infrastructure (number) </v>
          </cell>
        </row>
        <row r="26">
          <cell r="AM26" t="str">
            <v>2.2.1</v>
          </cell>
          <cell r="AN26" t="str">
            <v>TI</v>
          </cell>
          <cell r="AO26" t="str">
            <v>Women and girls enrolled in STEM or nontraditional TVET (number)</v>
          </cell>
        </row>
        <row r="27">
          <cell r="AM27" t="str">
            <v>2.2.2</v>
          </cell>
          <cell r="AN27" t="str">
            <v>TI</v>
          </cell>
          <cell r="AO27" t="str">
            <v>Health services for women and girls established or improved (number)</v>
          </cell>
        </row>
        <row r="28">
          <cell r="AM28" t="str">
            <v>2.2.3</v>
          </cell>
          <cell r="AN28" t="str">
            <v>TI</v>
          </cell>
          <cell r="AO28" t="str">
            <v>Solutions to prevent or address gender-based violence implemented (number) </v>
          </cell>
        </row>
        <row r="29">
          <cell r="AM29" t="str">
            <v>2.3.1</v>
          </cell>
          <cell r="AN29" t="str">
            <v>TI</v>
          </cell>
          <cell r="AO29" t="str">
            <v>Women with strengthened leadership capacities (number)</v>
          </cell>
        </row>
        <row r="30">
          <cell r="AM30" t="str">
            <v>2.3.2</v>
          </cell>
          <cell r="AN30" t="str">
            <v>TI</v>
          </cell>
          <cell r="AO30" t="str">
            <v>Measures on gender equality supported in implementation (number)</v>
          </cell>
        </row>
        <row r="31">
          <cell r="AM31" t="str">
            <v>2.4.1</v>
          </cell>
          <cell r="AN31" t="str">
            <v>TI</v>
          </cell>
          <cell r="AO31" t="str">
            <v>Time-saving or gender-responsive infrastructure assets and/or services established or improved (number)</v>
          </cell>
        </row>
        <row r="32">
          <cell r="AM32" t="str">
            <v>2.4.2</v>
          </cell>
          <cell r="AN32" t="str">
            <v>TI</v>
          </cell>
          <cell r="AO32" t="str">
            <v>Child and elderly care services established or improved (number)</v>
          </cell>
        </row>
        <row r="33">
          <cell r="AM33" t="str">
            <v>2.5.1</v>
          </cell>
          <cell r="AN33" t="str">
            <v>TI</v>
          </cell>
          <cell r="AO33" t="str">
            <v>Community-based initiatives to build resilience of women and girls to external shocks implemented (number)</v>
          </cell>
        </row>
        <row r="34">
          <cell r="AM34" t="str">
            <v>2.5.2</v>
          </cell>
          <cell r="AN34" t="str">
            <v>TI</v>
          </cell>
          <cell r="AO34" t="str">
            <v>Climate- and disaster-resilient infrastructure assets and/or services for women and girls established or improved (number)</v>
          </cell>
        </row>
        <row r="35">
          <cell r="AM35" t="str">
            <v>2.5.3</v>
          </cell>
          <cell r="AN35" t="str">
            <v>TI</v>
          </cell>
          <cell r="AO35" t="str">
            <v>Savings and insurance schemes for women implemented or established (number)</v>
          </cell>
        </row>
        <row r="36">
          <cell r="AM36" t="str">
            <v>2.5.4</v>
          </cell>
          <cell r="AN36" t="str">
            <v>TI</v>
          </cell>
          <cell r="AO36" t="str">
            <v>Dedicated crisis-responding social assistance schemes for women and girls implemented or established (number) </v>
          </cell>
        </row>
        <row r="37">
          <cell r="AM37">
            <v>3.1</v>
          </cell>
          <cell r="AN37" t="str">
            <v>RFI</v>
          </cell>
          <cell r="AO37" t="str">
            <v>Total annual greenhouse gas emissions reduction (tCO2e/year) </v>
          </cell>
        </row>
        <row r="38">
          <cell r="AM38">
            <v>3.2</v>
          </cell>
          <cell r="AN38" t="str">
            <v>RFI</v>
          </cell>
          <cell r="AO38" t="str">
            <v>People with strengthened climate and disaster resilience (number)</v>
          </cell>
        </row>
        <row r="39">
          <cell r="AM39">
            <v>3.3</v>
          </cell>
          <cell r="AN39" t="str">
            <v>RFI</v>
          </cell>
          <cell r="AO39" t="str">
            <v>People benefiting from strengthened environmental sustainability (number)</v>
          </cell>
        </row>
        <row r="40">
          <cell r="AM40" t="str">
            <v>3.1.1</v>
          </cell>
          <cell r="AN40" t="str">
            <v>TI</v>
          </cell>
          <cell r="AO40" t="str">
            <v>Additional climate finance mobilized ($) </v>
          </cell>
        </row>
        <row r="41">
          <cell r="AM41" t="str">
            <v>3.1.2</v>
          </cell>
          <cell r="AN41" t="str">
            <v>TI</v>
          </cell>
          <cell r="AO41" t="str">
            <v>People with increased capacity in implementing mitigation and low-carbon development actions (number)</v>
          </cell>
        </row>
        <row r="42">
          <cell r="AM42" t="str">
            <v>3.1.3</v>
          </cell>
          <cell r="AN42" t="str">
            <v>TI</v>
          </cell>
          <cell r="AO42" t="str">
            <v>Low-carbon infrastructure assets established or improved (number)</v>
          </cell>
        </row>
        <row r="43">
          <cell r="AM43" t="str">
            <v>3.1.4</v>
          </cell>
          <cell r="AN43" t="str">
            <v>TI</v>
          </cell>
          <cell r="AO43" t="str">
            <v>Installed renewable energy capacity (megawatts)</v>
          </cell>
        </row>
        <row r="44">
          <cell r="AM44" t="str">
            <v>3.1.5</v>
          </cell>
          <cell r="AN44" t="str">
            <v>TI</v>
          </cell>
          <cell r="AO44" t="str">
            <v>Low-carbon solutions promoted and implemented (number) </v>
          </cell>
        </row>
        <row r="45">
          <cell r="AM45" t="str">
            <v>3.2.1</v>
          </cell>
          <cell r="AN45" t="str">
            <v>TI</v>
          </cell>
          <cell r="AO45" t="str">
            <v>Area with reduced flood risk (hectares) </v>
          </cell>
        </row>
        <row r="46">
          <cell r="AM46" t="str">
            <v>3.2.2</v>
          </cell>
          <cell r="AN46" t="str">
            <v>TI</v>
          </cell>
          <cell r="AO46" t="str">
            <v>Gender-inclusive climate and disaster resilience capacity development initiatives implemented (number) </v>
          </cell>
        </row>
        <row r="47">
          <cell r="AM47" t="str">
            <v>3.2.3</v>
          </cell>
          <cell r="AN47" t="str">
            <v>TI</v>
          </cell>
          <cell r="AO47" t="str">
            <v>Financial preparedness instruments provided (number) </v>
          </cell>
        </row>
        <row r="48">
          <cell r="AM48" t="str">
            <v>3.2.4</v>
          </cell>
          <cell r="AN48" t="str">
            <v>TI</v>
          </cell>
          <cell r="AO48" t="str">
            <v>National and subnational disaster risk reduction and/or management plans supported in implementation (number) </v>
          </cell>
        </row>
        <row r="49">
          <cell r="AM49" t="str">
            <v>3.2.5</v>
          </cell>
          <cell r="AN49" t="str">
            <v>TI</v>
          </cell>
          <cell r="AO49" t="str">
            <v>New and existing infrastructure assets made climate and disaster resilient (number)</v>
          </cell>
        </row>
        <row r="50">
          <cell r="AM50" t="str">
            <v>3.3.1</v>
          </cell>
          <cell r="AN50" t="str">
            <v>TI</v>
          </cell>
          <cell r="AO50" t="str">
            <v xml:space="preserve">Pollution control enhancing infrastructure assets established or improved (number) </v>
          </cell>
        </row>
        <row r="51">
          <cell r="AM51" t="str">
            <v>3.3.2</v>
          </cell>
          <cell r="AN51" t="str">
            <v>TI</v>
          </cell>
          <cell r="AO51" t="str">
            <v>Solutions to enhance pollution control and resource efficiency implemented (number) </v>
          </cell>
        </row>
        <row r="52">
          <cell r="AM52" t="str">
            <v>3.3.3</v>
          </cell>
          <cell r="AN52" t="str">
            <v>TI</v>
          </cell>
          <cell r="AO52" t="str">
            <v>Terrestrial, coastal, and marine areas conserved, restored, and/or enhanced (hectares)</v>
          </cell>
        </row>
        <row r="53">
          <cell r="AM53" t="str">
            <v>3.3.4</v>
          </cell>
          <cell r="AN53" t="str">
            <v>TI</v>
          </cell>
          <cell r="AO53" t="str">
            <v>Solutions to conserve, restore, and/or enhance terrestrial, coastal, and marine areas implemented (number) </v>
          </cell>
        </row>
        <row r="54">
          <cell r="AM54" t="str">
            <v>3.3.5</v>
          </cell>
          <cell r="AN54" t="str">
            <v>TI</v>
          </cell>
          <cell r="AO54" t="str">
            <v>Sustainable water–food–energy security nexus solutions implemented (number) </v>
          </cell>
        </row>
        <row r="55">
          <cell r="AM55">
            <v>4.0999999999999996</v>
          </cell>
          <cell r="AN55" t="str">
            <v>RFI</v>
          </cell>
          <cell r="AO55" t="str">
            <v>People benefiting from improved services in urban areas (number)</v>
          </cell>
        </row>
        <row r="56">
          <cell r="AM56">
            <v>4.2</v>
          </cell>
          <cell r="AN56" t="str">
            <v>RFI</v>
          </cell>
          <cell r="AO56" t="str">
            <v>Entities with improved urban planning and financial sustainability (number)</v>
          </cell>
        </row>
        <row r="57">
          <cell r="AM57">
            <v>4.3</v>
          </cell>
          <cell r="AN57" t="str">
            <v>RFI</v>
          </cell>
          <cell r="AO57" t="str">
            <v>Zones with improved urban environment, climate resilience, and disaster risk management (number) </v>
          </cell>
        </row>
        <row r="58">
          <cell r="AM58" t="str">
            <v>4.1.1</v>
          </cell>
          <cell r="AN58" t="str">
            <v>TI</v>
          </cell>
          <cell r="AO58" t="str">
            <v>Service providers with improved performance (number)</v>
          </cell>
        </row>
        <row r="59">
          <cell r="AM59" t="str">
            <v>4.1.2</v>
          </cell>
          <cell r="AN59" t="str">
            <v>TI</v>
          </cell>
          <cell r="AO59" t="str">
            <v>Urban infrastructure assets established or improved (number)</v>
          </cell>
        </row>
        <row r="60">
          <cell r="AM60" t="str">
            <v>4.2.1</v>
          </cell>
          <cell r="AN60" t="str">
            <v>TI</v>
          </cell>
          <cell r="AO60" t="str">
            <v>Measures to improve regulatory, legal, and institutional environment for better planning supported in implementation (number)</v>
          </cell>
        </row>
        <row r="61">
          <cell r="AM61" t="str">
            <v>4.2.2</v>
          </cell>
          <cell r="AN61" t="str">
            <v>TI</v>
          </cell>
          <cell r="AO61" t="str">
            <v>Measures to improve financial sustainability supported in implementation (number) </v>
          </cell>
        </row>
        <row r="62">
          <cell r="AM62" t="str">
            <v>4.3.1</v>
          </cell>
          <cell r="AN62" t="str">
            <v>TI</v>
          </cell>
          <cell r="AO62" t="str">
            <v>Solutions to enhance urban environment implemented (number)</v>
          </cell>
        </row>
        <row r="63">
          <cell r="AM63" t="str">
            <v>4.3.2</v>
          </cell>
          <cell r="AN63" t="str">
            <v>TI</v>
          </cell>
          <cell r="AO63" t="str">
            <v>Urban climate and disaster resilience capacity development initiatives implemented (number)</v>
          </cell>
        </row>
        <row r="64">
          <cell r="AM64">
            <v>5.0999999999999996</v>
          </cell>
          <cell r="AN64" t="str">
            <v>RFI</v>
          </cell>
          <cell r="AO64" t="str">
            <v>People benefiting from increased rural investment (number)</v>
          </cell>
        </row>
        <row r="65">
          <cell r="AM65">
            <v>5.2</v>
          </cell>
          <cell r="AN65" t="str">
            <v>RFI</v>
          </cell>
          <cell r="AO65" t="str">
            <v>Farmers with improved market access (number)</v>
          </cell>
        </row>
        <row r="66">
          <cell r="AM66">
            <v>5.3</v>
          </cell>
          <cell r="AN66" t="str">
            <v>RFI</v>
          </cell>
          <cell r="AO66" t="str">
            <v>Land with higher productivity (hectares)</v>
          </cell>
        </row>
        <row r="67">
          <cell r="AM67" t="str">
            <v>5.1.1</v>
          </cell>
          <cell r="AN67" t="str">
            <v>TI</v>
          </cell>
          <cell r="AO67" t="str">
            <v>Rural infrastructure assets established or improved (number)</v>
          </cell>
        </row>
        <row r="68">
          <cell r="AM68" t="str">
            <v>5.1.2</v>
          </cell>
          <cell r="AN68" t="str">
            <v>TI</v>
          </cell>
          <cell r="AO68" t="str">
            <v>Companies providing new or improved nonagricultural goods and services (number)</v>
          </cell>
        </row>
        <row r="69">
          <cell r="AM69" t="str">
            <v>5.1.3</v>
          </cell>
          <cell r="AN69" t="str">
            <v>TI</v>
          </cell>
          <cell r="AO69" t="str">
            <v>Health care, education, and financial services established or improved (number)</v>
          </cell>
        </row>
        <row r="70">
          <cell r="AM70" t="str">
            <v>5.1.4</v>
          </cell>
          <cell r="AN70" t="str">
            <v>TI</v>
          </cell>
          <cell r="AO70" t="str">
            <v>Rural economic hubs supported (number)</v>
          </cell>
        </row>
        <row r="71">
          <cell r="AM71" t="str">
            <v>5.2.1</v>
          </cell>
          <cell r="AN71" t="str">
            <v>TI</v>
          </cell>
          <cell r="AO71" t="str">
            <v>Wholesale markets established or improved (number)</v>
          </cell>
        </row>
        <row r="72">
          <cell r="AM72" t="str">
            <v>5.2.2</v>
          </cell>
          <cell r="AN72" t="str">
            <v>TI</v>
          </cell>
          <cell r="AO72" t="str">
            <v>Storages, agri-logistics, and modern retail assets established or improved (number)</v>
          </cell>
        </row>
        <row r="73">
          <cell r="AM73" t="str">
            <v>5.2.3</v>
          </cell>
          <cell r="AN73" t="str">
            <v>TI</v>
          </cell>
          <cell r="AO73" t="str">
            <v>Agribusinesses integrating farmers in efficient value chains (number)</v>
          </cell>
        </row>
        <row r="74">
          <cell r="AM74" t="str">
            <v>5.2.4</v>
          </cell>
          <cell r="AN74" t="str">
            <v>TI</v>
          </cell>
          <cell r="AO74" t="str">
            <v xml:space="preserve"> Food safety and traceability standards improved (number)</v>
          </cell>
        </row>
        <row r="75">
          <cell r="AM75" t="str">
            <v>5.3.1</v>
          </cell>
          <cell r="AN75" t="str">
            <v>TI</v>
          </cell>
          <cell r="AO75" t="str">
            <v>Land improved through climate-resilient irrigation infrastructure and water delivery services (hectares) </v>
          </cell>
        </row>
        <row r="76">
          <cell r="AM76" t="str">
            <v>5.3.2</v>
          </cell>
          <cell r="AN76" t="str">
            <v>TI</v>
          </cell>
          <cell r="AO76" t="str">
            <v>Farmers using quality farm inputs and sustainable mechanization (number)</v>
          </cell>
        </row>
        <row r="77">
          <cell r="AM77" t="str">
            <v>5.3.3</v>
          </cell>
          <cell r="AN77" t="str">
            <v>TI</v>
          </cell>
          <cell r="AO77" t="str">
            <v>Commercial farming land supported (hectares)</v>
          </cell>
        </row>
        <row r="78">
          <cell r="AM78" t="str">
            <v>5.3.4</v>
          </cell>
          <cell r="AN78" t="str">
            <v>TI</v>
          </cell>
          <cell r="AO78" t="str">
            <v>Modern knowledge-intensive corporate farming models introduced (number)</v>
          </cell>
        </row>
        <row r="79">
          <cell r="AM79">
            <v>6.1</v>
          </cell>
          <cell r="AN79" t="str">
            <v>RFI</v>
          </cell>
          <cell r="AO79" t="str">
            <v>Entities with improved management functions and financial stability (number) </v>
          </cell>
        </row>
        <row r="80">
          <cell r="AM80">
            <v>6.2</v>
          </cell>
          <cell r="AN80" t="str">
            <v>RFI</v>
          </cell>
          <cell r="AO80" t="str">
            <v>Entities with improved service delivery (number) </v>
          </cell>
        </row>
        <row r="81">
          <cell r="AM81" t="str">
            <v>6.1.1</v>
          </cell>
          <cell r="AN81" t="str">
            <v>TI</v>
          </cell>
          <cell r="AO81" t="str">
            <v>Government officials with increased capacity to design, implement, monitor, and evaluate relevant measures (number)</v>
          </cell>
        </row>
        <row r="82">
          <cell r="AM82" t="str">
            <v>6.1.2</v>
          </cell>
          <cell r="AN82" t="str">
            <v>TI</v>
          </cell>
          <cell r="AO82" t="str">
            <v>Measures supported in implementation to improve capacity of public organizations to promote the private sector and finance sector (number)</v>
          </cell>
        </row>
        <row r="83">
          <cell r="AM83" t="str">
            <v>6.1.3</v>
          </cell>
          <cell r="AN83" t="str">
            <v>TI</v>
          </cell>
          <cell r="AO83" t="str">
            <v>Measures supported in implementation that promote resilience and responsiveness to economic shocks in a timely manner (number) </v>
          </cell>
        </row>
        <row r="84">
          <cell r="AM84" t="str">
            <v>6.1.4</v>
          </cell>
          <cell r="AN84" t="str">
            <v>TI</v>
          </cell>
          <cell r="AO84" t="str">
            <v>Transparency and accountability measures in procurement and financial management supported in implementation (number) </v>
          </cell>
        </row>
        <row r="85">
          <cell r="AM85" t="str">
            <v>6.2.1</v>
          </cell>
          <cell r="AN85" t="str">
            <v>TI</v>
          </cell>
          <cell r="AO85" t="str">
            <v>Service delivery standards adopted and/or supported in implementation by government and/or private entities (number)</v>
          </cell>
        </row>
        <row r="86">
          <cell r="AM86" t="str">
            <v>6.2.2</v>
          </cell>
          <cell r="AN86" t="str">
            <v>TI</v>
          </cell>
          <cell r="AO86" t="str">
            <v>Measures supported in implementation to strengthen subnational entities' ability to better manage their public finances (number)</v>
          </cell>
        </row>
        <row r="87">
          <cell r="AM87" t="str">
            <v>6.2.3</v>
          </cell>
          <cell r="AN87" t="str">
            <v>TI</v>
          </cell>
          <cell r="AO87" t="str">
            <v>Measures to strengthen SOE governance supported in implementation (number)</v>
          </cell>
        </row>
        <row r="88">
          <cell r="AM88" t="str">
            <v>6.2.4</v>
          </cell>
          <cell r="AN88" t="str">
            <v>TI</v>
          </cell>
          <cell r="AO88" t="str">
            <v>Citizen engagement mechanisms adopted (number)</v>
          </cell>
        </row>
        <row r="89">
          <cell r="AM89">
            <v>7.1</v>
          </cell>
          <cell r="AN89" t="str">
            <v>RFI</v>
          </cell>
          <cell r="AO89" t="str">
            <v>Cargo transported and energy transmitted across borders ($) </v>
          </cell>
        </row>
        <row r="90">
          <cell r="AM90">
            <v>7.2</v>
          </cell>
          <cell r="AN90" t="str">
            <v>RFI</v>
          </cell>
          <cell r="AO90" t="str">
            <v>Trade and investment facilitated ($) </v>
          </cell>
        </row>
        <row r="91">
          <cell r="AM91">
            <v>7.3</v>
          </cell>
          <cell r="AN91" t="str">
            <v>RFI</v>
          </cell>
          <cell r="AO91" t="str">
            <v>Regional public goods initiatives successfully reducing cross-border environmental or health risks, or providing regional access to education services (number) </v>
          </cell>
        </row>
        <row r="92">
          <cell r="AM92" t="str">
            <v>7.1.1</v>
          </cell>
          <cell r="AN92" t="str">
            <v>TI</v>
          </cell>
          <cell r="AO92" t="str">
            <v>Transport and ICT connectivity assets established or improved (number)</v>
          </cell>
        </row>
        <row r="93">
          <cell r="AM93" t="str">
            <v>7.1.2</v>
          </cell>
          <cell r="AN93" t="str">
            <v>TI</v>
          </cell>
          <cell r="AO93" t="str">
            <v>Measures to improve the efficiency and/or productivity of cross-border connectivity supported in implementation (number) </v>
          </cell>
        </row>
        <row r="94">
          <cell r="AM94" t="str">
            <v>7.1.3</v>
          </cell>
          <cell r="AN94" t="str">
            <v>TI</v>
          </cell>
          <cell r="AO94" t="str">
            <v>Clean energy capacity for power trade installed or improved (megawatt equivalent)</v>
          </cell>
        </row>
        <row r="95">
          <cell r="AM95" t="str">
            <v>7.1.4</v>
          </cell>
          <cell r="AN95" t="str">
            <v>TI</v>
          </cell>
          <cell r="AO95" t="str">
            <v>Regional or subregional mechanisms created or operationalized to enhance coordination and cooperation among DMCs in energy, transport, or ICT connectivity (number)</v>
          </cell>
        </row>
        <row r="96">
          <cell r="AM96" t="str">
            <v>7.2.1</v>
          </cell>
          <cell r="AN96" t="str">
            <v>TI</v>
          </cell>
          <cell r="AO96" t="str">
            <v>Measures to improve execution of provisions in existing or new trade or investment agreements supported in implementation (number)</v>
          </cell>
        </row>
        <row r="97">
          <cell r="AM97" t="str">
            <v>7.2.2</v>
          </cell>
          <cell r="AN97" t="str">
            <v>TI</v>
          </cell>
          <cell r="AO97" t="str">
            <v xml:space="preserve">Measures to develop existing and/or new cross-border economic corridors supported in implementation (number)  </v>
          </cell>
        </row>
        <row r="98">
          <cell r="AM98" t="str">
            <v>7.2.3</v>
          </cell>
          <cell r="AN98" t="str">
            <v>TI</v>
          </cell>
          <cell r="AO98" t="str">
            <v>Measures to improve regional financial cooperation supported in implementation (number)</v>
          </cell>
        </row>
        <row r="99">
          <cell r="AM99" t="str">
            <v>7.2.4</v>
          </cell>
          <cell r="AN99" t="str">
            <v>TI</v>
          </cell>
          <cell r="AO99" t="str">
            <v>Regional or subregional mechanisms created or operationalized to enhance coordination and cooperation among DMCs in trade, finance, or multisector economic corridors (number)</v>
          </cell>
        </row>
        <row r="100">
          <cell r="AM100" t="str">
            <v>7.3.1</v>
          </cell>
          <cell r="AN100" t="str">
            <v>TI</v>
          </cell>
          <cell r="AO100" t="str">
            <v>Measures to improve shared capacity of DMCs to mitigate or adapt to climate change supported in implementation (number)</v>
          </cell>
        </row>
        <row r="101">
          <cell r="AM101" t="str">
            <v>7.3.2</v>
          </cell>
          <cell r="AN101" t="str">
            <v>TI</v>
          </cell>
          <cell r="AO101" t="str">
            <v>Measures to expand cross-border environmental protection and sustainable management of shared natural resources supported in implementation (number)</v>
          </cell>
        </row>
        <row r="102">
          <cell r="AM102" t="str">
            <v>7.3.3</v>
          </cell>
          <cell r="AN102" t="str">
            <v>TI</v>
          </cell>
          <cell r="AO102" t="str">
            <v>Measures to improve regional public health and education services supported in implementation (number)</v>
          </cell>
        </row>
        <row r="103">
          <cell r="AM103" t="str">
            <v>7.3.4</v>
          </cell>
          <cell r="AN103" t="str">
            <v>TI</v>
          </cell>
          <cell r="AO103" t="str">
            <v>Regional or subregional mechanisms created or operationalized to enhance coordination and cooperation among DMCs on regional public goods (number)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A OP indicators List_23Aug2020"/>
    </sheetNames>
    <sheetDataSet>
      <sheetData sheetId="0">
        <row r="5">
          <cell r="F5">
            <v>1.1000000000000001</v>
          </cell>
          <cell r="G5" t="str">
            <v>RFI</v>
          </cell>
          <cell r="H5" t="str">
            <v>People benefiting from improved health services, education services, or social protection (number)</v>
          </cell>
        </row>
        <row r="6">
          <cell r="F6">
            <v>1.2</v>
          </cell>
          <cell r="G6" t="str">
            <v>RFI</v>
          </cell>
          <cell r="H6" t="str">
            <v>Jobs generated (number)</v>
          </cell>
        </row>
        <row r="7">
          <cell r="F7">
            <v>1.3</v>
          </cell>
          <cell r="G7" t="str">
            <v>RFI</v>
          </cell>
          <cell r="H7" t="str">
            <v>Poor and vulnerable people with improved standards of living (number)</v>
          </cell>
        </row>
        <row r="8">
          <cell r="F8" t="str">
            <v>1.1.1</v>
          </cell>
          <cell r="G8" t="str">
            <v>TI</v>
          </cell>
          <cell r="H8" t="str">
            <v>People enrolled in improved education and/or training (number) </v>
          </cell>
        </row>
        <row r="9">
          <cell r="F9" t="str">
            <v>1.1.2</v>
          </cell>
          <cell r="G9" t="str">
            <v>TI</v>
          </cell>
          <cell r="H9" t="str">
            <v>Health services established or improved (number) </v>
          </cell>
        </row>
        <row r="10">
          <cell r="F10" t="str">
            <v>1.1.3</v>
          </cell>
          <cell r="G10" t="str">
            <v>TI</v>
          </cell>
          <cell r="H10" t="str">
            <v>Social protection schemes established or improved (number)</v>
          </cell>
        </row>
        <row r="11">
          <cell r="F11" t="str">
            <v>1.2.1</v>
          </cell>
          <cell r="G11" t="str">
            <v>TI</v>
          </cell>
          <cell r="H11" t="str">
            <v>Business development and financial sector measures supported in implementation (number) </v>
          </cell>
        </row>
        <row r="12">
          <cell r="F12" t="str">
            <v>1.2.2</v>
          </cell>
          <cell r="G12" t="str">
            <v>TI</v>
          </cell>
          <cell r="H12" t="str">
            <v>Models for business development and financing established or improved (number)</v>
          </cell>
        </row>
        <row r="13">
          <cell r="F13" t="str">
            <v>1.2.3</v>
          </cell>
          <cell r="G13" t="str">
            <v>TI</v>
          </cell>
          <cell r="H13" t="str">
            <v>Enhanced labor policies or standards implemented (number)</v>
          </cell>
        </row>
        <row r="14">
          <cell r="F14" t="str">
            <v>1.3.1</v>
          </cell>
          <cell r="G14" t="str">
            <v>TI</v>
          </cell>
          <cell r="H14" t="str">
            <v>Infrastructure assets established or improved (number)</v>
          </cell>
        </row>
        <row r="15">
          <cell r="F15" t="str">
            <v>1.3.2</v>
          </cell>
          <cell r="G15" t="str">
            <v>TI</v>
          </cell>
          <cell r="H15" t="str">
            <v>New financial products and services made available to the poor and vulnerable (number) </v>
          </cell>
        </row>
        <row r="16">
          <cell r="F16" t="str">
            <v>1.3.3</v>
          </cell>
          <cell r="G16" t="str">
            <v>TI</v>
          </cell>
          <cell r="H16" t="str">
            <v>Measures for increased inclusiveness supported in implementation (number)</v>
          </cell>
        </row>
        <row r="17">
          <cell r="F17">
            <v>2.1</v>
          </cell>
          <cell r="G17" t="str">
            <v>RFI</v>
          </cell>
          <cell r="H17" t="str">
            <v>Skilled jobs for women generated (number) </v>
          </cell>
        </row>
        <row r="18">
          <cell r="F18">
            <v>2.2000000000000002</v>
          </cell>
          <cell r="G18" t="str">
            <v>RFI</v>
          </cell>
          <cell r="H18" t="str">
            <v>Women and girls completing secondary and tertiary education, and/or other training (number)</v>
          </cell>
        </row>
        <row r="19">
          <cell r="F19">
            <v>2.2999999999999998</v>
          </cell>
          <cell r="G19" t="str">
            <v>RFI</v>
          </cell>
          <cell r="H19" t="str">
            <v>Women represented in decision-making structures and processes (number) </v>
          </cell>
        </row>
        <row r="20">
          <cell r="F20">
            <v>2.4</v>
          </cell>
          <cell r="G20" t="str">
            <v>RFI</v>
          </cell>
          <cell r="H20" t="str">
            <v>Women and girls with increased time savings (number) </v>
          </cell>
        </row>
        <row r="21">
          <cell r="F21">
            <v>2.5</v>
          </cell>
          <cell r="G21" t="str">
            <v>RFI</v>
          </cell>
          <cell r="H21" t="str">
            <v>Women and girls with increased resilience to climate change, disasters, and other external shocks (number) </v>
          </cell>
        </row>
        <row r="22">
          <cell r="F22" t="str">
            <v>2.1.1</v>
          </cell>
          <cell r="G22" t="str">
            <v>TI</v>
          </cell>
          <cell r="H22" t="str">
            <v>Women enrolled in TVET and other job training (number) </v>
          </cell>
        </row>
        <row r="23">
          <cell r="F23" t="str">
            <v>2.1.2</v>
          </cell>
          <cell r="G23" t="str">
            <v>TI</v>
          </cell>
          <cell r="H23" t="str">
            <v>Women opening new accounts (number) </v>
          </cell>
        </row>
        <row r="24">
          <cell r="F24" t="str">
            <v>2.1.3</v>
          </cell>
          <cell r="G24" t="str">
            <v>TI</v>
          </cell>
          <cell r="H24" t="str">
            <v>Women-owned or -led SME loan accounts opened or women-owned or -led SME end borrowers reached (number)</v>
          </cell>
        </row>
        <row r="25">
          <cell r="F25" t="str">
            <v>2.1.4</v>
          </cell>
          <cell r="G25" t="str">
            <v>TI</v>
          </cell>
          <cell r="H25" t="str">
            <v>Women and girls benefiting from new or improved infrastructure (number) </v>
          </cell>
        </row>
        <row r="26">
          <cell r="F26" t="str">
            <v>2.2.1</v>
          </cell>
          <cell r="G26" t="str">
            <v>TI</v>
          </cell>
          <cell r="H26" t="str">
            <v>Women and girls enrolled in STEM or nontraditional TVET (number)</v>
          </cell>
        </row>
        <row r="27">
          <cell r="F27" t="str">
            <v>2.2.2</v>
          </cell>
          <cell r="G27" t="str">
            <v>TI</v>
          </cell>
          <cell r="H27" t="str">
            <v>Health services for women and girls established or improved (number)</v>
          </cell>
        </row>
        <row r="28">
          <cell r="F28" t="str">
            <v>2.2.3</v>
          </cell>
          <cell r="G28" t="str">
            <v>TI</v>
          </cell>
          <cell r="H28" t="str">
            <v>Solutions to prevent or address gender-based violence implemented (number) </v>
          </cell>
        </row>
        <row r="29">
          <cell r="F29" t="str">
            <v>2.3.1</v>
          </cell>
          <cell r="G29" t="str">
            <v>TI</v>
          </cell>
          <cell r="H29" t="str">
            <v>Women with strengthened leadership capacities (number)</v>
          </cell>
        </row>
        <row r="30">
          <cell r="F30" t="str">
            <v>2.3.2</v>
          </cell>
          <cell r="G30" t="str">
            <v>TI</v>
          </cell>
          <cell r="H30" t="str">
            <v>Measures on gender equality supported in implementation (number)</v>
          </cell>
        </row>
        <row r="31">
          <cell r="F31" t="str">
            <v>2.4.1</v>
          </cell>
          <cell r="G31" t="str">
            <v>TI</v>
          </cell>
          <cell r="H31" t="str">
            <v>Time-saving or gender-responsive infrastructure assets and/or services established or improved (number)</v>
          </cell>
        </row>
        <row r="32">
          <cell r="F32" t="str">
            <v>2.4.2</v>
          </cell>
          <cell r="G32" t="str">
            <v>TI</v>
          </cell>
          <cell r="H32" t="str">
            <v>Child and elderly care services established or improved (number)</v>
          </cell>
        </row>
        <row r="33">
          <cell r="F33" t="str">
            <v>2.5.1</v>
          </cell>
          <cell r="G33" t="str">
            <v>TI</v>
          </cell>
          <cell r="H33" t="str">
            <v>Community-based initiatives to build resilience of women and girls to external shocks implemented (number)</v>
          </cell>
        </row>
        <row r="34">
          <cell r="F34" t="str">
            <v>2.5.2</v>
          </cell>
          <cell r="G34" t="str">
            <v>TI</v>
          </cell>
          <cell r="H34" t="str">
            <v>Climate- and disaster-resilient infrastructure assets and/or services for women and girls established or improved (number)</v>
          </cell>
        </row>
        <row r="35">
          <cell r="F35" t="str">
            <v>2.5.3</v>
          </cell>
          <cell r="G35" t="str">
            <v>TI</v>
          </cell>
          <cell r="H35" t="str">
            <v>Savings and insurance schemes for women implemented or established (number)</v>
          </cell>
        </row>
        <row r="36">
          <cell r="F36" t="str">
            <v>2.5.4</v>
          </cell>
          <cell r="G36" t="str">
            <v>TI</v>
          </cell>
          <cell r="H36" t="str">
            <v>Dedicated crisis-responding social assistance schemes for women and girls implemented or established (number) </v>
          </cell>
        </row>
        <row r="37">
          <cell r="F37">
            <v>3.1</v>
          </cell>
          <cell r="G37" t="str">
            <v>RFI</v>
          </cell>
          <cell r="H37" t="str">
            <v>Total annual greenhouse gas emissions reduction (tCO2e/year) </v>
          </cell>
        </row>
        <row r="38">
          <cell r="F38">
            <v>3.2</v>
          </cell>
          <cell r="G38" t="str">
            <v>RFI</v>
          </cell>
          <cell r="H38" t="str">
            <v>People with strengthened climate and disaster resilience (number)</v>
          </cell>
        </row>
        <row r="39">
          <cell r="F39">
            <v>3.3</v>
          </cell>
          <cell r="G39" t="str">
            <v>RFI</v>
          </cell>
          <cell r="H39" t="str">
            <v>People benefiting from strengthened environmental sustainability (number)</v>
          </cell>
        </row>
        <row r="40">
          <cell r="F40" t="str">
            <v>3.1.1</v>
          </cell>
          <cell r="G40" t="str">
            <v>TI</v>
          </cell>
          <cell r="H40" t="str">
            <v>Additional climate finance mobilized ($) </v>
          </cell>
        </row>
        <row r="41">
          <cell r="F41" t="str">
            <v>3.1.2</v>
          </cell>
          <cell r="G41" t="str">
            <v>TI</v>
          </cell>
          <cell r="H41" t="str">
            <v>People with increased capacity in implementing mitigation and low-carbon development actions (number)</v>
          </cell>
        </row>
        <row r="42">
          <cell r="F42" t="str">
            <v>3.1.3</v>
          </cell>
          <cell r="G42" t="str">
            <v>TI</v>
          </cell>
          <cell r="H42" t="str">
            <v>Low-carbon infrastructure assets established or improved (number)</v>
          </cell>
        </row>
        <row r="43">
          <cell r="F43" t="str">
            <v>3.1.4</v>
          </cell>
          <cell r="G43" t="str">
            <v>TI</v>
          </cell>
          <cell r="H43" t="str">
            <v>Installed renewable energy capacity (megawatts)</v>
          </cell>
        </row>
        <row r="44">
          <cell r="F44" t="str">
            <v>3.1.5</v>
          </cell>
          <cell r="G44" t="str">
            <v>TI</v>
          </cell>
          <cell r="H44" t="str">
            <v>Low-carbon solutions promoted and implemented (number) </v>
          </cell>
        </row>
        <row r="45">
          <cell r="F45" t="str">
            <v>3.2.1</v>
          </cell>
          <cell r="G45" t="str">
            <v>TI</v>
          </cell>
          <cell r="H45" t="str">
            <v>Area with reduced flood risk (hectares) </v>
          </cell>
        </row>
        <row r="46">
          <cell r="F46" t="str">
            <v>3.2.2</v>
          </cell>
          <cell r="G46" t="str">
            <v>TI</v>
          </cell>
          <cell r="H46" t="str">
            <v>Gender-inclusive climate and disaster resilience capacity development initiatives implemented (number) </v>
          </cell>
        </row>
        <row r="47">
          <cell r="F47" t="str">
            <v>3.2.3</v>
          </cell>
          <cell r="G47" t="str">
            <v>TI</v>
          </cell>
          <cell r="H47" t="str">
            <v>Financial preparedness instruments provided (number) </v>
          </cell>
        </row>
        <row r="48">
          <cell r="F48" t="str">
            <v>3.2.4</v>
          </cell>
          <cell r="G48" t="str">
            <v>TI</v>
          </cell>
          <cell r="H48" t="str">
            <v>National and subnational disaster risk reduction and/or management plans supported in implementation (number) </v>
          </cell>
        </row>
        <row r="49">
          <cell r="F49" t="str">
            <v>3.2.5</v>
          </cell>
          <cell r="G49" t="str">
            <v>TI</v>
          </cell>
          <cell r="H49" t="str">
            <v>New and existing infrastructure assets made climate and disaster resilient (number)</v>
          </cell>
        </row>
        <row r="50">
          <cell r="F50" t="str">
            <v>3.3.1</v>
          </cell>
          <cell r="G50" t="str">
            <v>TI</v>
          </cell>
          <cell r="H50" t="str">
            <v xml:space="preserve">Pollution control enhancing infrastructure assets established or improved (number) </v>
          </cell>
        </row>
        <row r="51">
          <cell r="F51" t="str">
            <v>3.3.2</v>
          </cell>
          <cell r="G51" t="str">
            <v>TI</v>
          </cell>
          <cell r="H51" t="str">
            <v>Solutions to enhance pollution control and resource efficiency implemented (number) </v>
          </cell>
        </row>
        <row r="52">
          <cell r="F52" t="str">
            <v>3.3.3</v>
          </cell>
          <cell r="G52" t="str">
            <v>TI</v>
          </cell>
          <cell r="H52" t="str">
            <v>Terrestrial, coastal, and marine areas conserved, restored, and/or enhanced (hectares)</v>
          </cell>
        </row>
        <row r="53">
          <cell r="F53" t="str">
            <v>3.3.4</v>
          </cell>
          <cell r="G53" t="str">
            <v>TI</v>
          </cell>
          <cell r="H53" t="str">
            <v>Solutions to conserve, restore, and/or enhance terrestrial, coastal, and marine areas implemented (number) </v>
          </cell>
        </row>
        <row r="54">
          <cell r="F54" t="str">
            <v>3.3.5</v>
          </cell>
          <cell r="G54" t="str">
            <v>TI</v>
          </cell>
          <cell r="H54" t="str">
            <v>Sustainable water–food–energy security nexus solutions implemented (number) </v>
          </cell>
        </row>
        <row r="55">
          <cell r="F55">
            <v>4.0999999999999996</v>
          </cell>
          <cell r="G55" t="str">
            <v>RFI</v>
          </cell>
          <cell r="H55" t="str">
            <v>People benefiting from improved services in urban areas (number)</v>
          </cell>
        </row>
        <row r="56">
          <cell r="F56">
            <v>4.2</v>
          </cell>
          <cell r="G56" t="str">
            <v>RFI</v>
          </cell>
          <cell r="H56" t="str">
            <v>Entities with improved urban planning and financial sustainability (number)</v>
          </cell>
        </row>
        <row r="57">
          <cell r="F57">
            <v>4.3</v>
          </cell>
          <cell r="G57" t="str">
            <v>RFI</v>
          </cell>
          <cell r="H57" t="str">
            <v>Zones with improved urban environment, climate resilience, and disaster risk management (number) </v>
          </cell>
        </row>
        <row r="58">
          <cell r="F58" t="str">
            <v>4.1.1</v>
          </cell>
          <cell r="G58" t="str">
            <v>TI</v>
          </cell>
          <cell r="H58" t="str">
            <v>Service providers with improved performance (number)</v>
          </cell>
        </row>
        <row r="59">
          <cell r="F59" t="str">
            <v>4.1.2</v>
          </cell>
          <cell r="G59" t="str">
            <v>TI</v>
          </cell>
          <cell r="H59" t="str">
            <v>Urban infrastructure assets established or improved (number)</v>
          </cell>
        </row>
        <row r="60">
          <cell r="F60" t="str">
            <v>4.2.1</v>
          </cell>
          <cell r="G60" t="str">
            <v>TI</v>
          </cell>
          <cell r="H60" t="str">
            <v>Measures to improve regulatory, legal, and institutional environment for better planning supported in implementation (number)</v>
          </cell>
        </row>
        <row r="61">
          <cell r="F61" t="str">
            <v>4.2.2</v>
          </cell>
          <cell r="G61" t="str">
            <v>TI</v>
          </cell>
          <cell r="H61" t="str">
            <v>Measures to improve financial sustainability supported in implementation (number) </v>
          </cell>
        </row>
        <row r="62">
          <cell r="F62" t="str">
            <v>4.3.1</v>
          </cell>
          <cell r="G62" t="str">
            <v>TI</v>
          </cell>
          <cell r="H62" t="str">
            <v>Solutions to enhance urban environment implemented (number)</v>
          </cell>
        </row>
        <row r="63">
          <cell r="F63" t="str">
            <v>4.3.2</v>
          </cell>
          <cell r="G63" t="str">
            <v>TI</v>
          </cell>
          <cell r="H63" t="str">
            <v>Urban climate and disaster resilience capacity development initiatives implemented (number)</v>
          </cell>
        </row>
        <row r="64">
          <cell r="F64">
            <v>5.0999999999999996</v>
          </cell>
          <cell r="G64" t="str">
            <v>RFI</v>
          </cell>
          <cell r="H64" t="str">
            <v>People benefiting from increased rural investment (number)</v>
          </cell>
        </row>
        <row r="65">
          <cell r="F65">
            <v>5.2</v>
          </cell>
          <cell r="G65" t="str">
            <v>RFI</v>
          </cell>
          <cell r="H65" t="str">
            <v>Farmers with improved market access (number)</v>
          </cell>
        </row>
        <row r="66">
          <cell r="F66">
            <v>5.3</v>
          </cell>
          <cell r="G66" t="str">
            <v>RFI</v>
          </cell>
          <cell r="H66" t="str">
            <v>Land with higher productivity (hectares)</v>
          </cell>
        </row>
        <row r="67">
          <cell r="F67" t="str">
            <v>5.1.1</v>
          </cell>
          <cell r="G67" t="str">
            <v>TI</v>
          </cell>
          <cell r="H67" t="str">
            <v>Rural infrastructure assets established or improved (number)</v>
          </cell>
        </row>
        <row r="68">
          <cell r="F68" t="str">
            <v>5.1.2</v>
          </cell>
          <cell r="G68" t="str">
            <v>TI</v>
          </cell>
          <cell r="H68" t="str">
            <v>Companies providing new or improved nonagricultural goods and services (number)</v>
          </cell>
        </row>
        <row r="69">
          <cell r="F69" t="str">
            <v>5.1.3</v>
          </cell>
          <cell r="G69" t="str">
            <v>TI</v>
          </cell>
          <cell r="H69" t="str">
            <v>Health care, education, and financial services established or improved (number)</v>
          </cell>
        </row>
        <row r="70">
          <cell r="F70" t="str">
            <v>5.1.4</v>
          </cell>
          <cell r="G70" t="str">
            <v>TI</v>
          </cell>
          <cell r="H70" t="str">
            <v>Rural economic hubs supported (number)</v>
          </cell>
        </row>
        <row r="71">
          <cell r="F71" t="str">
            <v>5.2.1</v>
          </cell>
          <cell r="G71" t="str">
            <v>TI</v>
          </cell>
          <cell r="H71" t="str">
            <v>Wholesale markets established or improved (number)</v>
          </cell>
        </row>
        <row r="72">
          <cell r="F72" t="str">
            <v>5.2.2</v>
          </cell>
          <cell r="G72" t="str">
            <v>TI</v>
          </cell>
          <cell r="H72" t="str">
            <v>Storages, agri-logistics, and modern retail assets established or improved (number)</v>
          </cell>
        </row>
        <row r="73">
          <cell r="F73" t="str">
            <v>5.2.3</v>
          </cell>
          <cell r="G73" t="str">
            <v>TI</v>
          </cell>
          <cell r="H73" t="str">
            <v>Agribusinesses integrating farmers in efficient value chains (number)</v>
          </cell>
        </row>
        <row r="74">
          <cell r="F74" t="str">
            <v>5.2.4</v>
          </cell>
          <cell r="G74" t="str">
            <v>TI</v>
          </cell>
          <cell r="H74" t="str">
            <v xml:space="preserve"> Food safety and traceability standards improved (number)</v>
          </cell>
        </row>
        <row r="75">
          <cell r="F75" t="str">
            <v>5.3.1</v>
          </cell>
          <cell r="G75" t="str">
            <v>TI</v>
          </cell>
          <cell r="H75" t="str">
            <v>Land improved through climate-resilient irrigation infrastructure and water delivery services (hectares) </v>
          </cell>
        </row>
        <row r="76">
          <cell r="F76" t="str">
            <v>5.3.2</v>
          </cell>
          <cell r="G76" t="str">
            <v>TI</v>
          </cell>
          <cell r="H76" t="str">
            <v>Farmers using quality farm inputs and sustainable mechanization (number)</v>
          </cell>
        </row>
        <row r="77">
          <cell r="F77" t="str">
            <v>5.3.3</v>
          </cell>
          <cell r="G77" t="str">
            <v>TI</v>
          </cell>
          <cell r="H77" t="str">
            <v>Commercial farming land supported (hectares)</v>
          </cell>
        </row>
        <row r="78">
          <cell r="F78" t="str">
            <v>5.3.4</v>
          </cell>
          <cell r="G78" t="str">
            <v>TI</v>
          </cell>
          <cell r="H78" t="str">
            <v>Modern knowledge-intensive corporate farming models introduced (number)</v>
          </cell>
        </row>
        <row r="79">
          <cell r="F79">
            <v>6.1</v>
          </cell>
          <cell r="G79" t="str">
            <v>RFI</v>
          </cell>
          <cell r="H79" t="str">
            <v>Entities with improved management functions and financial stability (number) </v>
          </cell>
        </row>
        <row r="80">
          <cell r="F80">
            <v>6.2</v>
          </cell>
          <cell r="G80" t="str">
            <v>RFI</v>
          </cell>
          <cell r="H80" t="str">
            <v>Entities with improved service delivery (number) </v>
          </cell>
        </row>
        <row r="81">
          <cell r="F81" t="str">
            <v>6.1.1</v>
          </cell>
          <cell r="G81" t="str">
            <v>TI</v>
          </cell>
          <cell r="H81" t="str">
            <v>Government officials with increased capacity to design, implement, monitor, and evaluate relevant measures (number)</v>
          </cell>
        </row>
        <row r="82">
          <cell r="F82" t="str">
            <v>6.1.2</v>
          </cell>
          <cell r="G82" t="str">
            <v>TI</v>
          </cell>
          <cell r="H82" t="str">
            <v>Measures supported in implementation to improve capacity of public organizations to promote the private sector and finance sector (number)</v>
          </cell>
        </row>
        <row r="83">
          <cell r="F83" t="str">
            <v>6.1.3</v>
          </cell>
          <cell r="G83" t="str">
            <v>TI</v>
          </cell>
          <cell r="H83" t="str">
            <v>Measures supported in implementation that promote resilience and responsiveness to economic shocks in a timely manner (number) </v>
          </cell>
        </row>
        <row r="84">
          <cell r="F84" t="str">
            <v>6.1.4</v>
          </cell>
          <cell r="G84" t="str">
            <v>TI</v>
          </cell>
          <cell r="H84" t="str">
            <v>Transparency and accountability measures in procurement and financial management supported in implementation (number) </v>
          </cell>
        </row>
        <row r="85">
          <cell r="F85" t="str">
            <v>6.2.1</v>
          </cell>
          <cell r="G85" t="str">
            <v>TI</v>
          </cell>
          <cell r="H85" t="str">
            <v>Service delivery standards adopted and/or supported in implementation by government and/or private entities (number)</v>
          </cell>
        </row>
        <row r="86">
          <cell r="F86" t="str">
            <v>6.2.2</v>
          </cell>
          <cell r="G86" t="str">
            <v>TI</v>
          </cell>
          <cell r="H86" t="str">
            <v>Measures supported in implementation to strengthen subnational entities' ability to better manage their public finances (number)</v>
          </cell>
        </row>
        <row r="87">
          <cell r="F87" t="str">
            <v>6.2.3</v>
          </cell>
          <cell r="G87" t="str">
            <v>TI</v>
          </cell>
          <cell r="H87" t="str">
            <v>Measures to strengthen SOE governance supported in implementation (number)</v>
          </cell>
        </row>
        <row r="88">
          <cell r="F88" t="str">
            <v>6.2.4</v>
          </cell>
          <cell r="G88" t="str">
            <v>TI</v>
          </cell>
          <cell r="H88" t="str">
            <v>Citizen engagement mechanisms adopted (number)</v>
          </cell>
        </row>
        <row r="89">
          <cell r="F89">
            <v>7.1</v>
          </cell>
          <cell r="G89" t="str">
            <v>RFI</v>
          </cell>
          <cell r="H89" t="str">
            <v>Cargo transported and energy transmitted across borders ($) </v>
          </cell>
        </row>
        <row r="90">
          <cell r="F90">
            <v>7.2</v>
          </cell>
          <cell r="G90" t="str">
            <v>RFI</v>
          </cell>
          <cell r="H90" t="str">
            <v>Trade and investment facilitated ($) </v>
          </cell>
        </row>
        <row r="91">
          <cell r="F91">
            <v>7.3</v>
          </cell>
          <cell r="G91" t="str">
            <v>RFI</v>
          </cell>
          <cell r="H91" t="str">
            <v>Regional public goods initiatives successfully reducing cross-border environmental or health risks, or providing regional access to education services (number) </v>
          </cell>
        </row>
        <row r="92">
          <cell r="F92" t="str">
            <v>7.1.1</v>
          </cell>
          <cell r="G92" t="str">
            <v>TI</v>
          </cell>
          <cell r="H92" t="str">
            <v>Transport and ICT connectivity assets established or improved (number)</v>
          </cell>
        </row>
        <row r="93">
          <cell r="F93" t="str">
            <v>7.1.2</v>
          </cell>
          <cell r="G93" t="str">
            <v>TI</v>
          </cell>
          <cell r="H93" t="str">
            <v>Measures to improve the efficiency and/or productivity of cross-border connectivity supported in implementation (number) </v>
          </cell>
        </row>
        <row r="94">
          <cell r="F94" t="str">
            <v>7.1.3</v>
          </cell>
          <cell r="G94" t="str">
            <v>TI</v>
          </cell>
          <cell r="H94" t="str">
            <v>Clean energy capacity for power trade installed or improved (megawatt equivalent)</v>
          </cell>
        </row>
        <row r="95">
          <cell r="F95" t="str">
            <v>7.1.4</v>
          </cell>
          <cell r="G95" t="str">
            <v>TI</v>
          </cell>
          <cell r="H95" t="str">
            <v>Regional or subregional mechanisms created or operationalized to enhance coordination and cooperation among DMCs in energy, transport, or ICT connectivity (number)</v>
          </cell>
        </row>
        <row r="96">
          <cell r="F96" t="str">
            <v>7.2.1</v>
          </cell>
          <cell r="G96" t="str">
            <v>TI</v>
          </cell>
          <cell r="H96" t="str">
            <v>Measures to improve execution of provisions in existing or new trade or investment agreements supported in implementation (number)</v>
          </cell>
        </row>
        <row r="97">
          <cell r="F97" t="str">
            <v>7.2.2</v>
          </cell>
          <cell r="G97" t="str">
            <v>TI</v>
          </cell>
          <cell r="H97" t="str">
            <v xml:space="preserve">Measures to develop existing and/or new cross-border economic corridors supported in implementation (number)  </v>
          </cell>
        </row>
        <row r="98">
          <cell r="F98" t="str">
            <v>7.2.3</v>
          </cell>
          <cell r="G98" t="str">
            <v>TI</v>
          </cell>
          <cell r="H98" t="str">
            <v>Measures to improve regional financial cooperation supported in implementation (number)</v>
          </cell>
        </row>
        <row r="99">
          <cell r="F99" t="str">
            <v>7.2.4</v>
          </cell>
          <cell r="G99" t="str">
            <v>TI</v>
          </cell>
          <cell r="H99" t="str">
            <v>Regional or subregional mechanisms created or operationalized to enhance coordination and cooperation among DMCs in trade, finance, or multisector economic corridors (number)</v>
          </cell>
        </row>
        <row r="100">
          <cell r="F100" t="str">
            <v>7.3.1</v>
          </cell>
          <cell r="G100" t="str">
            <v>TI</v>
          </cell>
          <cell r="H100" t="str">
            <v>Measures to improve shared capacity of DMCs to mitigate or adapt to climate change supported in implementation (number)</v>
          </cell>
        </row>
        <row r="101">
          <cell r="F101" t="str">
            <v>7.3.2</v>
          </cell>
          <cell r="G101" t="str">
            <v>TI</v>
          </cell>
          <cell r="H101" t="str">
            <v>Measures to expand cross-border environmental protection and sustainable management of shared natural resources supported in implementation (number)</v>
          </cell>
        </row>
        <row r="102">
          <cell r="F102" t="str">
            <v>7.3.3</v>
          </cell>
          <cell r="G102" t="str">
            <v>TI</v>
          </cell>
          <cell r="H102" t="str">
            <v>Measures to improve regional public health and education services supported in implementation (number)</v>
          </cell>
        </row>
        <row r="103">
          <cell r="F103" t="str">
            <v>7.3.4</v>
          </cell>
          <cell r="G103" t="str">
            <v>TI</v>
          </cell>
          <cell r="H103" t="str">
            <v>Regional or subregional mechanisms created or operationalized to enhance coordination and cooperation among DMCs on regional public goods (number)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11ABC6-63F0-BD4A-BC8F-84BC54460A79}" name="Table13" displayName="Table13" ref="A6:D12" totalsRowShown="0" headerRowDxfId="17" tableBorderDxfId="16">
  <tableColumns count="4">
    <tableColumn id="1" xr3:uid="{BBC8EDF4-25A7-5941-A115-B5CBC268F1DA}" name="Indicator no." dataDxfId="15"/>
    <tableColumn id="5" xr3:uid="{89FB6759-EA70-FA40-BC3D-9AB2E816013B}" name="Type" dataDxfId="14"/>
    <tableColumn id="2" xr3:uid="{8F26973B-0F5B-A64F-BA25-21ECB6A10C9D}" name="Indicator Name" dataDxfId="13"/>
    <tableColumn id="4" xr3:uid="{1290145F-1D3A-8A46-99B9-A140395FC771}" name="Achieved Result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1F9949-8133-AE4E-9C0E-4338C0ED85D0}" name="Table133" displayName="Table133" ref="A6:D27" totalsRowShown="0" headerRowDxfId="11" tableBorderDxfId="10">
  <tableColumns count="4">
    <tableColumn id="1" xr3:uid="{205B96C4-4CD0-BC4D-BFB1-AD08EFA0FB2D}" name="Indicator no." dataDxfId="9"/>
    <tableColumn id="5" xr3:uid="{08E4CC5E-5ADE-6F48-AF82-2A784D954AF9}" name="Type" dataDxfId="8"/>
    <tableColumn id="2" xr3:uid="{9748AB82-9B6C-904E-9913-3841EB4F79EE}" name="Indicator Name" dataDxfId="7"/>
    <tableColumn id="4" xr3:uid="{A6B5995B-28F7-2743-A8CA-58E07288BB54}" name="Achieved Result" dataDxfId="6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EAAD920-37B1-9348-B082-18FE8457F979}" name="Table1334" displayName="Table1334" ref="A6:D18" totalsRowShown="0" headerRowDxfId="5" tableBorderDxfId="4">
  <tableColumns count="4">
    <tableColumn id="1" xr3:uid="{6F26CA05-3E85-7043-A119-BB6137F36B84}" name="Indicator no." dataDxfId="3"/>
    <tableColumn id="5" xr3:uid="{B3D106D8-8E17-4B48-9CB3-00CDB8A93537}" name="Type" dataDxfId="2"/>
    <tableColumn id="2" xr3:uid="{5F167036-B1FC-DE43-8A16-80B6AB7D501C}" name="Indicator Name" dataDxfId="1"/>
    <tableColumn id="4" xr3:uid="{77715204-C4A1-4744-98E8-44197702C7B6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23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Y33"/>
  <sheetViews>
    <sheetView zoomScale="95" zoomScaleNormal="95" workbookViewId="0">
      <selection activeCell="A6" sqref="A6"/>
    </sheetView>
  </sheetViews>
  <sheetFormatPr defaultColWidth="8.8984375" defaultRowHeight="13.8" x14ac:dyDescent="0.25"/>
  <cols>
    <col min="3" max="3" width="36" customWidth="1"/>
    <col min="5" max="5" width="10.59765625" customWidth="1"/>
    <col min="6" max="6" width="12.09765625" customWidth="1"/>
    <col min="10" max="10" width="13.5" customWidth="1"/>
    <col min="11" max="12" width="0" hidden="1" customWidth="1"/>
    <col min="13" max="19" width="13.09765625" customWidth="1"/>
    <col min="20" max="21" width="13.09765625" hidden="1" customWidth="1"/>
    <col min="22" max="77" width="13.09765625" customWidth="1"/>
  </cols>
  <sheetData>
    <row r="1" spans="1:77" ht="17.399999999999999" x14ac:dyDescent="0.3">
      <c r="A1" s="76" t="s">
        <v>0</v>
      </c>
    </row>
    <row r="2" spans="1:77" ht="15.6" x14ac:dyDescent="0.3">
      <c r="A2" s="74" t="s">
        <v>1</v>
      </c>
      <c r="B2" s="3"/>
      <c r="C2" s="5"/>
      <c r="D2" s="75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74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73" t="s">
        <v>3</v>
      </c>
      <c r="B4" s="69"/>
      <c r="C4" s="72"/>
      <c r="D4" s="67"/>
      <c r="E4" s="71"/>
      <c r="F4" s="67"/>
      <c r="G4" s="70"/>
      <c r="H4" s="70"/>
      <c r="I4" s="70"/>
      <c r="J4" s="70"/>
      <c r="K4" s="68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8"/>
      <c r="AC4" s="70"/>
      <c r="AD4" s="69"/>
      <c r="AE4" s="69"/>
      <c r="AF4" s="68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</row>
    <row r="5" spans="1:77" x14ac:dyDescent="0.25">
      <c r="B5" s="62"/>
      <c r="C5" s="66"/>
      <c r="D5" s="64"/>
      <c r="E5" s="64"/>
      <c r="F5" s="64"/>
      <c r="G5" s="63"/>
      <c r="H5" s="63"/>
      <c r="I5" s="63"/>
      <c r="J5" s="63"/>
      <c r="K5" s="65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3"/>
      <c r="AD5" s="62"/>
      <c r="AE5" s="62"/>
      <c r="AF5" s="61"/>
      <c r="AG5" s="135" t="s">
        <v>4</v>
      </c>
      <c r="AH5" s="135"/>
      <c r="AI5" s="135"/>
      <c r="AJ5" s="135"/>
      <c r="AK5" s="135"/>
      <c r="AL5" s="135"/>
      <c r="AM5" s="135"/>
      <c r="AN5" s="135"/>
      <c r="AO5" s="135"/>
      <c r="AP5" s="135"/>
      <c r="AQ5" s="136" t="s">
        <v>5</v>
      </c>
      <c r="AR5" s="136"/>
      <c r="AS5" s="136"/>
      <c r="AT5" s="136"/>
      <c r="AU5" s="136"/>
      <c r="AV5" s="136"/>
      <c r="AW5" s="136"/>
      <c r="AX5" s="136"/>
      <c r="AY5" s="136"/>
      <c r="AZ5" s="136"/>
      <c r="BA5" s="137" t="s">
        <v>6</v>
      </c>
      <c r="BB5" s="137"/>
      <c r="BC5" s="137"/>
      <c r="BD5" s="137"/>
      <c r="BE5" s="137"/>
      <c r="BF5" s="137"/>
      <c r="BG5" s="137"/>
      <c r="BH5" s="137"/>
      <c r="BI5" s="138" t="s">
        <v>7</v>
      </c>
      <c r="BJ5" s="138"/>
      <c r="BK5" s="138"/>
      <c r="BL5" s="138"/>
      <c r="BM5" s="139" t="s">
        <v>8</v>
      </c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4" t="s">
        <v>9</v>
      </c>
      <c r="BY5" s="134"/>
    </row>
    <row r="6" spans="1:77" ht="81" customHeight="1" x14ac:dyDescent="0.25">
      <c r="A6" s="59" t="s">
        <v>10</v>
      </c>
      <c r="B6" s="60" t="s">
        <v>11</v>
      </c>
      <c r="C6" s="59" t="s">
        <v>12</v>
      </c>
      <c r="D6" s="59" t="s">
        <v>13</v>
      </c>
      <c r="E6" s="59" t="s">
        <v>14</v>
      </c>
      <c r="F6" s="59" t="s">
        <v>15</v>
      </c>
      <c r="G6" s="59" t="s">
        <v>16</v>
      </c>
      <c r="H6" s="59" t="s">
        <v>17</v>
      </c>
      <c r="I6" s="59" t="s">
        <v>18</v>
      </c>
      <c r="J6" s="59" t="s">
        <v>19</v>
      </c>
      <c r="K6" s="58" t="s">
        <v>20</v>
      </c>
      <c r="L6" s="58" t="s">
        <v>21</v>
      </c>
      <c r="M6" s="58" t="s">
        <v>22</v>
      </c>
      <c r="N6" s="58" t="s">
        <v>23</v>
      </c>
      <c r="O6" s="58" t="s">
        <v>24</v>
      </c>
      <c r="P6" s="58" t="s">
        <v>25</v>
      </c>
      <c r="Q6" s="58" t="s">
        <v>26</v>
      </c>
      <c r="R6" s="58" t="s">
        <v>27</v>
      </c>
      <c r="S6" s="58" t="s">
        <v>28</v>
      </c>
      <c r="T6" s="57" t="s">
        <v>29</v>
      </c>
      <c r="U6" s="57" t="s">
        <v>30</v>
      </c>
      <c r="V6" s="57" t="s">
        <v>31</v>
      </c>
      <c r="W6" s="57" t="s">
        <v>32</v>
      </c>
      <c r="X6" s="57" t="s">
        <v>33</v>
      </c>
      <c r="Y6" s="57" t="s">
        <v>34</v>
      </c>
      <c r="Z6" s="57" t="s">
        <v>35</v>
      </c>
      <c r="AA6" s="57" t="s">
        <v>36</v>
      </c>
      <c r="AB6" s="57" t="s">
        <v>37</v>
      </c>
      <c r="AC6" s="57" t="s">
        <v>38</v>
      </c>
      <c r="AD6" s="57" t="s">
        <v>39</v>
      </c>
      <c r="AE6" s="57" t="s">
        <v>40</v>
      </c>
      <c r="AF6" s="56" t="s">
        <v>41</v>
      </c>
      <c r="AG6" s="55" t="s">
        <v>42</v>
      </c>
      <c r="AH6" s="55" t="s">
        <v>43</v>
      </c>
      <c r="AI6" s="55" t="s">
        <v>44</v>
      </c>
      <c r="AJ6" s="55" t="s">
        <v>45</v>
      </c>
      <c r="AK6" s="55" t="s">
        <v>46</v>
      </c>
      <c r="AL6" s="55" t="s">
        <v>47</v>
      </c>
      <c r="AM6" s="55" t="s">
        <v>48</v>
      </c>
      <c r="AN6" s="55" t="s">
        <v>49</v>
      </c>
      <c r="AO6" s="55" t="s">
        <v>50</v>
      </c>
      <c r="AP6" s="55" t="s">
        <v>51</v>
      </c>
      <c r="AQ6" s="54" t="s">
        <v>52</v>
      </c>
      <c r="AR6" s="54" t="s">
        <v>53</v>
      </c>
      <c r="AS6" s="54" t="s">
        <v>54</v>
      </c>
      <c r="AT6" s="54" t="s">
        <v>55</v>
      </c>
      <c r="AU6" s="54" t="s">
        <v>56</v>
      </c>
      <c r="AV6" s="54" t="s">
        <v>57</v>
      </c>
      <c r="AW6" s="54" t="s">
        <v>58</v>
      </c>
      <c r="AX6" s="54" t="s">
        <v>59</v>
      </c>
      <c r="AY6" s="54" t="s">
        <v>60</v>
      </c>
      <c r="AZ6" s="54" t="s">
        <v>61</v>
      </c>
      <c r="BA6" s="53" t="s">
        <v>62</v>
      </c>
      <c r="BB6" s="53" t="s">
        <v>63</v>
      </c>
      <c r="BC6" s="53" t="s">
        <v>64</v>
      </c>
      <c r="BD6" s="53" t="s">
        <v>65</v>
      </c>
      <c r="BE6" s="53" t="s">
        <v>66</v>
      </c>
      <c r="BF6" s="53" t="s">
        <v>67</v>
      </c>
      <c r="BG6" s="53" t="s">
        <v>68</v>
      </c>
      <c r="BH6" s="53" t="s">
        <v>69</v>
      </c>
      <c r="BI6" s="52" t="s">
        <v>70</v>
      </c>
      <c r="BJ6" s="52" t="s">
        <v>71</v>
      </c>
      <c r="BK6" s="52" t="s">
        <v>72</v>
      </c>
      <c r="BL6" s="52" t="s">
        <v>73</v>
      </c>
      <c r="BM6" s="51" t="s">
        <v>74</v>
      </c>
      <c r="BN6" s="51" t="s">
        <v>75</v>
      </c>
      <c r="BO6" s="51" t="s">
        <v>76</v>
      </c>
      <c r="BP6" s="51" t="s">
        <v>77</v>
      </c>
      <c r="BQ6" s="51" t="s">
        <v>78</v>
      </c>
      <c r="BR6" s="51" t="s">
        <v>79</v>
      </c>
      <c r="BS6" s="51" t="s">
        <v>80</v>
      </c>
      <c r="BT6" s="51" t="s">
        <v>81</v>
      </c>
      <c r="BU6" s="51" t="s">
        <v>82</v>
      </c>
      <c r="BV6" s="51" t="s">
        <v>83</v>
      </c>
      <c r="BW6" s="51" t="s">
        <v>84</v>
      </c>
      <c r="BX6" s="50" t="s">
        <v>85</v>
      </c>
      <c r="BY6" s="50" t="s">
        <v>86</v>
      </c>
    </row>
    <row r="7" spans="1:77" x14ac:dyDescent="0.25">
      <c r="A7" s="28">
        <v>2010</v>
      </c>
      <c r="B7" s="28">
        <v>2140</v>
      </c>
      <c r="C7" s="28" t="s">
        <v>87</v>
      </c>
      <c r="D7" s="28">
        <v>37075</v>
      </c>
      <c r="E7" s="28" t="s">
        <v>88</v>
      </c>
      <c r="F7" s="28" t="s">
        <v>89</v>
      </c>
      <c r="G7" s="27" t="s">
        <v>90</v>
      </c>
      <c r="H7" s="49">
        <v>38336</v>
      </c>
      <c r="I7" s="49">
        <v>41820</v>
      </c>
      <c r="J7" s="27" t="s">
        <v>91</v>
      </c>
      <c r="K7" s="47"/>
      <c r="L7" s="46"/>
      <c r="M7" s="46">
        <v>80</v>
      </c>
      <c r="N7" s="46">
        <v>0</v>
      </c>
      <c r="O7" s="46">
        <v>80</v>
      </c>
      <c r="P7" s="46">
        <v>0</v>
      </c>
      <c r="Q7" s="46">
        <v>0</v>
      </c>
      <c r="R7" s="46">
        <v>0</v>
      </c>
      <c r="S7" s="46">
        <v>80</v>
      </c>
      <c r="T7" s="46"/>
      <c r="U7" s="46"/>
      <c r="V7" s="46">
        <v>82.49</v>
      </c>
      <c r="W7" s="46">
        <v>0</v>
      </c>
      <c r="X7" s="46">
        <v>82.49</v>
      </c>
      <c r="Y7" s="46">
        <v>0</v>
      </c>
      <c r="Z7" s="46">
        <v>0</v>
      </c>
      <c r="AA7" s="46">
        <v>0</v>
      </c>
      <c r="AB7" s="46">
        <v>82.49</v>
      </c>
      <c r="AC7" s="32" t="s">
        <v>92</v>
      </c>
      <c r="AD7" s="31"/>
      <c r="AE7" s="31"/>
      <c r="AF7" s="42" t="s">
        <v>93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1">
        <v>0</v>
      </c>
      <c r="AP7" s="41">
        <v>0</v>
      </c>
      <c r="AQ7" s="41">
        <v>355110</v>
      </c>
      <c r="AR7" s="41">
        <v>0</v>
      </c>
      <c r="AS7" s="41">
        <v>210</v>
      </c>
      <c r="AT7" s="41">
        <v>0</v>
      </c>
      <c r="AU7" s="41">
        <v>210</v>
      </c>
      <c r="AV7" s="41">
        <v>102.33299999999997</v>
      </c>
      <c r="AW7" s="41">
        <v>107.66700000000003</v>
      </c>
      <c r="AX7" s="41">
        <v>0</v>
      </c>
      <c r="AY7" s="41">
        <v>0</v>
      </c>
      <c r="AZ7" s="41">
        <v>0</v>
      </c>
      <c r="BA7" s="41">
        <v>0</v>
      </c>
      <c r="BB7" s="41">
        <v>0</v>
      </c>
      <c r="BC7" s="41">
        <v>0</v>
      </c>
      <c r="BD7" s="41">
        <v>0</v>
      </c>
      <c r="BE7" s="41">
        <v>0</v>
      </c>
      <c r="BF7" s="41">
        <v>0</v>
      </c>
      <c r="BG7" s="41">
        <v>0</v>
      </c>
      <c r="BH7" s="41">
        <v>0</v>
      </c>
      <c r="BI7" s="41">
        <v>0</v>
      </c>
      <c r="BJ7" s="41">
        <v>0</v>
      </c>
      <c r="BK7" s="41">
        <v>0</v>
      </c>
      <c r="BL7" s="41">
        <v>0</v>
      </c>
      <c r="BM7" s="41">
        <v>0</v>
      </c>
      <c r="BN7" s="41">
        <v>0</v>
      </c>
      <c r="BO7" s="41">
        <v>0</v>
      </c>
      <c r="BP7" s="41">
        <v>0</v>
      </c>
      <c r="BQ7" s="41">
        <v>0</v>
      </c>
      <c r="BR7" s="41">
        <v>0</v>
      </c>
      <c r="BS7" s="41">
        <v>0</v>
      </c>
      <c r="BT7" s="41">
        <v>0</v>
      </c>
      <c r="BU7" s="41">
        <v>0</v>
      </c>
      <c r="BV7" s="41">
        <v>0</v>
      </c>
      <c r="BW7" s="41">
        <v>0</v>
      </c>
      <c r="BX7" s="41">
        <v>0</v>
      </c>
      <c r="BY7" s="41">
        <v>0</v>
      </c>
    </row>
    <row r="8" spans="1:77" x14ac:dyDescent="0.25">
      <c r="A8" s="28">
        <v>2010</v>
      </c>
      <c r="B8" s="28">
        <v>7199</v>
      </c>
      <c r="C8" s="28" t="s">
        <v>94</v>
      </c>
      <c r="D8" s="28">
        <v>37903</v>
      </c>
      <c r="E8" s="28" t="s">
        <v>88</v>
      </c>
      <c r="F8" s="28" t="s">
        <v>95</v>
      </c>
      <c r="G8" s="27" t="s">
        <v>96</v>
      </c>
      <c r="H8" s="49">
        <v>38120</v>
      </c>
      <c r="I8" s="49">
        <v>40543</v>
      </c>
      <c r="J8" s="27" t="s">
        <v>97</v>
      </c>
      <c r="K8" s="47"/>
      <c r="L8" s="46"/>
      <c r="M8" s="46">
        <v>0</v>
      </c>
      <c r="N8" s="46">
        <v>2.6019999999999999</v>
      </c>
      <c r="O8" s="46">
        <v>2.6019999999999999</v>
      </c>
      <c r="P8" s="46">
        <v>0</v>
      </c>
      <c r="Q8" s="46">
        <v>0</v>
      </c>
      <c r="R8" s="46">
        <v>0</v>
      </c>
      <c r="S8" s="46">
        <v>2.6019999999999999</v>
      </c>
      <c r="T8" s="46"/>
      <c r="U8" s="46"/>
      <c r="V8" s="46">
        <v>0</v>
      </c>
      <c r="W8" s="46">
        <v>2.6019999999999999</v>
      </c>
      <c r="X8" s="46">
        <v>2.6019999999999999</v>
      </c>
      <c r="Y8" s="46">
        <v>0</v>
      </c>
      <c r="Z8" s="46">
        <v>0</v>
      </c>
      <c r="AA8" s="46">
        <v>0</v>
      </c>
      <c r="AB8" s="46">
        <v>2.6019999999999999</v>
      </c>
      <c r="AC8" s="32" t="s">
        <v>92</v>
      </c>
      <c r="AD8" s="31"/>
      <c r="AE8" s="31"/>
      <c r="AF8" s="42" t="s">
        <v>93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41">
        <v>0</v>
      </c>
      <c r="AP8" s="41">
        <v>0</v>
      </c>
      <c r="AQ8" s="41">
        <v>0</v>
      </c>
      <c r="AR8" s="41">
        <v>0</v>
      </c>
      <c r="AS8" s="41">
        <v>0</v>
      </c>
      <c r="AT8" s="41">
        <v>0</v>
      </c>
      <c r="AU8" s="41">
        <v>0</v>
      </c>
      <c r="AV8" s="41">
        <v>0</v>
      </c>
      <c r="AW8" s="41">
        <v>0</v>
      </c>
      <c r="AX8" s="41">
        <v>0</v>
      </c>
      <c r="AY8" s="41">
        <v>0</v>
      </c>
      <c r="AZ8" s="41">
        <v>0</v>
      </c>
      <c r="BA8" s="41">
        <v>0</v>
      </c>
      <c r="BB8" s="41">
        <v>0</v>
      </c>
      <c r="BC8" s="41">
        <v>0</v>
      </c>
      <c r="BD8" s="41">
        <v>0</v>
      </c>
      <c r="BE8" s="41">
        <v>0</v>
      </c>
      <c r="BF8" s="41">
        <v>0</v>
      </c>
      <c r="BG8" s="41">
        <v>0</v>
      </c>
      <c r="BH8" s="41">
        <v>0</v>
      </c>
      <c r="BI8" s="41">
        <v>0</v>
      </c>
      <c r="BJ8" s="41">
        <v>0</v>
      </c>
      <c r="BK8" s="41">
        <v>0</v>
      </c>
      <c r="BL8" s="41">
        <v>150</v>
      </c>
      <c r="BM8" s="41">
        <v>0</v>
      </c>
      <c r="BN8" s="41">
        <v>0</v>
      </c>
      <c r="BO8" s="41">
        <v>0</v>
      </c>
      <c r="BP8" s="41">
        <v>0</v>
      </c>
      <c r="BQ8" s="41">
        <v>0</v>
      </c>
      <c r="BR8" s="41">
        <v>0</v>
      </c>
      <c r="BS8" s="41">
        <v>0</v>
      </c>
      <c r="BT8" s="41">
        <v>0</v>
      </c>
      <c r="BU8" s="41">
        <v>0</v>
      </c>
      <c r="BV8" s="41">
        <v>0</v>
      </c>
      <c r="BW8" s="41">
        <v>0</v>
      </c>
      <c r="BX8" s="41">
        <v>0</v>
      </c>
      <c r="BY8" s="41">
        <v>0</v>
      </c>
    </row>
    <row r="9" spans="1:77" x14ac:dyDescent="0.25">
      <c r="A9" s="28">
        <v>2011</v>
      </c>
      <c r="B9" s="28">
        <v>2091</v>
      </c>
      <c r="C9" s="28" t="s">
        <v>98</v>
      </c>
      <c r="D9" s="28">
        <v>38912</v>
      </c>
      <c r="E9" s="28" t="s">
        <v>88</v>
      </c>
      <c r="F9" s="28" t="s">
        <v>99</v>
      </c>
      <c r="G9" s="27" t="s">
        <v>90</v>
      </c>
      <c r="H9" s="49">
        <v>38254</v>
      </c>
      <c r="I9" s="49">
        <v>40086</v>
      </c>
      <c r="J9" s="27" t="s">
        <v>91</v>
      </c>
      <c r="K9" s="47"/>
      <c r="L9" s="46"/>
      <c r="M9" s="46">
        <v>5</v>
      </c>
      <c r="N9" s="46">
        <v>0</v>
      </c>
      <c r="O9" s="46">
        <v>5</v>
      </c>
      <c r="P9" s="46">
        <v>45</v>
      </c>
      <c r="Q9" s="46">
        <v>0</v>
      </c>
      <c r="R9" s="46">
        <v>10</v>
      </c>
      <c r="S9" s="46">
        <v>60</v>
      </c>
      <c r="T9" s="46"/>
      <c r="U9" s="46"/>
      <c r="V9" s="46">
        <v>2.5</v>
      </c>
      <c r="W9" s="46">
        <v>0</v>
      </c>
      <c r="X9" s="46">
        <v>2.5</v>
      </c>
      <c r="Y9" s="46">
        <v>5.2</v>
      </c>
      <c r="Z9" s="46">
        <v>0</v>
      </c>
      <c r="AA9" s="46">
        <v>0</v>
      </c>
      <c r="AB9" s="46">
        <v>7.7</v>
      </c>
      <c r="AC9" s="32" t="s">
        <v>93</v>
      </c>
      <c r="AD9" s="31" t="s">
        <v>100</v>
      </c>
      <c r="AE9" s="31" t="s">
        <v>101</v>
      </c>
      <c r="AF9" s="42" t="s">
        <v>92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41">
        <v>0</v>
      </c>
      <c r="AP9" s="41">
        <v>0</v>
      </c>
      <c r="AQ9" s="41">
        <v>0</v>
      </c>
      <c r="AR9" s="41">
        <v>0</v>
      </c>
      <c r="AS9" s="41">
        <v>0</v>
      </c>
      <c r="AT9" s="41">
        <v>0</v>
      </c>
      <c r="AU9" s="41">
        <v>0</v>
      </c>
      <c r="AV9" s="41">
        <v>0</v>
      </c>
      <c r="AW9" s="41">
        <v>0</v>
      </c>
      <c r="AX9" s="41">
        <v>0</v>
      </c>
      <c r="AY9" s="41">
        <v>0</v>
      </c>
      <c r="AZ9" s="41">
        <v>0</v>
      </c>
      <c r="BA9" s="41">
        <v>0</v>
      </c>
      <c r="BB9" s="41">
        <v>0</v>
      </c>
      <c r="BC9" s="41">
        <v>0</v>
      </c>
      <c r="BD9" s="41">
        <v>0</v>
      </c>
      <c r="BE9" s="41">
        <v>0</v>
      </c>
      <c r="BF9" s="41">
        <v>0</v>
      </c>
      <c r="BG9" s="41">
        <v>0</v>
      </c>
      <c r="BH9" s="41">
        <v>0</v>
      </c>
      <c r="BI9" s="41">
        <v>0</v>
      </c>
      <c r="BJ9" s="41">
        <v>0</v>
      </c>
      <c r="BK9" s="41">
        <v>0</v>
      </c>
      <c r="BL9" s="41">
        <v>0</v>
      </c>
      <c r="BM9" s="41">
        <v>0</v>
      </c>
      <c r="BN9" s="41">
        <v>0</v>
      </c>
      <c r="BO9" s="41">
        <v>0</v>
      </c>
      <c r="BP9" s="41">
        <v>0</v>
      </c>
      <c r="BQ9" s="41">
        <v>0</v>
      </c>
      <c r="BR9" s="41">
        <v>0</v>
      </c>
      <c r="BS9" s="41">
        <v>0</v>
      </c>
      <c r="BT9" s="41">
        <v>0</v>
      </c>
      <c r="BU9" s="41">
        <v>0</v>
      </c>
      <c r="BV9" s="41">
        <v>0</v>
      </c>
      <c r="BW9" s="41">
        <v>0</v>
      </c>
      <c r="BX9" s="41">
        <v>0</v>
      </c>
      <c r="BY9" s="41">
        <v>0</v>
      </c>
    </row>
    <row r="10" spans="1:77" x14ac:dyDescent="0.25">
      <c r="A10" s="28">
        <v>2011</v>
      </c>
      <c r="B10" s="28">
        <v>2105</v>
      </c>
      <c r="C10" s="28" t="s">
        <v>102</v>
      </c>
      <c r="D10" s="28">
        <v>37136</v>
      </c>
      <c r="E10" s="28" t="s">
        <v>88</v>
      </c>
      <c r="F10" s="28" t="s">
        <v>89</v>
      </c>
      <c r="G10" s="27" t="s">
        <v>90</v>
      </c>
      <c r="H10" s="49">
        <v>38314</v>
      </c>
      <c r="I10" s="49">
        <v>41991</v>
      </c>
      <c r="J10" s="27" t="s">
        <v>91</v>
      </c>
      <c r="K10" s="47"/>
      <c r="L10" s="46"/>
      <c r="M10" s="46">
        <v>30</v>
      </c>
      <c r="N10" s="46">
        <v>0</v>
      </c>
      <c r="O10" s="46">
        <v>30</v>
      </c>
      <c r="P10" s="46">
        <v>0</v>
      </c>
      <c r="Q10" s="46">
        <v>0.1</v>
      </c>
      <c r="R10" s="46">
        <v>2</v>
      </c>
      <c r="S10" s="46">
        <v>32.1</v>
      </c>
      <c r="T10" s="46"/>
      <c r="U10" s="46"/>
      <c r="V10" s="46">
        <v>29.1</v>
      </c>
      <c r="W10" s="46">
        <v>0</v>
      </c>
      <c r="X10" s="46">
        <v>29.1</v>
      </c>
      <c r="Y10" s="46">
        <v>0</v>
      </c>
      <c r="Z10" s="46">
        <v>4.2</v>
      </c>
      <c r="AA10" s="46">
        <v>2</v>
      </c>
      <c r="AB10" s="46">
        <v>35.300000000000004</v>
      </c>
      <c r="AC10" s="32" t="s">
        <v>92</v>
      </c>
      <c r="AD10" s="31"/>
      <c r="AE10" s="31"/>
      <c r="AF10" s="42" t="s">
        <v>92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0</v>
      </c>
      <c r="AX10" s="41">
        <v>0</v>
      </c>
      <c r="AY10" s="41">
        <v>0</v>
      </c>
      <c r="AZ10" s="41">
        <v>0</v>
      </c>
      <c r="BA10" s="41">
        <v>0</v>
      </c>
      <c r="BB10" s="41">
        <v>0</v>
      </c>
      <c r="BC10" s="41">
        <v>0</v>
      </c>
      <c r="BD10" s="41">
        <v>0</v>
      </c>
      <c r="BE10" s="41">
        <v>0</v>
      </c>
      <c r="BF10" s="41">
        <v>0</v>
      </c>
      <c r="BG10" s="41">
        <v>0</v>
      </c>
      <c r="BH10" s="41">
        <v>0</v>
      </c>
      <c r="BI10" s="41">
        <v>0</v>
      </c>
      <c r="BJ10" s="41">
        <v>0</v>
      </c>
      <c r="BK10" s="41">
        <v>0</v>
      </c>
      <c r="BL10" s="41">
        <v>0</v>
      </c>
      <c r="BM10" s="41">
        <v>0</v>
      </c>
      <c r="BN10" s="41">
        <v>0</v>
      </c>
      <c r="BO10" s="41">
        <v>0</v>
      </c>
      <c r="BP10" s="41">
        <v>0</v>
      </c>
      <c r="BQ10" s="41">
        <v>0</v>
      </c>
      <c r="BR10" s="41">
        <v>0</v>
      </c>
      <c r="BS10" s="41">
        <v>0</v>
      </c>
      <c r="BT10" s="41">
        <v>0</v>
      </c>
      <c r="BU10" s="41">
        <v>0</v>
      </c>
      <c r="BV10" s="41">
        <v>0</v>
      </c>
      <c r="BW10" s="41">
        <v>0</v>
      </c>
      <c r="BX10" s="41">
        <v>0</v>
      </c>
      <c r="BY10" s="41">
        <v>0</v>
      </c>
    </row>
    <row r="11" spans="1:77" x14ac:dyDescent="0.25">
      <c r="A11" s="28">
        <v>2011</v>
      </c>
      <c r="B11" s="28" t="s">
        <v>103</v>
      </c>
      <c r="C11" s="28" t="s">
        <v>104</v>
      </c>
      <c r="D11" s="28">
        <v>37393</v>
      </c>
      <c r="E11" s="28" t="s">
        <v>88</v>
      </c>
      <c r="F11" s="28" t="s">
        <v>99</v>
      </c>
      <c r="G11" s="27" t="s">
        <v>90</v>
      </c>
      <c r="H11" s="49">
        <v>39065</v>
      </c>
      <c r="I11" s="49">
        <v>39916</v>
      </c>
      <c r="J11" s="27" t="s">
        <v>91</v>
      </c>
      <c r="K11" s="47"/>
      <c r="L11" s="46"/>
      <c r="M11" s="46">
        <v>56</v>
      </c>
      <c r="N11" s="46">
        <v>0</v>
      </c>
      <c r="O11" s="46">
        <v>56</v>
      </c>
      <c r="P11" s="46">
        <v>0</v>
      </c>
      <c r="Q11" s="46">
        <v>0</v>
      </c>
      <c r="R11" s="46">
        <v>0</v>
      </c>
      <c r="S11" s="46">
        <v>56</v>
      </c>
      <c r="T11" s="46"/>
      <c r="U11" s="46"/>
      <c r="V11" s="46">
        <v>56</v>
      </c>
      <c r="W11" s="46">
        <v>0</v>
      </c>
      <c r="X11" s="46">
        <v>56</v>
      </c>
      <c r="Y11" s="46">
        <v>0</v>
      </c>
      <c r="Z11" s="46">
        <v>0</v>
      </c>
      <c r="AA11" s="46">
        <v>0</v>
      </c>
      <c r="AB11" s="46">
        <v>56</v>
      </c>
      <c r="AC11" s="32" t="s">
        <v>92</v>
      </c>
      <c r="AD11" s="31"/>
      <c r="AE11" s="31"/>
      <c r="AF11" s="42" t="s">
        <v>92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41">
        <v>0</v>
      </c>
      <c r="AP11" s="41">
        <v>0</v>
      </c>
      <c r="AQ11" s="41">
        <v>0</v>
      </c>
      <c r="AR11" s="41"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v>0</v>
      </c>
      <c r="AX11" s="41">
        <v>0</v>
      </c>
      <c r="AY11" s="41">
        <v>0</v>
      </c>
      <c r="AZ11" s="41">
        <v>0</v>
      </c>
      <c r="BA11" s="41">
        <v>0</v>
      </c>
      <c r="BB11" s="41">
        <v>0</v>
      </c>
      <c r="BC11" s="41">
        <v>0</v>
      </c>
      <c r="BD11" s="41">
        <v>0</v>
      </c>
      <c r="BE11" s="41">
        <v>0</v>
      </c>
      <c r="BF11" s="41">
        <v>0</v>
      </c>
      <c r="BG11" s="41">
        <v>0</v>
      </c>
      <c r="BH11" s="41">
        <v>0</v>
      </c>
      <c r="BI11" s="41">
        <v>0</v>
      </c>
      <c r="BJ11" s="41">
        <v>0</v>
      </c>
      <c r="BK11" s="41">
        <v>0</v>
      </c>
      <c r="BL11" s="41">
        <v>0</v>
      </c>
      <c r="BM11" s="41">
        <v>0</v>
      </c>
      <c r="BN11" s="41">
        <v>0</v>
      </c>
      <c r="BO11" s="41">
        <v>0</v>
      </c>
      <c r="BP11" s="41">
        <v>0</v>
      </c>
      <c r="BQ11" s="41">
        <v>0</v>
      </c>
      <c r="BR11" s="41">
        <v>0</v>
      </c>
      <c r="BS11" s="41">
        <v>0</v>
      </c>
      <c r="BT11" s="41">
        <v>0</v>
      </c>
      <c r="BU11" s="41">
        <v>0</v>
      </c>
      <c r="BV11" s="41">
        <v>0</v>
      </c>
      <c r="BW11" s="41">
        <v>0</v>
      </c>
      <c r="BX11" s="41">
        <v>0</v>
      </c>
      <c r="BY11" s="41">
        <v>0</v>
      </c>
    </row>
    <row r="12" spans="1:77" x14ac:dyDescent="0.25">
      <c r="A12" s="28">
        <v>2011</v>
      </c>
      <c r="B12" s="28" t="s">
        <v>105</v>
      </c>
      <c r="C12" s="28" t="s">
        <v>104</v>
      </c>
      <c r="D12" s="28">
        <v>37393</v>
      </c>
      <c r="E12" s="28" t="s">
        <v>88</v>
      </c>
      <c r="F12" s="28" t="s">
        <v>106</v>
      </c>
      <c r="G12" s="27" t="s">
        <v>90</v>
      </c>
      <c r="H12" s="49">
        <v>39065</v>
      </c>
      <c r="I12" s="49">
        <v>40571</v>
      </c>
      <c r="J12" s="27" t="s">
        <v>91</v>
      </c>
      <c r="K12" s="47"/>
      <c r="L12" s="46"/>
      <c r="M12" s="46">
        <v>4</v>
      </c>
      <c r="N12" s="46">
        <v>0</v>
      </c>
      <c r="O12" s="46">
        <v>4</v>
      </c>
      <c r="P12" s="46">
        <v>0</v>
      </c>
      <c r="Q12" s="46">
        <v>0</v>
      </c>
      <c r="R12" s="46">
        <v>0</v>
      </c>
      <c r="S12" s="46">
        <v>4</v>
      </c>
      <c r="T12" s="46"/>
      <c r="U12" s="46"/>
      <c r="V12" s="46">
        <v>2.3124549999999999</v>
      </c>
      <c r="W12" s="46">
        <v>0</v>
      </c>
      <c r="X12" s="46">
        <v>2.3124549999999999</v>
      </c>
      <c r="Y12" s="46">
        <v>0</v>
      </c>
      <c r="Z12" s="46">
        <v>0</v>
      </c>
      <c r="AA12" s="46">
        <v>0</v>
      </c>
      <c r="AB12" s="46">
        <v>2.3124549999999999</v>
      </c>
      <c r="AC12" s="32" t="s">
        <v>92</v>
      </c>
      <c r="AD12" s="31"/>
      <c r="AE12" s="31"/>
      <c r="AF12" s="42" t="s">
        <v>92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v>0</v>
      </c>
      <c r="BE12" s="41">
        <v>0</v>
      </c>
      <c r="BF12" s="41">
        <v>0</v>
      </c>
      <c r="BG12" s="41">
        <v>0</v>
      </c>
      <c r="BH12" s="41">
        <v>0</v>
      </c>
      <c r="BI12" s="41">
        <v>0</v>
      </c>
      <c r="BJ12" s="41">
        <v>0</v>
      </c>
      <c r="BK12" s="41">
        <v>0</v>
      </c>
      <c r="BL12" s="41">
        <v>0</v>
      </c>
      <c r="BM12" s="41">
        <v>0</v>
      </c>
      <c r="BN12" s="41">
        <v>0</v>
      </c>
      <c r="BO12" s="41">
        <v>0</v>
      </c>
      <c r="BP12" s="41">
        <v>0</v>
      </c>
      <c r="BQ12" s="41">
        <v>0</v>
      </c>
      <c r="BR12" s="41">
        <v>0</v>
      </c>
      <c r="BS12" s="41">
        <v>0</v>
      </c>
      <c r="BT12" s="41">
        <v>0</v>
      </c>
      <c r="BU12" s="41">
        <v>0</v>
      </c>
      <c r="BV12" s="41">
        <v>0</v>
      </c>
      <c r="BW12" s="41">
        <v>0</v>
      </c>
      <c r="BX12" s="41">
        <v>0</v>
      </c>
      <c r="BY12" s="41">
        <v>0</v>
      </c>
    </row>
    <row r="13" spans="1:77" x14ac:dyDescent="0.25">
      <c r="A13" s="28">
        <v>2011</v>
      </c>
      <c r="B13" s="28">
        <v>2215</v>
      </c>
      <c r="C13" s="28" t="s">
        <v>107</v>
      </c>
      <c r="D13" s="28">
        <v>38122</v>
      </c>
      <c r="E13" s="28" t="s">
        <v>88</v>
      </c>
      <c r="F13" s="28" t="s">
        <v>99</v>
      </c>
      <c r="G13" s="27" t="s">
        <v>90</v>
      </c>
      <c r="H13" s="49">
        <v>38700</v>
      </c>
      <c r="I13" s="49">
        <v>42349</v>
      </c>
      <c r="J13" s="27" t="s">
        <v>91</v>
      </c>
      <c r="K13" s="47"/>
      <c r="L13" s="46"/>
      <c r="M13" s="46">
        <v>48</v>
      </c>
      <c r="N13" s="46">
        <v>0</v>
      </c>
      <c r="O13" s="46">
        <v>48</v>
      </c>
      <c r="P13" s="46">
        <v>0</v>
      </c>
      <c r="Q13" s="46">
        <v>0</v>
      </c>
      <c r="R13" s="46">
        <v>0</v>
      </c>
      <c r="S13" s="46">
        <v>48</v>
      </c>
      <c r="T13" s="46"/>
      <c r="U13" s="46"/>
      <c r="V13" s="46">
        <v>47.723173000000003</v>
      </c>
      <c r="W13" s="46">
        <v>0</v>
      </c>
      <c r="X13" s="46">
        <v>47.723173000000003</v>
      </c>
      <c r="Y13" s="46">
        <v>0</v>
      </c>
      <c r="Z13" s="46">
        <v>0</v>
      </c>
      <c r="AA13" s="46">
        <v>0</v>
      </c>
      <c r="AB13" s="46">
        <v>47.723173000000003</v>
      </c>
      <c r="AC13" s="32" t="s">
        <v>92</v>
      </c>
      <c r="AD13" s="31"/>
      <c r="AE13" s="31"/>
      <c r="AF13" s="42" t="s">
        <v>92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1">
        <v>0</v>
      </c>
      <c r="AZ13" s="41">
        <v>0</v>
      </c>
      <c r="BA13" s="41">
        <v>0</v>
      </c>
      <c r="BB13" s="41">
        <v>0</v>
      </c>
      <c r="BC13" s="41">
        <v>0</v>
      </c>
      <c r="BD13" s="41">
        <v>0</v>
      </c>
      <c r="BE13" s="41">
        <v>0</v>
      </c>
      <c r="BF13" s="41">
        <v>0</v>
      </c>
      <c r="BG13" s="41">
        <v>0</v>
      </c>
      <c r="BH13" s="41">
        <v>0</v>
      </c>
      <c r="BI13" s="41">
        <v>0</v>
      </c>
      <c r="BJ13" s="41">
        <v>0</v>
      </c>
      <c r="BK13" s="41">
        <v>0</v>
      </c>
      <c r="BL13" s="41">
        <v>0</v>
      </c>
      <c r="BM13" s="41">
        <v>0</v>
      </c>
      <c r="BN13" s="41">
        <v>0</v>
      </c>
      <c r="BO13" s="41">
        <v>0</v>
      </c>
      <c r="BP13" s="41">
        <v>0</v>
      </c>
      <c r="BQ13" s="41">
        <v>0</v>
      </c>
      <c r="BR13" s="41">
        <v>0</v>
      </c>
      <c r="BS13" s="41">
        <v>0</v>
      </c>
      <c r="BT13" s="41">
        <v>0</v>
      </c>
      <c r="BU13" s="41">
        <v>0</v>
      </c>
      <c r="BV13" s="41">
        <v>0</v>
      </c>
      <c r="BW13" s="41">
        <v>0</v>
      </c>
      <c r="BX13" s="41">
        <v>0</v>
      </c>
      <c r="BY13" s="41">
        <v>0</v>
      </c>
    </row>
    <row r="14" spans="1:77" x14ac:dyDescent="0.25">
      <c r="A14" s="28">
        <v>2011</v>
      </c>
      <c r="B14" s="28" t="s">
        <v>108</v>
      </c>
      <c r="C14" s="28" t="s">
        <v>107</v>
      </c>
      <c r="D14" s="28">
        <v>37393</v>
      </c>
      <c r="E14" s="28" t="s">
        <v>88</v>
      </c>
      <c r="F14" s="28" t="s">
        <v>106</v>
      </c>
      <c r="G14" s="27" t="s">
        <v>90</v>
      </c>
      <c r="H14" s="49">
        <v>38700</v>
      </c>
      <c r="I14" s="49">
        <v>40543</v>
      </c>
      <c r="J14" s="27" t="s">
        <v>91</v>
      </c>
      <c r="K14" s="47"/>
      <c r="L14" s="46"/>
      <c r="M14" s="46">
        <v>7.3</v>
      </c>
      <c r="N14" s="46">
        <v>0</v>
      </c>
      <c r="O14" s="46">
        <v>7.3</v>
      </c>
      <c r="P14" s="46">
        <v>0</v>
      </c>
      <c r="Q14" s="46">
        <v>0</v>
      </c>
      <c r="R14" s="46">
        <v>0</v>
      </c>
      <c r="S14" s="46">
        <v>7.3</v>
      </c>
      <c r="T14" s="46"/>
      <c r="U14" s="46"/>
      <c r="V14" s="46">
        <v>3.6703579999999998</v>
      </c>
      <c r="W14" s="46">
        <v>0</v>
      </c>
      <c r="X14" s="46">
        <v>3.6703579999999998</v>
      </c>
      <c r="Y14" s="46">
        <v>0</v>
      </c>
      <c r="Z14" s="46">
        <v>0</v>
      </c>
      <c r="AA14" s="46">
        <v>0</v>
      </c>
      <c r="AB14" s="46">
        <v>3.6703579999999998</v>
      </c>
      <c r="AC14" s="32" t="s">
        <v>92</v>
      </c>
      <c r="AD14" s="31"/>
      <c r="AE14" s="31"/>
      <c r="AF14" s="42" t="s">
        <v>92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v>0</v>
      </c>
      <c r="AY14" s="41">
        <v>0</v>
      </c>
      <c r="AZ14" s="41">
        <v>0</v>
      </c>
      <c r="BA14" s="41">
        <v>0</v>
      </c>
      <c r="BB14" s="41">
        <v>0</v>
      </c>
      <c r="BC14" s="41">
        <v>0</v>
      </c>
      <c r="BD14" s="41">
        <v>0</v>
      </c>
      <c r="BE14" s="41">
        <v>0</v>
      </c>
      <c r="BF14" s="41">
        <v>0</v>
      </c>
      <c r="BG14" s="41">
        <v>0</v>
      </c>
      <c r="BH14" s="41">
        <v>0</v>
      </c>
      <c r="BI14" s="41">
        <v>0</v>
      </c>
      <c r="BJ14" s="41">
        <v>0</v>
      </c>
      <c r="BK14" s="41">
        <v>0</v>
      </c>
      <c r="BL14" s="41">
        <v>0</v>
      </c>
      <c r="BM14" s="41">
        <v>0</v>
      </c>
      <c r="BN14" s="41">
        <v>0</v>
      </c>
      <c r="BO14" s="41">
        <v>0</v>
      </c>
      <c r="BP14" s="41">
        <v>0</v>
      </c>
      <c r="BQ14" s="41">
        <v>0</v>
      </c>
      <c r="BR14" s="41">
        <v>0</v>
      </c>
      <c r="BS14" s="41">
        <v>0</v>
      </c>
      <c r="BT14" s="41">
        <v>0</v>
      </c>
      <c r="BU14" s="41">
        <v>0</v>
      </c>
      <c r="BV14" s="41">
        <v>0</v>
      </c>
      <c r="BW14" s="41">
        <v>0</v>
      </c>
      <c r="BX14" s="41">
        <v>0</v>
      </c>
      <c r="BY14" s="41">
        <v>0</v>
      </c>
    </row>
    <row r="15" spans="1:77" x14ac:dyDescent="0.25">
      <c r="A15" s="28">
        <v>2012</v>
      </c>
      <c r="B15" s="28">
        <v>7215</v>
      </c>
      <c r="C15" s="28" t="s">
        <v>109</v>
      </c>
      <c r="D15" s="28" t="s">
        <v>110</v>
      </c>
      <c r="E15" s="28" t="s">
        <v>88</v>
      </c>
      <c r="F15" s="28" t="s">
        <v>111</v>
      </c>
      <c r="G15" s="27" t="s">
        <v>96</v>
      </c>
      <c r="H15" s="49">
        <v>38561</v>
      </c>
      <c r="I15" s="49" t="s">
        <v>112</v>
      </c>
      <c r="J15" s="27" t="s">
        <v>97</v>
      </c>
      <c r="K15" s="47"/>
      <c r="L15" s="18"/>
      <c r="M15" s="18">
        <v>0</v>
      </c>
      <c r="N15" s="18">
        <v>5.5</v>
      </c>
      <c r="O15" s="46">
        <v>5.5</v>
      </c>
      <c r="P15" s="18">
        <v>0</v>
      </c>
      <c r="Q15" s="18">
        <v>0</v>
      </c>
      <c r="R15" s="46">
        <v>0</v>
      </c>
      <c r="S15" s="46">
        <v>5.5</v>
      </c>
      <c r="T15" s="46"/>
      <c r="U15" s="33"/>
      <c r="V15" s="33">
        <v>0</v>
      </c>
      <c r="W15" s="33">
        <v>0.46</v>
      </c>
      <c r="X15" s="46">
        <v>0.46</v>
      </c>
      <c r="Y15" s="33">
        <v>0</v>
      </c>
      <c r="Z15" s="33">
        <v>0</v>
      </c>
      <c r="AA15" s="33">
        <v>19.84</v>
      </c>
      <c r="AB15" s="46">
        <v>20.3</v>
      </c>
      <c r="AC15" s="32" t="s">
        <v>92</v>
      </c>
      <c r="AD15" s="31"/>
      <c r="AE15" s="31"/>
      <c r="AF15" s="42" t="s">
        <v>92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v>0</v>
      </c>
      <c r="AY15" s="41">
        <v>0</v>
      </c>
      <c r="AZ15" s="41">
        <v>0</v>
      </c>
      <c r="BA15" s="41">
        <v>0</v>
      </c>
      <c r="BB15" s="41">
        <v>0</v>
      </c>
      <c r="BC15" s="41">
        <v>0</v>
      </c>
      <c r="BD15" s="41">
        <v>0</v>
      </c>
      <c r="BE15" s="41">
        <v>0</v>
      </c>
      <c r="BF15" s="41">
        <v>0</v>
      </c>
      <c r="BG15" s="41"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v>0</v>
      </c>
      <c r="BN15" s="41">
        <v>0</v>
      </c>
      <c r="BO15" s="41">
        <v>0</v>
      </c>
      <c r="BP15" s="41">
        <v>0</v>
      </c>
      <c r="BQ15" s="41">
        <v>0</v>
      </c>
      <c r="BR15" s="41">
        <v>0</v>
      </c>
      <c r="BS15" s="41">
        <v>0</v>
      </c>
      <c r="BT15" s="11">
        <v>0</v>
      </c>
      <c r="BU15" s="11">
        <v>0</v>
      </c>
      <c r="BV15" s="11">
        <v>0</v>
      </c>
      <c r="BW15" s="11">
        <v>0</v>
      </c>
      <c r="BX15" s="41">
        <v>0</v>
      </c>
      <c r="BY15" s="41">
        <v>0</v>
      </c>
    </row>
    <row r="16" spans="1:77" x14ac:dyDescent="0.25">
      <c r="A16" s="28">
        <v>2012</v>
      </c>
      <c r="B16" s="28" t="s">
        <v>113</v>
      </c>
      <c r="C16" s="28" t="s">
        <v>114</v>
      </c>
      <c r="D16" s="28" t="s">
        <v>115</v>
      </c>
      <c r="E16" s="28" t="s">
        <v>88</v>
      </c>
      <c r="F16" s="28" t="s">
        <v>116</v>
      </c>
      <c r="G16" s="27" t="s">
        <v>96</v>
      </c>
      <c r="H16" s="49">
        <v>38295</v>
      </c>
      <c r="I16" s="49">
        <v>38976</v>
      </c>
      <c r="J16" s="27" t="s">
        <v>97</v>
      </c>
      <c r="K16" s="47"/>
      <c r="L16" s="18"/>
      <c r="M16" s="18">
        <v>0</v>
      </c>
      <c r="N16" s="18">
        <v>35</v>
      </c>
      <c r="O16" s="46">
        <v>35</v>
      </c>
      <c r="P16" s="18">
        <v>0</v>
      </c>
      <c r="Q16" s="18">
        <v>0</v>
      </c>
      <c r="R16" s="18">
        <v>0</v>
      </c>
      <c r="S16" s="46">
        <v>35</v>
      </c>
      <c r="T16" s="46"/>
      <c r="U16" s="33"/>
      <c r="V16" s="33">
        <v>0</v>
      </c>
      <c r="W16" s="33">
        <v>35</v>
      </c>
      <c r="X16" s="46">
        <v>35</v>
      </c>
      <c r="Y16" s="33">
        <v>0</v>
      </c>
      <c r="Z16" s="33">
        <v>0</v>
      </c>
      <c r="AA16" s="33">
        <v>0</v>
      </c>
      <c r="AB16" s="46">
        <v>35</v>
      </c>
      <c r="AC16" s="32" t="s">
        <v>93</v>
      </c>
      <c r="AD16" s="31"/>
      <c r="AE16" s="31"/>
      <c r="AF16" s="42" t="s">
        <v>92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41">
        <v>0</v>
      </c>
      <c r="AP16" s="41">
        <v>0</v>
      </c>
      <c r="AQ16" s="41">
        <v>0</v>
      </c>
      <c r="AR16" s="41">
        <v>0</v>
      </c>
      <c r="AS16" s="11">
        <v>0</v>
      </c>
      <c r="AT16" s="41">
        <v>0</v>
      </c>
      <c r="AU16" s="41">
        <v>0</v>
      </c>
      <c r="AV16" s="41">
        <v>0</v>
      </c>
      <c r="AW16" s="11">
        <v>0</v>
      </c>
      <c r="AX16" s="41">
        <v>0</v>
      </c>
      <c r="AY16" s="41">
        <v>0</v>
      </c>
      <c r="AZ16" s="41">
        <v>0</v>
      </c>
      <c r="BA16" s="11">
        <v>0</v>
      </c>
      <c r="BB16" s="41">
        <v>0</v>
      </c>
      <c r="BC16" s="11">
        <v>0</v>
      </c>
      <c r="BD16" s="11">
        <v>0</v>
      </c>
      <c r="BE16" s="41">
        <v>0</v>
      </c>
      <c r="BF16" s="11">
        <v>0</v>
      </c>
      <c r="BG16" s="41">
        <v>0</v>
      </c>
      <c r="BH16" s="41">
        <v>0</v>
      </c>
      <c r="BI16" s="41">
        <v>0</v>
      </c>
      <c r="BJ16" s="41"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v>0</v>
      </c>
      <c r="BW16" s="41">
        <v>0</v>
      </c>
      <c r="BX16" s="41">
        <v>0</v>
      </c>
      <c r="BY16" s="41">
        <v>0</v>
      </c>
    </row>
    <row r="17" spans="1:77" x14ac:dyDescent="0.25">
      <c r="A17" s="28">
        <v>2012</v>
      </c>
      <c r="B17" s="28" t="s">
        <v>117</v>
      </c>
      <c r="C17" s="28" t="s">
        <v>118</v>
      </c>
      <c r="D17" s="28" t="s">
        <v>119</v>
      </c>
      <c r="E17" s="28" t="s">
        <v>88</v>
      </c>
      <c r="F17" s="28" t="s">
        <v>116</v>
      </c>
      <c r="G17" s="27" t="s">
        <v>96</v>
      </c>
      <c r="H17" s="48">
        <v>38897</v>
      </c>
      <c r="I17" s="48">
        <v>39463</v>
      </c>
      <c r="J17" s="27" t="s">
        <v>97</v>
      </c>
      <c r="K17" s="47"/>
      <c r="L17" s="18"/>
      <c r="M17" s="18">
        <v>0</v>
      </c>
      <c r="N17" s="18">
        <v>22.39</v>
      </c>
      <c r="O17" s="46">
        <v>22.39</v>
      </c>
      <c r="P17" s="18">
        <v>0</v>
      </c>
      <c r="Q17" s="18">
        <v>0</v>
      </c>
      <c r="R17" s="18">
        <v>0</v>
      </c>
      <c r="S17" s="46">
        <v>22.39</v>
      </c>
      <c r="T17" s="46"/>
      <c r="U17" s="33"/>
      <c r="V17" s="33">
        <v>0</v>
      </c>
      <c r="W17" s="33">
        <v>35</v>
      </c>
      <c r="X17" s="46">
        <v>35</v>
      </c>
      <c r="Y17" s="33">
        <v>22.39</v>
      </c>
      <c r="Z17" s="33">
        <v>0</v>
      </c>
      <c r="AA17" s="33">
        <v>0</v>
      </c>
      <c r="AB17" s="46">
        <v>57.39</v>
      </c>
      <c r="AC17" s="32" t="s">
        <v>93</v>
      </c>
      <c r="AD17" s="31"/>
      <c r="AE17" s="31"/>
      <c r="AF17" s="42" t="s">
        <v>92</v>
      </c>
      <c r="AG17" s="29">
        <v>0</v>
      </c>
      <c r="AH17" s="29">
        <v>0</v>
      </c>
      <c r="AI17" s="13">
        <v>0</v>
      </c>
      <c r="AJ17" s="13">
        <v>0</v>
      </c>
      <c r="AK17" s="13">
        <v>0</v>
      </c>
      <c r="AL17" s="13">
        <v>0</v>
      </c>
      <c r="AM17" s="29">
        <v>0</v>
      </c>
      <c r="AN17" s="29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0</v>
      </c>
      <c r="AZ17" s="41">
        <v>0</v>
      </c>
      <c r="BA17" s="41">
        <v>0</v>
      </c>
      <c r="BB17" s="41">
        <v>0</v>
      </c>
      <c r="BC17" s="41">
        <v>0</v>
      </c>
      <c r="BD17" s="41">
        <v>0</v>
      </c>
      <c r="BE17" s="41">
        <v>0</v>
      </c>
      <c r="BF17" s="41">
        <v>0</v>
      </c>
      <c r="BG17" s="41">
        <v>0</v>
      </c>
      <c r="BH17" s="41">
        <v>0</v>
      </c>
      <c r="BI17" s="41">
        <v>0</v>
      </c>
      <c r="BJ17" s="41">
        <v>0</v>
      </c>
      <c r="BK17" s="41">
        <v>0</v>
      </c>
      <c r="BL17" s="41">
        <v>0</v>
      </c>
      <c r="BM17" s="41">
        <v>0</v>
      </c>
      <c r="BN17" s="41">
        <v>0</v>
      </c>
      <c r="BO17" s="41">
        <v>0</v>
      </c>
      <c r="BP17" s="41">
        <v>0</v>
      </c>
      <c r="BQ17" s="41">
        <v>0</v>
      </c>
      <c r="BR17" s="41">
        <v>0</v>
      </c>
      <c r="BS17" s="41">
        <v>0</v>
      </c>
      <c r="BT17" s="41">
        <v>0</v>
      </c>
      <c r="BU17" s="41">
        <v>0</v>
      </c>
      <c r="BV17" s="41">
        <v>0</v>
      </c>
      <c r="BW17" s="41">
        <v>0</v>
      </c>
      <c r="BX17" s="41">
        <v>0</v>
      </c>
      <c r="BY17" s="41">
        <v>0</v>
      </c>
    </row>
    <row r="18" spans="1:77" x14ac:dyDescent="0.25">
      <c r="A18" s="28">
        <v>2012</v>
      </c>
      <c r="B18" s="28" t="s">
        <v>120</v>
      </c>
      <c r="C18" s="28" t="s">
        <v>121</v>
      </c>
      <c r="D18" s="28" t="s">
        <v>122</v>
      </c>
      <c r="E18" s="28" t="s">
        <v>88</v>
      </c>
      <c r="F18" s="28" t="s">
        <v>116</v>
      </c>
      <c r="G18" s="27" t="s">
        <v>96</v>
      </c>
      <c r="H18" s="48">
        <v>39657</v>
      </c>
      <c r="I18" s="48">
        <v>40227</v>
      </c>
      <c r="J18" s="27" t="s">
        <v>97</v>
      </c>
      <c r="K18" s="47"/>
      <c r="L18" s="18"/>
      <c r="M18" s="18">
        <v>0</v>
      </c>
      <c r="N18" s="18">
        <v>10</v>
      </c>
      <c r="O18" s="46">
        <v>10</v>
      </c>
      <c r="P18" s="18">
        <v>0</v>
      </c>
      <c r="Q18" s="18">
        <v>0</v>
      </c>
      <c r="R18" s="18">
        <v>0</v>
      </c>
      <c r="S18" s="46">
        <v>10</v>
      </c>
      <c r="T18" s="46"/>
      <c r="U18" s="33"/>
      <c r="V18" s="33">
        <v>0</v>
      </c>
      <c r="W18" s="33">
        <v>60</v>
      </c>
      <c r="X18" s="46">
        <v>60</v>
      </c>
      <c r="Y18" s="33">
        <v>0</v>
      </c>
      <c r="Z18" s="33">
        <v>0</v>
      </c>
      <c r="AA18" s="33">
        <v>0</v>
      </c>
      <c r="AB18" s="45">
        <v>60</v>
      </c>
      <c r="AC18" s="44" t="s">
        <v>93</v>
      </c>
      <c r="AD18" s="43"/>
      <c r="AE18" s="43"/>
      <c r="AF18" s="42" t="s">
        <v>92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29">
        <v>0</v>
      </c>
      <c r="AN18" s="29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v>0</v>
      </c>
      <c r="AY18" s="41">
        <v>0</v>
      </c>
      <c r="AZ18" s="41">
        <v>0</v>
      </c>
      <c r="BA18" s="41">
        <v>0</v>
      </c>
      <c r="BB18" s="41">
        <v>0</v>
      </c>
      <c r="BC18" s="41">
        <v>0</v>
      </c>
      <c r="BD18" s="41">
        <v>0</v>
      </c>
      <c r="BE18" s="41">
        <v>0</v>
      </c>
      <c r="BF18" s="41">
        <v>0</v>
      </c>
      <c r="BG18" s="41"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v>0</v>
      </c>
      <c r="BN18" s="41">
        <v>0</v>
      </c>
      <c r="BO18" s="41">
        <v>0</v>
      </c>
      <c r="BP18" s="41">
        <v>0</v>
      </c>
      <c r="BQ18" s="41">
        <v>0</v>
      </c>
      <c r="BR18" s="41">
        <v>0</v>
      </c>
      <c r="BS18" s="41">
        <v>0</v>
      </c>
      <c r="BT18" s="41">
        <v>0</v>
      </c>
      <c r="BU18" s="41">
        <v>0</v>
      </c>
      <c r="BV18" s="41">
        <v>0</v>
      </c>
      <c r="BW18" s="41">
        <v>0</v>
      </c>
      <c r="BX18" s="41">
        <v>0</v>
      </c>
      <c r="BY18" s="41">
        <v>0</v>
      </c>
    </row>
    <row r="19" spans="1:77" x14ac:dyDescent="0.25">
      <c r="A19" s="28">
        <v>2013</v>
      </c>
      <c r="B19" s="39" t="s">
        <v>123</v>
      </c>
      <c r="C19" s="28" t="s">
        <v>124</v>
      </c>
      <c r="D19" s="28" t="s">
        <v>125</v>
      </c>
      <c r="E19" s="28" t="s">
        <v>88</v>
      </c>
      <c r="F19" s="28" t="s">
        <v>126</v>
      </c>
      <c r="G19" s="38" t="s">
        <v>90</v>
      </c>
      <c r="H19" s="40">
        <v>40086</v>
      </c>
      <c r="I19" s="40">
        <v>41274</v>
      </c>
      <c r="J19" s="35" t="s">
        <v>91</v>
      </c>
      <c r="K19" s="34"/>
      <c r="L19" s="18"/>
      <c r="M19" s="18">
        <v>165</v>
      </c>
      <c r="N19" s="18">
        <v>0</v>
      </c>
      <c r="O19" s="18">
        <v>165</v>
      </c>
      <c r="P19" s="18">
        <v>0</v>
      </c>
      <c r="Q19" s="18">
        <v>5</v>
      </c>
      <c r="R19" s="18">
        <v>0</v>
      </c>
      <c r="S19" s="18">
        <v>170</v>
      </c>
      <c r="T19" s="18"/>
      <c r="U19" s="33"/>
      <c r="V19" s="33">
        <v>156</v>
      </c>
      <c r="W19" s="33">
        <v>0</v>
      </c>
      <c r="X19" s="33">
        <v>156</v>
      </c>
      <c r="Y19" s="33">
        <v>0</v>
      </c>
      <c r="Z19" s="33">
        <v>3</v>
      </c>
      <c r="AA19" s="33">
        <v>0</v>
      </c>
      <c r="AB19" s="33">
        <v>159</v>
      </c>
      <c r="AC19" s="32" t="s">
        <v>92</v>
      </c>
      <c r="AD19" s="31"/>
      <c r="AE19" s="31"/>
      <c r="AF19" s="30" t="s">
        <v>93</v>
      </c>
      <c r="AG19" s="13">
        <v>600000</v>
      </c>
      <c r="AH19" s="13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11">
        <v>0</v>
      </c>
      <c r="AP19" s="11">
        <v>0</v>
      </c>
      <c r="AQ19" s="11">
        <v>0</v>
      </c>
      <c r="AR19" s="11">
        <v>487500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75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4006000</v>
      </c>
    </row>
    <row r="20" spans="1:77" x14ac:dyDescent="0.25">
      <c r="A20" s="28">
        <v>2013</v>
      </c>
      <c r="B20" s="39" t="s">
        <v>127</v>
      </c>
      <c r="C20" s="28" t="s">
        <v>128</v>
      </c>
      <c r="D20" s="28" t="s">
        <v>129</v>
      </c>
      <c r="E20" s="28" t="s">
        <v>88</v>
      </c>
      <c r="F20" s="28" t="s">
        <v>89</v>
      </c>
      <c r="G20" s="38" t="s">
        <v>90</v>
      </c>
      <c r="H20" s="37">
        <v>38986</v>
      </c>
      <c r="I20" s="36">
        <v>41505</v>
      </c>
      <c r="J20" s="35" t="s">
        <v>91</v>
      </c>
      <c r="K20" s="34"/>
      <c r="L20" s="18"/>
      <c r="M20" s="18">
        <v>118.2</v>
      </c>
      <c r="N20" s="18">
        <v>0</v>
      </c>
      <c r="O20" s="18">
        <v>118.2</v>
      </c>
      <c r="P20" s="18">
        <v>20</v>
      </c>
      <c r="Q20" s="18">
        <v>2.7</v>
      </c>
      <c r="R20" s="18">
        <v>0</v>
      </c>
      <c r="S20" s="18">
        <v>140.89999999999998</v>
      </c>
      <c r="T20" s="18"/>
      <c r="U20" s="33"/>
      <c r="V20" s="33">
        <v>152.14000000000001</v>
      </c>
      <c r="W20" s="33">
        <v>0</v>
      </c>
      <c r="X20" s="33">
        <v>152.14000000000001</v>
      </c>
      <c r="Y20" s="33">
        <v>20</v>
      </c>
      <c r="Z20" s="33">
        <v>2.99</v>
      </c>
      <c r="AA20" s="33">
        <v>0</v>
      </c>
      <c r="AB20" s="33">
        <v>175.13000000000002</v>
      </c>
      <c r="AC20" s="32" t="s">
        <v>93</v>
      </c>
      <c r="AD20" s="31" t="s">
        <v>130</v>
      </c>
      <c r="AE20" s="31" t="s">
        <v>131</v>
      </c>
      <c r="AF20" s="30" t="s">
        <v>93</v>
      </c>
      <c r="AG20" s="13">
        <v>0</v>
      </c>
      <c r="AH20" s="13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11">
        <v>0</v>
      </c>
      <c r="AP20" s="11">
        <v>0</v>
      </c>
      <c r="AQ20" s="11">
        <v>751305.9</v>
      </c>
      <c r="AR20" s="11">
        <v>0</v>
      </c>
      <c r="AS20" s="11">
        <v>220.65</v>
      </c>
      <c r="AT20" s="11">
        <v>220.65</v>
      </c>
      <c r="AU20" s="11">
        <v>0</v>
      </c>
      <c r="AV20" s="11">
        <v>198.58500000000001</v>
      </c>
      <c r="AW20" s="11">
        <v>22.065000000000001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</row>
    <row r="21" spans="1:77" x14ac:dyDescent="0.25">
      <c r="A21" s="28">
        <v>2014</v>
      </c>
      <c r="B21" s="28" t="s">
        <v>132</v>
      </c>
      <c r="C21" s="28" t="s">
        <v>133</v>
      </c>
      <c r="D21" s="28">
        <v>38912</v>
      </c>
      <c r="E21" s="28" t="s">
        <v>88</v>
      </c>
      <c r="F21" s="28" t="s">
        <v>134</v>
      </c>
      <c r="G21" s="27" t="s">
        <v>96</v>
      </c>
      <c r="H21" s="26">
        <v>38254</v>
      </c>
      <c r="I21" s="25" t="s">
        <v>112</v>
      </c>
      <c r="J21" s="24" t="s">
        <v>97</v>
      </c>
      <c r="K21" s="23"/>
      <c r="L21" s="22"/>
      <c r="M21" s="22">
        <v>0</v>
      </c>
      <c r="N21" s="18">
        <v>10</v>
      </c>
      <c r="O21" s="18">
        <v>10</v>
      </c>
      <c r="P21" s="21">
        <v>0</v>
      </c>
      <c r="Q21" s="21">
        <v>0</v>
      </c>
      <c r="R21" s="20">
        <v>0</v>
      </c>
      <c r="S21" s="19">
        <v>10</v>
      </c>
      <c r="T21" s="18"/>
      <c r="U21" s="17"/>
      <c r="V21" s="17">
        <v>0</v>
      </c>
      <c r="W21" s="17">
        <v>10</v>
      </c>
      <c r="X21" s="17">
        <v>10</v>
      </c>
      <c r="Y21" s="17">
        <v>0</v>
      </c>
      <c r="Z21" s="17">
        <v>0</v>
      </c>
      <c r="AA21" s="17">
        <v>0</v>
      </c>
      <c r="AB21" s="17">
        <v>10</v>
      </c>
      <c r="AC21" s="16" t="s">
        <v>92</v>
      </c>
      <c r="AD21" s="15"/>
      <c r="AE21" s="15"/>
      <c r="AF21" s="14" t="s">
        <v>92</v>
      </c>
      <c r="AG21" s="13">
        <v>0</v>
      </c>
      <c r="AH21" s="13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</row>
    <row r="22" spans="1:77" x14ac:dyDescent="0.25">
      <c r="A22" s="28">
        <v>2016</v>
      </c>
      <c r="B22" s="28" t="s">
        <v>135</v>
      </c>
      <c r="C22" s="28" t="s">
        <v>136</v>
      </c>
      <c r="D22" s="28" t="s">
        <v>137</v>
      </c>
      <c r="E22" s="28" t="s">
        <v>88</v>
      </c>
      <c r="F22" s="28" t="s">
        <v>138</v>
      </c>
      <c r="G22" s="27" t="s">
        <v>90</v>
      </c>
      <c r="H22" s="26">
        <v>38456</v>
      </c>
      <c r="I22" s="25">
        <v>42515</v>
      </c>
      <c r="J22" s="24" t="s">
        <v>91</v>
      </c>
      <c r="K22" s="23"/>
      <c r="L22" s="22"/>
      <c r="M22" s="22">
        <v>50.01</v>
      </c>
      <c r="N22" s="18">
        <v>0</v>
      </c>
      <c r="O22" s="18">
        <v>50.01</v>
      </c>
      <c r="P22" s="21">
        <v>0</v>
      </c>
      <c r="Q22" s="21">
        <v>26.2</v>
      </c>
      <c r="R22" s="20">
        <v>0</v>
      </c>
      <c r="S22" s="19">
        <v>76.209999999999994</v>
      </c>
      <c r="T22" s="18"/>
      <c r="U22" s="17"/>
      <c r="V22" s="17">
        <v>46.998999999999995</v>
      </c>
      <c r="W22" s="17">
        <v>0</v>
      </c>
      <c r="X22" s="17">
        <v>46.998999999999995</v>
      </c>
      <c r="Y22" s="17">
        <v>0</v>
      </c>
      <c r="Z22" s="17">
        <v>21.273</v>
      </c>
      <c r="AA22" s="17">
        <v>0</v>
      </c>
      <c r="AB22" s="17">
        <v>68.271999999999991</v>
      </c>
      <c r="AC22" s="16" t="s">
        <v>92</v>
      </c>
      <c r="AD22" s="15"/>
      <c r="AE22" s="15"/>
      <c r="AF22" s="14" t="s">
        <v>93</v>
      </c>
      <c r="AG22" s="13">
        <v>0</v>
      </c>
      <c r="AH22" s="13">
        <v>0</v>
      </c>
      <c r="AI22" s="12">
        <v>0</v>
      </c>
      <c r="AJ22" s="12">
        <v>13200</v>
      </c>
      <c r="AK22" s="12">
        <v>3960</v>
      </c>
      <c r="AL22" s="12">
        <v>9240</v>
      </c>
      <c r="AM22" s="12">
        <v>0</v>
      </c>
      <c r="AN22" s="11">
        <v>0</v>
      </c>
      <c r="AO22" s="11">
        <v>114.2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 x14ac:dyDescent="0.25">
      <c r="A23" s="1"/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5">
      <c r="A24" s="1"/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s="6" customFormat="1" x14ac:dyDescent="0.25">
      <c r="A25" s="7">
        <v>16</v>
      </c>
      <c r="B25" s="7">
        <v>16</v>
      </c>
      <c r="C25" s="7">
        <v>16</v>
      </c>
      <c r="D25" s="7">
        <v>16</v>
      </c>
      <c r="E25" s="7">
        <v>16</v>
      </c>
      <c r="F25" s="7">
        <v>16</v>
      </c>
      <c r="G25" s="7">
        <v>16</v>
      </c>
      <c r="H25" s="7">
        <v>16</v>
      </c>
      <c r="I25" s="7">
        <v>16</v>
      </c>
      <c r="J25" s="9">
        <v>16</v>
      </c>
      <c r="K25" s="10">
        <v>0</v>
      </c>
      <c r="L25" s="7">
        <v>0</v>
      </c>
      <c r="M25" s="7">
        <v>563.51</v>
      </c>
      <c r="N25" s="7">
        <v>85.492000000000004</v>
      </c>
      <c r="O25" s="7">
        <v>649.00200000000007</v>
      </c>
      <c r="P25" s="7">
        <v>65</v>
      </c>
      <c r="Q25" s="7">
        <v>34</v>
      </c>
      <c r="R25" s="7">
        <v>12</v>
      </c>
      <c r="S25" s="7">
        <v>760.00200000000007</v>
      </c>
      <c r="T25" s="7">
        <v>0</v>
      </c>
      <c r="U25" s="7">
        <v>0</v>
      </c>
      <c r="V25" s="7">
        <v>578.93498599999998</v>
      </c>
      <c r="W25" s="7">
        <v>143.06200000000001</v>
      </c>
      <c r="X25" s="7">
        <v>721.99698599999999</v>
      </c>
      <c r="Y25" s="7">
        <v>47.59</v>
      </c>
      <c r="Z25" s="7">
        <v>31.463000000000001</v>
      </c>
      <c r="AA25" s="7">
        <v>21.84</v>
      </c>
      <c r="AB25" s="7">
        <v>822.88998599999991</v>
      </c>
      <c r="AC25" s="9">
        <v>16</v>
      </c>
      <c r="AD25" s="8">
        <v>2</v>
      </c>
      <c r="AE25" s="8">
        <v>2</v>
      </c>
      <c r="AF25" s="7">
        <v>16</v>
      </c>
      <c r="AG25" s="7">
        <v>600000</v>
      </c>
      <c r="AH25" s="7">
        <v>0</v>
      </c>
      <c r="AI25" s="7">
        <v>0</v>
      </c>
      <c r="AJ25" s="7">
        <v>13200</v>
      </c>
      <c r="AK25" s="7">
        <v>3960</v>
      </c>
      <c r="AL25" s="7">
        <v>9240</v>
      </c>
      <c r="AM25" s="7">
        <v>0</v>
      </c>
      <c r="AN25" s="7">
        <v>0</v>
      </c>
      <c r="AO25" s="7">
        <v>114.2</v>
      </c>
      <c r="AP25" s="7">
        <v>0</v>
      </c>
      <c r="AQ25" s="7">
        <v>1106415.8999999999</v>
      </c>
      <c r="AR25" s="7">
        <v>487500</v>
      </c>
      <c r="AS25" s="7">
        <v>430.65</v>
      </c>
      <c r="AT25" s="7">
        <v>220.65</v>
      </c>
      <c r="AU25" s="7">
        <v>210</v>
      </c>
      <c r="AV25" s="7">
        <v>300.91800000000001</v>
      </c>
      <c r="AW25" s="7">
        <v>129.73200000000003</v>
      </c>
      <c r="AX25" s="7">
        <v>75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150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4006000</v>
      </c>
    </row>
    <row r="26" spans="1:77" x14ac:dyDescent="0.25">
      <c r="A26" s="1"/>
      <c r="B26" s="3"/>
      <c r="C26" s="5"/>
      <c r="D26" s="1"/>
      <c r="E26" s="1"/>
      <c r="F26" s="1"/>
      <c r="G26" s="4"/>
      <c r="H26" s="4"/>
      <c r="I26" s="4"/>
      <c r="J26" s="4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4"/>
      <c r="AD26" s="3"/>
      <c r="AE26" s="3"/>
      <c r="AF26" s="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1" t="s">
        <v>139</v>
      </c>
      <c r="B27" s="3"/>
      <c r="C27" s="5"/>
      <c r="D27" s="1"/>
      <c r="E27" s="1"/>
      <c r="F27" s="1"/>
      <c r="G27" s="4"/>
      <c r="H27" s="4"/>
      <c r="I27" s="4"/>
      <c r="J27" s="4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3"/>
      <c r="AE27" s="3"/>
      <c r="AF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1" t="s">
        <v>140</v>
      </c>
      <c r="B28" s="3"/>
      <c r="C28" s="5"/>
      <c r="D28" s="1"/>
      <c r="E28" s="1"/>
      <c r="F28" s="1"/>
      <c r="G28" s="4"/>
      <c r="H28" s="4"/>
      <c r="I28" s="4"/>
      <c r="J28" s="4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  <c r="AD28" s="3"/>
      <c r="AE28" s="3"/>
      <c r="AF28" s="2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1" t="s">
        <v>141</v>
      </c>
      <c r="B29" s="3"/>
      <c r="C29" s="5"/>
      <c r="D29" s="1"/>
      <c r="E29" s="1"/>
      <c r="F29" s="1"/>
      <c r="G29" s="4"/>
      <c r="H29" s="4"/>
      <c r="I29" s="4"/>
      <c r="J29" s="4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4"/>
      <c r="AD29" s="3"/>
      <c r="AE29" s="3"/>
      <c r="AF29" s="2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1" t="s">
        <v>142</v>
      </c>
    </row>
    <row r="31" spans="1:77" x14ac:dyDescent="0.25">
      <c r="A31" s="1" t="s">
        <v>143</v>
      </c>
    </row>
    <row r="32" spans="1:77" x14ac:dyDescent="0.25">
      <c r="A32" s="1"/>
    </row>
    <row r="33" spans="1:1" x14ac:dyDescent="0.25">
      <c r="A33" s="1" t="s">
        <v>144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pageSetup orientation="portrait" verticalDpi="0" r:id="rId2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75DB-31E4-764E-8FEE-49ECEE9CD951}">
  <sheetPr codeName="Sheet2"/>
  <dimension ref="A1:D12"/>
  <sheetViews>
    <sheetView zoomScale="150" workbookViewId="0">
      <selection activeCell="A11" sqref="A11:D11"/>
    </sheetView>
  </sheetViews>
  <sheetFormatPr defaultColWidth="10.8984375" defaultRowHeight="15.6" x14ac:dyDescent="0.3"/>
  <cols>
    <col min="1" max="2" width="10.8984375" style="79"/>
    <col min="3" max="3" width="54.09765625" style="79" customWidth="1"/>
    <col min="4" max="4" width="14" style="79" customWidth="1"/>
    <col min="5" max="16384" width="10.8984375" style="79"/>
  </cols>
  <sheetData>
    <row r="1" spans="1:4" x14ac:dyDescent="0.3">
      <c r="A1" s="83" t="s">
        <v>0</v>
      </c>
      <c r="B1" s="77"/>
      <c r="C1" s="78"/>
      <c r="D1" s="77"/>
    </row>
    <row r="2" spans="1:4" x14ac:dyDescent="0.3">
      <c r="A2" s="83" t="s">
        <v>145</v>
      </c>
      <c r="B2" s="81"/>
      <c r="C2" s="78"/>
      <c r="D2" s="77"/>
    </row>
    <row r="3" spans="1:4" x14ac:dyDescent="0.3">
      <c r="A3" s="83" t="s">
        <v>146</v>
      </c>
      <c r="B3" s="81"/>
      <c r="C3" s="78"/>
      <c r="D3" s="77"/>
    </row>
    <row r="4" spans="1:4" x14ac:dyDescent="0.3">
      <c r="A4" s="84" t="s">
        <v>147</v>
      </c>
      <c r="B4" s="81"/>
      <c r="C4" s="78"/>
      <c r="D4" s="77"/>
    </row>
    <row r="5" spans="1:4" x14ac:dyDescent="0.3">
      <c r="A5" s="80"/>
      <c r="B5" s="81"/>
      <c r="C5" s="78"/>
      <c r="D5" s="77"/>
    </row>
    <row r="6" spans="1:4" x14ac:dyDescent="0.3">
      <c r="A6" s="85" t="s">
        <v>148</v>
      </c>
      <c r="B6" s="85" t="s">
        <v>149</v>
      </c>
      <c r="C6" s="86" t="s">
        <v>150</v>
      </c>
      <c r="D6" s="85" t="s">
        <v>151</v>
      </c>
    </row>
    <row r="7" spans="1:4" s="82" customFormat="1" x14ac:dyDescent="0.3">
      <c r="A7" s="87" t="s">
        <v>152</v>
      </c>
      <c r="B7" s="87"/>
      <c r="C7" s="88"/>
      <c r="D7" s="89" t="s">
        <v>153</v>
      </c>
    </row>
    <row r="8" spans="1:4" s="82" customFormat="1" ht="15" customHeight="1" x14ac:dyDescent="0.3">
      <c r="A8" s="87" t="s">
        <v>154</v>
      </c>
      <c r="B8" s="87"/>
      <c r="C8" s="88"/>
      <c r="D8" s="89" t="s">
        <v>153</v>
      </c>
    </row>
    <row r="9" spans="1:4" s="82" customFormat="1" ht="15" customHeight="1" x14ac:dyDescent="0.3">
      <c r="A9" s="90" t="s">
        <v>155</v>
      </c>
      <c r="B9" s="90"/>
      <c r="C9" s="91"/>
      <c r="D9" s="92"/>
    </row>
    <row r="10" spans="1:4" ht="15" customHeight="1" x14ac:dyDescent="0.3">
      <c r="A10" s="93" t="s">
        <v>156</v>
      </c>
      <c r="B10" s="94"/>
      <c r="C10" s="95"/>
      <c r="D10" s="96"/>
    </row>
    <row r="11" spans="1:4" ht="15" customHeight="1" x14ac:dyDescent="0.3">
      <c r="A11" s="97">
        <v>6.1</v>
      </c>
      <c r="B11" s="94" t="s">
        <v>157</v>
      </c>
      <c r="C11" s="95" t="s">
        <v>158</v>
      </c>
      <c r="D11" s="96">
        <v>1</v>
      </c>
    </row>
    <row r="12" spans="1:4" ht="15" customHeight="1" x14ac:dyDescent="0.3">
      <c r="A12" s="97" t="s">
        <v>159</v>
      </c>
      <c r="B12" s="94" t="s">
        <v>160</v>
      </c>
      <c r="C12" s="95" t="s">
        <v>161</v>
      </c>
      <c r="D12" s="96">
        <v>2</v>
      </c>
    </row>
  </sheetData>
  <hyperlinks>
    <hyperlink ref="A4" r:id="rId1" xr:uid="{3517873F-3E45-7D45-A004-D0C0044234F8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A3FB5-E545-484C-82A0-8A2CE1CB3D5A}">
  <sheetPr codeName="Sheet4"/>
  <dimension ref="A1:D27"/>
  <sheetViews>
    <sheetView zoomScale="143" workbookViewId="0">
      <selection activeCell="A27" sqref="A1:D27"/>
    </sheetView>
  </sheetViews>
  <sheetFormatPr defaultColWidth="10.8984375" defaultRowHeight="15.6" x14ac:dyDescent="0.3"/>
  <cols>
    <col min="1" max="2" width="10.8984375" style="79"/>
    <col min="3" max="3" width="54.09765625" style="79" customWidth="1"/>
    <col min="4" max="4" width="14" style="79" customWidth="1"/>
    <col min="5" max="16384" width="10.8984375" style="79"/>
  </cols>
  <sheetData>
    <row r="1" spans="1:4" x14ac:dyDescent="0.3">
      <c r="A1" s="83" t="s">
        <v>0</v>
      </c>
      <c r="B1" s="77"/>
      <c r="C1" s="78"/>
      <c r="D1" s="77"/>
    </row>
    <row r="2" spans="1:4" x14ac:dyDescent="0.3">
      <c r="A2" s="83" t="s">
        <v>162</v>
      </c>
      <c r="B2" s="81"/>
      <c r="C2" s="78"/>
      <c r="D2" s="77"/>
    </row>
    <row r="3" spans="1:4" x14ac:dyDescent="0.3">
      <c r="A3" s="83" t="s">
        <v>146</v>
      </c>
      <c r="B3" s="81"/>
      <c r="C3" s="78"/>
      <c r="D3" s="77"/>
    </row>
    <row r="4" spans="1:4" x14ac:dyDescent="0.3">
      <c r="A4" s="73" t="s">
        <v>163</v>
      </c>
      <c r="B4" s="81"/>
      <c r="C4" s="78"/>
      <c r="D4" s="77"/>
    </row>
    <row r="5" spans="1:4" x14ac:dyDescent="0.3">
      <c r="A5" s="80"/>
      <c r="B5" s="81"/>
      <c r="C5" s="78"/>
      <c r="D5" s="77"/>
    </row>
    <row r="6" spans="1:4" x14ac:dyDescent="0.3">
      <c r="A6" s="85" t="s">
        <v>148</v>
      </c>
      <c r="B6" s="85" t="s">
        <v>149</v>
      </c>
      <c r="C6" s="86" t="s">
        <v>150</v>
      </c>
      <c r="D6" s="85" t="s">
        <v>151</v>
      </c>
    </row>
    <row r="7" spans="1:4" s="82" customFormat="1" x14ac:dyDescent="0.3">
      <c r="A7" s="90" t="s">
        <v>152</v>
      </c>
      <c r="B7" s="90"/>
      <c r="C7" s="91"/>
      <c r="D7" s="120"/>
    </row>
    <row r="8" spans="1:4" s="82" customFormat="1" x14ac:dyDescent="0.3">
      <c r="A8" s="93" t="s">
        <v>164</v>
      </c>
      <c r="B8" s="94"/>
      <c r="C8" s="95"/>
      <c r="D8" s="119"/>
    </row>
    <row r="9" spans="1:4" s="82" customFormat="1" x14ac:dyDescent="0.3">
      <c r="A9" s="97">
        <v>4.0999999999999996</v>
      </c>
      <c r="B9" s="94" t="s">
        <v>157</v>
      </c>
      <c r="C9" s="95" t="s">
        <v>165</v>
      </c>
      <c r="D9" s="119">
        <v>184480</v>
      </c>
    </row>
    <row r="10" spans="1:4" s="82" customFormat="1" x14ac:dyDescent="0.3">
      <c r="A10" s="97" t="s">
        <v>166</v>
      </c>
      <c r="B10" s="94" t="s">
        <v>160</v>
      </c>
      <c r="C10" s="95" t="s">
        <v>167</v>
      </c>
      <c r="D10" s="119">
        <v>3</v>
      </c>
    </row>
    <row r="11" spans="1:4" s="82" customFormat="1" ht="27.6" x14ac:dyDescent="0.3">
      <c r="A11" s="97" t="s">
        <v>168</v>
      </c>
      <c r="B11" s="94" t="s">
        <v>160</v>
      </c>
      <c r="C11" s="95" t="s">
        <v>169</v>
      </c>
      <c r="D11" s="119">
        <v>0</v>
      </c>
    </row>
    <row r="12" spans="1:4" s="82" customFormat="1" x14ac:dyDescent="0.3">
      <c r="A12" s="93" t="s">
        <v>170</v>
      </c>
      <c r="B12" s="94"/>
      <c r="C12" s="95"/>
      <c r="D12" s="119"/>
    </row>
    <row r="13" spans="1:4" s="82" customFormat="1" x14ac:dyDescent="0.3">
      <c r="A13" s="97">
        <v>1.2</v>
      </c>
      <c r="B13" s="94" t="s">
        <v>157</v>
      </c>
      <c r="C13" s="95" t="s">
        <v>171</v>
      </c>
      <c r="D13" s="119">
        <v>81170</v>
      </c>
    </row>
    <row r="14" spans="1:4" s="82" customFormat="1" x14ac:dyDescent="0.3">
      <c r="A14" s="97">
        <v>1.3</v>
      </c>
      <c r="B14" s="94" t="s">
        <v>157</v>
      </c>
      <c r="C14" s="95" t="s">
        <v>172</v>
      </c>
      <c r="D14" s="119">
        <v>4090000</v>
      </c>
    </row>
    <row r="15" spans="1:4" s="82" customFormat="1" x14ac:dyDescent="0.3">
      <c r="A15" s="97">
        <v>2.1</v>
      </c>
      <c r="B15" s="94" t="s">
        <v>157</v>
      </c>
      <c r="C15" s="95" t="s">
        <v>173</v>
      </c>
      <c r="D15" s="119">
        <v>7007.3</v>
      </c>
    </row>
    <row r="16" spans="1:4" s="82" customFormat="1" x14ac:dyDescent="0.3">
      <c r="A16" s="97">
        <v>5.0999999999999996</v>
      </c>
      <c r="B16" s="94" t="s">
        <v>157</v>
      </c>
      <c r="C16" s="95" t="s">
        <v>174</v>
      </c>
      <c r="D16" s="119">
        <v>4090000</v>
      </c>
    </row>
    <row r="17" spans="1:4" s="82" customFormat="1" x14ac:dyDescent="0.3">
      <c r="A17" s="97">
        <v>5.3</v>
      </c>
      <c r="B17" s="94" t="s">
        <v>157</v>
      </c>
      <c r="C17" s="95" t="s">
        <v>175</v>
      </c>
      <c r="D17" s="119">
        <v>244417</v>
      </c>
    </row>
    <row r="18" spans="1:4" s="82" customFormat="1" x14ac:dyDescent="0.3">
      <c r="A18" s="97" t="s">
        <v>176</v>
      </c>
      <c r="B18" s="94" t="s">
        <v>160</v>
      </c>
      <c r="C18" s="95" t="s">
        <v>177</v>
      </c>
      <c r="D18" s="119">
        <v>211</v>
      </c>
    </row>
    <row r="19" spans="1:4" s="82" customFormat="1" x14ac:dyDescent="0.3">
      <c r="A19" s="97" t="s">
        <v>178</v>
      </c>
      <c r="B19" s="94" t="s">
        <v>160</v>
      </c>
      <c r="C19" s="95" t="s">
        <v>179</v>
      </c>
      <c r="D19" s="119">
        <v>244417</v>
      </c>
    </row>
    <row r="20" spans="1:4" s="82" customFormat="1" x14ac:dyDescent="0.3">
      <c r="A20" s="97" t="s">
        <v>180</v>
      </c>
      <c r="B20" s="94" t="s">
        <v>160</v>
      </c>
      <c r="C20" s="95" t="s">
        <v>181</v>
      </c>
      <c r="D20" s="119">
        <v>211</v>
      </c>
    </row>
    <row r="21" spans="1:4" s="82" customFormat="1" ht="15" customHeight="1" x14ac:dyDescent="0.3">
      <c r="A21" s="87" t="s">
        <v>154</v>
      </c>
      <c r="B21" s="87"/>
      <c r="C21" s="88"/>
      <c r="D21" s="118" t="s">
        <v>153</v>
      </c>
    </row>
    <row r="22" spans="1:4" s="82" customFormat="1" ht="15" customHeight="1" x14ac:dyDescent="0.3">
      <c r="A22" s="90" t="s">
        <v>155</v>
      </c>
      <c r="B22" s="90"/>
      <c r="C22" s="91"/>
      <c r="D22" s="120"/>
    </row>
    <row r="23" spans="1:4" ht="15" customHeight="1" x14ac:dyDescent="0.3">
      <c r="A23" s="93" t="s">
        <v>182</v>
      </c>
      <c r="B23" s="94"/>
      <c r="C23" s="95"/>
      <c r="D23" s="119">
        <v>84</v>
      </c>
    </row>
    <row r="24" spans="1:4" s="123" customFormat="1" ht="15" customHeight="1" x14ac:dyDescent="0.3">
      <c r="A24" s="97">
        <v>6.1</v>
      </c>
      <c r="B24" s="94" t="s">
        <v>157</v>
      </c>
      <c r="C24" s="95" t="s">
        <v>158</v>
      </c>
      <c r="D24" s="119">
        <v>1</v>
      </c>
    </row>
    <row r="25" spans="1:4" s="123" customFormat="1" ht="15" customHeight="1" x14ac:dyDescent="0.3">
      <c r="A25" s="97" t="s">
        <v>168</v>
      </c>
      <c r="B25" s="94" t="s">
        <v>160</v>
      </c>
      <c r="C25" s="95" t="s">
        <v>169</v>
      </c>
      <c r="D25" s="119">
        <v>80</v>
      </c>
    </row>
    <row r="26" spans="1:4" s="123" customFormat="1" ht="15" customHeight="1" x14ac:dyDescent="0.3">
      <c r="A26" s="97" t="s">
        <v>159</v>
      </c>
      <c r="B26" s="94" t="s">
        <v>160</v>
      </c>
      <c r="C26" s="95" t="s">
        <v>161</v>
      </c>
      <c r="D26" s="119">
        <v>1</v>
      </c>
    </row>
    <row r="27" spans="1:4" s="123" customFormat="1" ht="15" customHeight="1" x14ac:dyDescent="0.3">
      <c r="A27" s="97" t="s">
        <v>183</v>
      </c>
      <c r="B27" s="94" t="s">
        <v>160</v>
      </c>
      <c r="C27" s="95" t="s">
        <v>184</v>
      </c>
      <c r="D27" s="119">
        <v>2</v>
      </c>
    </row>
  </sheetData>
  <hyperlinks>
    <hyperlink ref="A4" r:id="rId1" xr:uid="{57361C3D-7EFF-544F-AA53-78685709FF6F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9560B-5801-0E48-8D01-172D8A510A03}">
  <dimension ref="A1:D18"/>
  <sheetViews>
    <sheetView zoomScale="109" zoomScaleNormal="109" workbookViewId="0">
      <selection activeCell="A4" sqref="A4:XFD4"/>
    </sheetView>
  </sheetViews>
  <sheetFormatPr defaultColWidth="10.8984375" defaultRowHeight="15.6" x14ac:dyDescent="0.3"/>
  <cols>
    <col min="1" max="2" width="10.8984375" style="79"/>
    <col min="3" max="3" width="54.09765625" style="79" customWidth="1"/>
    <col min="4" max="4" width="14" style="79" customWidth="1"/>
    <col min="5" max="16384" width="10.8984375" style="79"/>
  </cols>
  <sheetData>
    <row r="1" spans="1:4" x14ac:dyDescent="0.3">
      <c r="A1" s="83" t="s">
        <v>0</v>
      </c>
      <c r="B1" s="77"/>
      <c r="C1" s="78"/>
      <c r="D1" s="77"/>
    </row>
    <row r="2" spans="1:4" x14ac:dyDescent="0.3">
      <c r="A2" s="83" t="s">
        <v>185</v>
      </c>
      <c r="B2" s="81"/>
      <c r="C2" s="78"/>
      <c r="D2" s="77"/>
    </row>
    <row r="3" spans="1:4" x14ac:dyDescent="0.3">
      <c r="A3" s="83" t="s">
        <v>146</v>
      </c>
      <c r="B3" s="81"/>
      <c r="C3" s="78"/>
      <c r="D3" s="77"/>
    </row>
    <row r="4" spans="1:4" s="125" customFormat="1" x14ac:dyDescent="0.3">
      <c r="A4" s="124" t="s">
        <v>186</v>
      </c>
      <c r="B4" s="81"/>
      <c r="C4" s="78"/>
      <c r="D4" s="77"/>
    </row>
    <row r="5" spans="1:4" x14ac:dyDescent="0.3">
      <c r="A5" s="80"/>
      <c r="B5" s="81"/>
      <c r="C5" s="78"/>
      <c r="D5" s="77"/>
    </row>
    <row r="6" spans="1:4" x14ac:dyDescent="0.3">
      <c r="A6" s="85" t="s">
        <v>148</v>
      </c>
      <c r="B6" s="85" t="s">
        <v>149</v>
      </c>
      <c r="C6" s="86" t="s">
        <v>150</v>
      </c>
      <c r="D6" s="85" t="s">
        <v>151</v>
      </c>
    </row>
    <row r="7" spans="1:4" s="82" customFormat="1" x14ac:dyDescent="0.3">
      <c r="A7" s="90" t="s">
        <v>152</v>
      </c>
      <c r="B7" s="90"/>
      <c r="C7" s="91"/>
      <c r="D7" s="120"/>
    </row>
    <row r="8" spans="1:4" s="82" customFormat="1" x14ac:dyDescent="0.3">
      <c r="A8" s="93" t="s">
        <v>187</v>
      </c>
      <c r="B8" s="94"/>
      <c r="C8" s="95"/>
      <c r="D8" s="119"/>
    </row>
    <row r="9" spans="1:4" s="82" customFormat="1" x14ac:dyDescent="0.3">
      <c r="A9" s="97">
        <v>5.3</v>
      </c>
      <c r="B9" s="94" t="s">
        <v>157</v>
      </c>
      <c r="C9" s="95" t="s">
        <v>175</v>
      </c>
      <c r="D9" s="119">
        <v>39167</v>
      </c>
    </row>
    <row r="10" spans="1:4" s="82" customFormat="1" x14ac:dyDescent="0.3">
      <c r="A10" s="97">
        <v>6.2</v>
      </c>
      <c r="B10" s="94" t="s">
        <v>157</v>
      </c>
      <c r="C10" s="95" t="s">
        <v>188</v>
      </c>
      <c r="D10" s="119">
        <v>1</v>
      </c>
    </row>
    <row r="11" spans="1:4" s="82" customFormat="1" x14ac:dyDescent="0.3">
      <c r="A11" s="97" t="s">
        <v>189</v>
      </c>
      <c r="B11" s="94" t="s">
        <v>160</v>
      </c>
      <c r="C11" s="95" t="s">
        <v>190</v>
      </c>
      <c r="D11" s="119">
        <v>1094</v>
      </c>
    </row>
    <row r="12" spans="1:4" s="82" customFormat="1" x14ac:dyDescent="0.3">
      <c r="A12" s="97" t="s">
        <v>191</v>
      </c>
      <c r="B12" s="94" t="s">
        <v>160</v>
      </c>
      <c r="C12" s="95" t="s">
        <v>192</v>
      </c>
      <c r="D12" s="119">
        <v>2015</v>
      </c>
    </row>
    <row r="13" spans="1:4" s="82" customFormat="1" ht="27.6" x14ac:dyDescent="0.3">
      <c r="A13" s="97" t="s">
        <v>193</v>
      </c>
      <c r="B13" s="94" t="s">
        <v>160</v>
      </c>
      <c r="C13" s="95" t="s">
        <v>194</v>
      </c>
      <c r="D13" s="119">
        <v>39167</v>
      </c>
    </row>
    <row r="14" spans="1:4" s="82" customFormat="1" x14ac:dyDescent="0.3">
      <c r="A14" s="97" t="s">
        <v>195</v>
      </c>
      <c r="B14" s="94" t="s">
        <v>160</v>
      </c>
      <c r="C14" s="95" t="s">
        <v>196</v>
      </c>
      <c r="D14" s="119">
        <v>5516</v>
      </c>
    </row>
    <row r="15" spans="1:4" s="82" customFormat="1" ht="27.6" x14ac:dyDescent="0.3">
      <c r="A15" s="97" t="s">
        <v>168</v>
      </c>
      <c r="B15" s="94" t="s">
        <v>160</v>
      </c>
      <c r="C15" s="95" t="s">
        <v>169</v>
      </c>
      <c r="D15" s="119">
        <v>624</v>
      </c>
    </row>
    <row r="16" spans="1:4" s="82" customFormat="1" ht="27.6" x14ac:dyDescent="0.3">
      <c r="A16" s="97" t="s">
        <v>197</v>
      </c>
      <c r="B16" s="94" t="s">
        <v>160</v>
      </c>
      <c r="C16" s="95" t="s">
        <v>198</v>
      </c>
      <c r="D16" s="119">
        <v>2</v>
      </c>
    </row>
    <row r="17" spans="1:4" s="82" customFormat="1" ht="15" customHeight="1" x14ac:dyDescent="0.3">
      <c r="A17" s="87" t="s">
        <v>154</v>
      </c>
      <c r="B17" s="87"/>
      <c r="C17" s="88"/>
      <c r="D17" s="118" t="s">
        <v>153</v>
      </c>
    </row>
    <row r="18" spans="1:4" s="82" customFormat="1" ht="15" customHeight="1" x14ac:dyDescent="0.3">
      <c r="A18" s="87" t="s">
        <v>155</v>
      </c>
      <c r="B18" s="87"/>
      <c r="C18" s="88"/>
      <c r="D18" s="118"/>
    </row>
  </sheetData>
  <hyperlinks>
    <hyperlink ref="A4" r:id="rId1" xr:uid="{CCE181E6-D3E2-B747-8AD3-9E982F9C088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A2B69-A232-41FA-BAC9-D5EA94AA02B1}">
  <dimension ref="A1:D17"/>
  <sheetViews>
    <sheetView tabSelected="1" zoomScale="109" zoomScaleNormal="109" workbookViewId="0">
      <selection activeCell="C26" sqref="C26"/>
    </sheetView>
  </sheetViews>
  <sheetFormatPr defaultColWidth="10.8984375" defaultRowHeight="15.6" x14ac:dyDescent="0.3"/>
  <cols>
    <col min="1" max="2" width="10.8984375" style="79"/>
    <col min="3" max="3" width="54.09765625" style="79" customWidth="1"/>
    <col min="4" max="4" width="14" style="79" customWidth="1"/>
    <col min="5" max="16384" width="10.8984375" style="79"/>
  </cols>
  <sheetData>
    <row r="1" spans="1:4" x14ac:dyDescent="0.3">
      <c r="A1" s="83" t="s">
        <v>0</v>
      </c>
      <c r="B1" s="77"/>
      <c r="C1" s="78"/>
      <c r="D1" s="77"/>
    </row>
    <row r="2" spans="1:4" x14ac:dyDescent="0.3">
      <c r="A2" s="162" t="s">
        <v>220</v>
      </c>
      <c r="B2" s="81"/>
      <c r="C2" s="78"/>
      <c r="D2" s="77"/>
    </row>
    <row r="3" spans="1:4" x14ac:dyDescent="0.3">
      <c r="A3" s="83" t="s">
        <v>146</v>
      </c>
      <c r="B3" s="81"/>
      <c r="C3" s="78"/>
      <c r="D3" s="77"/>
    </row>
    <row r="4" spans="1:4" x14ac:dyDescent="0.3">
      <c r="A4" s="80"/>
      <c r="B4" s="81"/>
      <c r="C4" s="78"/>
      <c r="D4" s="77"/>
    </row>
    <row r="5" spans="1:4" x14ac:dyDescent="0.3">
      <c r="A5" s="140" t="s">
        <v>148</v>
      </c>
      <c r="B5" s="141" t="s">
        <v>149</v>
      </c>
      <c r="C5" s="142" t="s">
        <v>150</v>
      </c>
      <c r="D5" s="143" t="s">
        <v>151</v>
      </c>
    </row>
    <row r="6" spans="1:4" s="82" customFormat="1" x14ac:dyDescent="0.3">
      <c r="A6" s="144" t="s">
        <v>217</v>
      </c>
      <c r="B6" s="145"/>
      <c r="C6" s="146"/>
      <c r="D6" s="147"/>
    </row>
    <row r="7" spans="1:4" s="82" customFormat="1" x14ac:dyDescent="0.3">
      <c r="A7" s="148" t="s">
        <v>219</v>
      </c>
      <c r="B7" s="149"/>
      <c r="C7" s="150"/>
      <c r="D7" s="151"/>
    </row>
    <row r="8" spans="1:4" s="82" customFormat="1" x14ac:dyDescent="0.3">
      <c r="A8" s="152">
        <v>1.2</v>
      </c>
      <c r="B8" s="149" t="str">
        <f>VLOOKUP(A8,'[17]2A OP indicators List_23Aug2020'!$F$5:$H$103,2,FALSE)</f>
        <v>RFI</v>
      </c>
      <c r="C8" s="149" t="str">
        <f>VLOOKUP(A8,'[17]2A OP indicators List_23Aug2020'!$F$5:$H$103,3,FALSE)</f>
        <v>Jobs generated (number)</v>
      </c>
      <c r="D8" s="153">
        <v>136</v>
      </c>
    </row>
    <row r="9" spans="1:4" s="82" customFormat="1" x14ac:dyDescent="0.3">
      <c r="A9" s="152">
        <v>3.1</v>
      </c>
      <c r="B9" s="149" t="str">
        <f>VLOOKUP(A9,'[17]2A OP indicators List_23Aug2020'!$F$5:$H$103,2,FALSE)</f>
        <v>RFI</v>
      </c>
      <c r="C9" s="149" t="str">
        <f>VLOOKUP(A9,'[17]2A OP indicators List_23Aug2020'!$F$5:$H$103,3,FALSE)</f>
        <v>Total annual greenhouse gas emissions reduction (tCO2e/year) </v>
      </c>
      <c r="D9" s="153">
        <v>6758</v>
      </c>
    </row>
    <row r="10" spans="1:4" s="82" customFormat="1" x14ac:dyDescent="0.3">
      <c r="A10" s="152" t="s">
        <v>214</v>
      </c>
      <c r="B10" s="149" t="str">
        <f>VLOOKUP(A10,'[17]2A OP indicators List_23Aug2020'!$F$5:$H$103,2,FALSE)</f>
        <v>TI</v>
      </c>
      <c r="C10" s="149" t="str">
        <f>VLOOKUP(A10,'[17]2A OP indicators List_23Aug2020'!$F$5:$H$103,3,FALSE)</f>
        <v>Additional climate finance mobilized ($) </v>
      </c>
      <c r="D10" s="153">
        <v>11250000</v>
      </c>
    </row>
    <row r="11" spans="1:4" s="82" customFormat="1" x14ac:dyDescent="0.3">
      <c r="A11" s="152" t="s">
        <v>215</v>
      </c>
      <c r="B11" s="149" t="str">
        <f>VLOOKUP(A11,'[17]2A OP indicators List_23Aug2020'!$F$5:$H$103,2,FALSE)</f>
        <v>TI</v>
      </c>
      <c r="C11" s="149" t="str">
        <f>VLOOKUP(A11,'[17]2A OP indicators List_23Aug2020'!$F$5:$H$103,3,FALSE)</f>
        <v>Low-carbon infrastructure assets established or improved (number)</v>
      </c>
      <c r="D11" s="153">
        <v>1</v>
      </c>
    </row>
    <row r="12" spans="1:4" s="82" customFormat="1" x14ac:dyDescent="0.3">
      <c r="A12" s="152" t="s">
        <v>216</v>
      </c>
      <c r="B12" s="149" t="str">
        <f>VLOOKUP(A12,'[17]2A OP indicators List_23Aug2020'!$F$5:$H$103,2,FALSE)</f>
        <v>TI</v>
      </c>
      <c r="C12" s="149" t="str">
        <f>VLOOKUP(A12,'[17]2A OP indicators List_23Aug2020'!$F$5:$H$103,3,FALSE)</f>
        <v>Installed renewable energy capacity (megawatts)</v>
      </c>
      <c r="D12" s="153">
        <v>15.1</v>
      </c>
    </row>
    <row r="13" spans="1:4" s="82" customFormat="1" x14ac:dyDescent="0.3">
      <c r="A13" s="154" t="s">
        <v>218</v>
      </c>
      <c r="B13" s="155"/>
      <c r="C13" s="156"/>
      <c r="D13" s="157" t="s">
        <v>153</v>
      </c>
    </row>
    <row r="14" spans="1:4" s="82" customFormat="1" x14ac:dyDescent="0.3">
      <c r="A14" s="158" t="s">
        <v>155</v>
      </c>
      <c r="B14" s="159"/>
      <c r="C14" s="160"/>
      <c r="D14" s="161"/>
    </row>
    <row r="15" spans="1:4" s="82" customFormat="1" x14ac:dyDescent="0.3">
      <c r="A15" s="79"/>
      <c r="B15" s="79"/>
      <c r="C15" s="79"/>
      <c r="D15" s="79"/>
    </row>
    <row r="16" spans="1:4" s="82" customFormat="1" ht="15" customHeight="1" x14ac:dyDescent="0.3">
      <c r="A16" s="79"/>
      <c r="B16" s="79"/>
      <c r="C16" s="79"/>
      <c r="D16" s="79"/>
    </row>
    <row r="17" spans="1:4" s="82" customFormat="1" ht="15" customHeight="1" x14ac:dyDescent="0.3">
      <c r="A17" s="79"/>
      <c r="B17" s="79"/>
      <c r="C17" s="79"/>
      <c r="D17" s="79"/>
    </row>
  </sheetData>
  <hyperlinks>
    <hyperlink ref="A2" r:id="rId1" display="2021 Development Effectiveness Review" xr:uid="{F7117C00-68CB-4EAF-ADDB-9C580B852E1C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A1C9-5836-C442-9213-0AA64CA3D345}">
  <sheetPr codeName="Sheet3"/>
  <dimension ref="A1:G57"/>
  <sheetViews>
    <sheetView topLeftCell="A40" zoomScale="129" zoomScaleNormal="129" workbookViewId="0">
      <selection activeCell="C64" sqref="C64"/>
    </sheetView>
  </sheetViews>
  <sheetFormatPr defaultColWidth="10.8984375" defaultRowHeight="15.6" x14ac:dyDescent="0.3"/>
  <cols>
    <col min="1" max="1" width="13.5" style="79" customWidth="1"/>
    <col min="2" max="2" width="7.5" style="79" customWidth="1"/>
    <col min="3" max="3" width="50.3984375" style="79" customWidth="1"/>
    <col min="4" max="4" width="10.5" style="79" customWidth="1"/>
    <col min="5" max="5" width="12.69921875" style="79" customWidth="1"/>
    <col min="6" max="7" width="10.5" style="79" customWidth="1"/>
    <col min="8" max="16384" width="10.8984375" style="79"/>
  </cols>
  <sheetData>
    <row r="1" spans="1:7" x14ac:dyDescent="0.3">
      <c r="A1" s="83" t="s">
        <v>0</v>
      </c>
      <c r="B1" s="83"/>
      <c r="C1" s="77"/>
      <c r="D1" s="77"/>
    </row>
    <row r="2" spans="1:7" x14ac:dyDescent="0.3">
      <c r="A2" s="121">
        <v>2019</v>
      </c>
    </row>
    <row r="3" spans="1:7" x14ac:dyDescent="0.3">
      <c r="A3" s="104" t="s">
        <v>199</v>
      </c>
      <c r="B3" s="105" t="s">
        <v>149</v>
      </c>
      <c r="C3" s="105" t="s">
        <v>200</v>
      </c>
      <c r="D3" s="105" t="s">
        <v>201</v>
      </c>
      <c r="E3" s="105" t="s">
        <v>202</v>
      </c>
      <c r="F3" s="105" t="s">
        <v>203</v>
      </c>
      <c r="G3" s="106" t="s">
        <v>204</v>
      </c>
    </row>
    <row r="4" spans="1:7" s="103" customFormat="1" x14ac:dyDescent="0.3">
      <c r="A4" s="99" t="s">
        <v>205</v>
      </c>
      <c r="B4" s="100"/>
      <c r="C4" s="101"/>
      <c r="D4" s="100"/>
      <c r="E4" s="102"/>
      <c r="F4" s="101"/>
      <c r="G4" s="107"/>
    </row>
    <row r="5" spans="1:7" ht="14.1" customHeight="1" x14ac:dyDescent="0.3">
      <c r="A5" s="108">
        <v>6.1</v>
      </c>
      <c r="B5" s="77" t="s">
        <v>157</v>
      </c>
      <c r="C5" s="77" t="s">
        <v>158</v>
      </c>
      <c r="D5" s="113">
        <v>0</v>
      </c>
      <c r="E5" s="113">
        <v>0</v>
      </c>
      <c r="F5" s="77">
        <v>1</v>
      </c>
      <c r="G5" s="109">
        <f>SUM(D5:F5)</f>
        <v>1</v>
      </c>
    </row>
    <row r="6" spans="1:7" ht="12.9" customHeight="1" x14ac:dyDescent="0.3">
      <c r="A6" s="110" t="s">
        <v>159</v>
      </c>
      <c r="B6" s="111" t="s">
        <v>160</v>
      </c>
      <c r="C6" s="111" t="s">
        <v>161</v>
      </c>
      <c r="D6" s="114">
        <v>0</v>
      </c>
      <c r="E6" s="114">
        <v>0</v>
      </c>
      <c r="F6" s="111">
        <v>2</v>
      </c>
      <c r="G6" s="112">
        <f>SUM(D6:F6)</f>
        <v>2</v>
      </c>
    </row>
    <row r="7" spans="1:7" x14ac:dyDescent="0.3">
      <c r="A7" s="98"/>
      <c r="B7" s="98"/>
      <c r="C7"/>
      <c r="D7"/>
      <c r="E7"/>
      <c r="F7"/>
      <c r="G7"/>
    </row>
    <row r="8" spans="1:7" x14ac:dyDescent="0.3">
      <c r="A8" s="121">
        <v>2020</v>
      </c>
    </row>
    <row r="9" spans="1:7" x14ac:dyDescent="0.3">
      <c r="A9" s="104" t="s">
        <v>199</v>
      </c>
      <c r="B9" s="105" t="s">
        <v>149</v>
      </c>
      <c r="C9" s="105" t="s">
        <v>200</v>
      </c>
      <c r="D9" s="105" t="s">
        <v>201</v>
      </c>
      <c r="E9" s="105" t="s">
        <v>202</v>
      </c>
      <c r="F9" s="105" t="s">
        <v>203</v>
      </c>
      <c r="G9" s="106" t="s">
        <v>204</v>
      </c>
    </row>
    <row r="10" spans="1:7" x14ac:dyDescent="0.3">
      <c r="A10" s="99" t="s">
        <v>206</v>
      </c>
      <c r="B10" s="100"/>
      <c r="C10" s="101"/>
      <c r="D10" s="100"/>
      <c r="E10" s="102"/>
      <c r="F10" s="101"/>
      <c r="G10" s="107"/>
    </row>
    <row r="11" spans="1:7" x14ac:dyDescent="0.3">
      <c r="A11" s="108">
        <v>1.2</v>
      </c>
      <c r="B11" s="77" t="s">
        <v>157</v>
      </c>
      <c r="C11" s="77" t="s">
        <v>171</v>
      </c>
      <c r="D11" s="113">
        <v>81170</v>
      </c>
      <c r="E11" s="113">
        <v>0</v>
      </c>
      <c r="F11" s="113">
        <v>0</v>
      </c>
      <c r="G11" s="116">
        <f>SUM(D11:F11)</f>
        <v>81170</v>
      </c>
    </row>
    <row r="12" spans="1:7" x14ac:dyDescent="0.3">
      <c r="A12" s="108">
        <v>1.3</v>
      </c>
      <c r="B12" s="77" t="s">
        <v>157</v>
      </c>
      <c r="C12" s="77" t="s">
        <v>172</v>
      </c>
      <c r="D12" s="113">
        <v>4090000</v>
      </c>
      <c r="E12" s="113">
        <v>0</v>
      </c>
      <c r="F12" s="113">
        <v>0</v>
      </c>
      <c r="G12" s="116">
        <f>SUM(D12:F12)</f>
        <v>4090000</v>
      </c>
    </row>
    <row r="13" spans="1:7" x14ac:dyDescent="0.3">
      <c r="A13" s="108" t="s">
        <v>176</v>
      </c>
      <c r="B13" s="77" t="s">
        <v>160</v>
      </c>
      <c r="C13" s="77" t="s">
        <v>177</v>
      </c>
      <c r="D13" s="113">
        <v>211</v>
      </c>
      <c r="E13" s="113">
        <v>0</v>
      </c>
      <c r="F13" s="113">
        <v>0</v>
      </c>
      <c r="G13" s="116">
        <f>SUM(D13:F13)</f>
        <v>211</v>
      </c>
    </row>
    <row r="14" spans="1:7" x14ac:dyDescent="0.3">
      <c r="A14" s="99" t="s">
        <v>207</v>
      </c>
      <c r="B14" s="77"/>
      <c r="C14" s="77"/>
      <c r="D14" s="113"/>
      <c r="E14" s="113"/>
      <c r="F14" s="113"/>
      <c r="G14" s="116"/>
    </row>
    <row r="15" spans="1:7" x14ac:dyDescent="0.3">
      <c r="A15" s="108">
        <v>2.1</v>
      </c>
      <c r="B15" s="77" t="s">
        <v>157</v>
      </c>
      <c r="C15" s="77" t="s">
        <v>173</v>
      </c>
      <c r="D15" s="113">
        <v>7007.3</v>
      </c>
      <c r="E15" s="113">
        <v>0</v>
      </c>
      <c r="F15" s="113">
        <v>0</v>
      </c>
      <c r="G15" s="116">
        <f>SUM(D15:F15)</f>
        <v>7007.3</v>
      </c>
    </row>
    <row r="16" spans="1:7" x14ac:dyDescent="0.3">
      <c r="A16" s="122" t="s">
        <v>208</v>
      </c>
      <c r="B16" s="77"/>
      <c r="C16" s="77"/>
      <c r="D16" s="113"/>
      <c r="E16" s="113"/>
      <c r="F16" s="113"/>
      <c r="G16" s="116"/>
    </row>
    <row r="17" spans="1:7" x14ac:dyDescent="0.3">
      <c r="A17" s="108" t="s">
        <v>178</v>
      </c>
      <c r="B17" s="77" t="s">
        <v>160</v>
      </c>
      <c r="C17" s="77" t="s">
        <v>179</v>
      </c>
      <c r="D17" s="113">
        <v>244417</v>
      </c>
      <c r="E17" s="113">
        <v>0</v>
      </c>
      <c r="F17" s="113">
        <v>0</v>
      </c>
      <c r="G17" s="116">
        <f>SUM(D17:F17)</f>
        <v>244417</v>
      </c>
    </row>
    <row r="18" spans="1:7" x14ac:dyDescent="0.3">
      <c r="A18" s="122" t="s">
        <v>209</v>
      </c>
      <c r="B18" s="77"/>
      <c r="C18" s="77"/>
      <c r="D18" s="113"/>
      <c r="E18" s="113"/>
      <c r="F18" s="113"/>
      <c r="G18" s="116"/>
    </row>
    <row r="19" spans="1:7" x14ac:dyDescent="0.3">
      <c r="A19" s="108">
        <v>4.0999999999999996</v>
      </c>
      <c r="B19" s="77" t="s">
        <v>157</v>
      </c>
      <c r="C19" s="77" t="s">
        <v>165</v>
      </c>
      <c r="D19" s="113">
        <v>184480</v>
      </c>
      <c r="E19" s="113">
        <v>0</v>
      </c>
      <c r="F19" s="113">
        <v>0</v>
      </c>
      <c r="G19" s="116">
        <f>SUM(D19:F19)</f>
        <v>184480</v>
      </c>
    </row>
    <row r="20" spans="1:7" x14ac:dyDescent="0.3">
      <c r="A20" s="108" t="s">
        <v>166</v>
      </c>
      <c r="B20" s="77" t="s">
        <v>160</v>
      </c>
      <c r="C20" s="77" t="s">
        <v>167</v>
      </c>
      <c r="D20" s="113">
        <v>3</v>
      </c>
      <c r="E20" s="113">
        <v>0</v>
      </c>
      <c r="F20" s="113">
        <v>0</v>
      </c>
      <c r="G20" s="116">
        <f>SUM(D20:F20)</f>
        <v>3</v>
      </c>
    </row>
    <row r="21" spans="1:7" x14ac:dyDescent="0.3">
      <c r="A21" s="122" t="s">
        <v>210</v>
      </c>
      <c r="B21" s="77"/>
      <c r="C21" s="77"/>
      <c r="D21" s="113"/>
      <c r="E21" s="113"/>
      <c r="F21" s="113"/>
      <c r="G21" s="116"/>
    </row>
    <row r="22" spans="1:7" x14ac:dyDescent="0.3">
      <c r="A22" s="108">
        <v>5.0999999999999996</v>
      </c>
      <c r="B22" s="77" t="s">
        <v>157</v>
      </c>
      <c r="C22" s="77" t="s">
        <v>174</v>
      </c>
      <c r="D22" s="113">
        <v>4090000</v>
      </c>
      <c r="E22" s="113">
        <v>0</v>
      </c>
      <c r="F22" s="113">
        <v>0</v>
      </c>
      <c r="G22" s="116">
        <f>SUM(D22:F22)</f>
        <v>4090000</v>
      </c>
    </row>
    <row r="23" spans="1:7" x14ac:dyDescent="0.3">
      <c r="A23" s="108">
        <v>5.3</v>
      </c>
      <c r="B23" s="77" t="s">
        <v>157</v>
      </c>
      <c r="C23" s="77" t="s">
        <v>175</v>
      </c>
      <c r="D23" s="113">
        <v>244417</v>
      </c>
      <c r="E23" s="113">
        <v>0</v>
      </c>
      <c r="F23" s="113">
        <v>0</v>
      </c>
      <c r="G23" s="116">
        <f>SUM(D23:F23)</f>
        <v>244417</v>
      </c>
    </row>
    <row r="24" spans="1:7" x14ac:dyDescent="0.3">
      <c r="A24" s="108" t="s">
        <v>180</v>
      </c>
      <c r="B24" s="77" t="s">
        <v>160</v>
      </c>
      <c r="C24" s="77" t="s">
        <v>181</v>
      </c>
      <c r="D24" s="113">
        <v>211</v>
      </c>
      <c r="E24" s="113">
        <v>0</v>
      </c>
      <c r="F24" s="113">
        <v>0</v>
      </c>
      <c r="G24" s="116">
        <f>SUM(D24:F24)</f>
        <v>211</v>
      </c>
    </row>
    <row r="25" spans="1:7" x14ac:dyDescent="0.3">
      <c r="A25" s="99" t="s">
        <v>205</v>
      </c>
      <c r="B25" s="100"/>
      <c r="C25" s="101"/>
      <c r="D25" s="113"/>
      <c r="E25" s="113"/>
      <c r="F25" s="113"/>
      <c r="G25" s="116"/>
    </row>
    <row r="26" spans="1:7" x14ac:dyDescent="0.3">
      <c r="A26" s="108">
        <v>6.1</v>
      </c>
      <c r="B26" s="77" t="s">
        <v>157</v>
      </c>
      <c r="C26" s="77" t="s">
        <v>158</v>
      </c>
      <c r="D26" s="113">
        <v>0</v>
      </c>
      <c r="E26" s="113">
        <v>0</v>
      </c>
      <c r="F26" s="113">
        <v>1</v>
      </c>
      <c r="G26" s="116">
        <f>SUM(D26:F26)</f>
        <v>1</v>
      </c>
    </row>
    <row r="27" spans="1:7" x14ac:dyDescent="0.3">
      <c r="A27" s="108" t="s">
        <v>168</v>
      </c>
      <c r="B27" s="77" t="s">
        <v>160</v>
      </c>
      <c r="C27" s="77" t="s">
        <v>169</v>
      </c>
      <c r="D27" s="113">
        <v>0</v>
      </c>
      <c r="E27" s="113">
        <v>0</v>
      </c>
      <c r="F27" s="113">
        <v>80</v>
      </c>
      <c r="G27" s="116">
        <f>SUM(D27:F27)</f>
        <v>80</v>
      </c>
    </row>
    <row r="28" spans="1:7" x14ac:dyDescent="0.3">
      <c r="A28" s="108" t="s">
        <v>159</v>
      </c>
      <c r="B28" s="77" t="s">
        <v>160</v>
      </c>
      <c r="C28" s="77" t="s">
        <v>161</v>
      </c>
      <c r="D28" s="113">
        <v>0</v>
      </c>
      <c r="E28" s="113">
        <v>0</v>
      </c>
      <c r="F28" s="113">
        <v>1</v>
      </c>
      <c r="G28" s="116">
        <f>SUM(D28:F28)</f>
        <v>1</v>
      </c>
    </row>
    <row r="29" spans="1:7" x14ac:dyDescent="0.3">
      <c r="A29" s="115" t="s">
        <v>183</v>
      </c>
      <c r="B29" s="111" t="s">
        <v>160</v>
      </c>
      <c r="C29" s="111" t="s">
        <v>184</v>
      </c>
      <c r="D29" s="114">
        <v>0</v>
      </c>
      <c r="E29" s="114">
        <v>0</v>
      </c>
      <c r="F29" s="114">
        <v>2</v>
      </c>
      <c r="G29" s="117">
        <f>SUM(D29:F29)</f>
        <v>2</v>
      </c>
    </row>
    <row r="31" spans="1:7" x14ac:dyDescent="0.3">
      <c r="A31" s="121">
        <v>2021</v>
      </c>
    </row>
    <row r="32" spans="1:7" x14ac:dyDescent="0.3">
      <c r="A32" s="104" t="s">
        <v>199</v>
      </c>
      <c r="B32" s="105" t="s">
        <v>149</v>
      </c>
      <c r="C32" s="105" t="s">
        <v>200</v>
      </c>
      <c r="D32" s="105" t="s">
        <v>201</v>
      </c>
      <c r="E32" s="105" t="s">
        <v>202</v>
      </c>
      <c r="F32" s="105" t="s">
        <v>203</v>
      </c>
      <c r="G32" s="106" t="s">
        <v>204</v>
      </c>
    </row>
    <row r="33" spans="1:7" x14ac:dyDescent="0.3">
      <c r="A33" s="99" t="s">
        <v>206</v>
      </c>
      <c r="B33" s="100"/>
      <c r="C33" s="101"/>
      <c r="D33" s="100"/>
      <c r="E33" s="102"/>
      <c r="F33" s="101"/>
      <c r="G33" s="107"/>
    </row>
    <row r="34" spans="1:7" x14ac:dyDescent="0.3">
      <c r="A34" s="108" t="s">
        <v>189</v>
      </c>
      <c r="B34" s="77" t="s">
        <v>160</v>
      </c>
      <c r="C34" s="77" t="s">
        <v>190</v>
      </c>
      <c r="D34" s="113">
        <v>1094</v>
      </c>
      <c r="E34" s="113">
        <v>0</v>
      </c>
      <c r="F34" s="113">
        <v>0</v>
      </c>
      <c r="G34" s="116">
        <f>SUM(D34:F34)</f>
        <v>1094</v>
      </c>
    </row>
    <row r="35" spans="1:7" x14ac:dyDescent="0.3">
      <c r="A35" s="99" t="s">
        <v>207</v>
      </c>
      <c r="B35" s="77"/>
      <c r="C35" s="77"/>
      <c r="D35" s="113"/>
      <c r="E35" s="113"/>
      <c r="F35" s="113"/>
      <c r="G35" s="116"/>
    </row>
    <row r="36" spans="1:7" x14ac:dyDescent="0.3">
      <c r="A36" s="108" t="s">
        <v>191</v>
      </c>
      <c r="B36" s="77" t="s">
        <v>160</v>
      </c>
      <c r="C36" s="77" t="s">
        <v>192</v>
      </c>
      <c r="D36" s="113">
        <v>2015</v>
      </c>
      <c r="E36" s="113">
        <v>0</v>
      </c>
      <c r="F36" s="113">
        <v>0</v>
      </c>
      <c r="G36" s="116">
        <f>SUM(D36:F36)</f>
        <v>2015</v>
      </c>
    </row>
    <row r="37" spans="1:7" x14ac:dyDescent="0.3">
      <c r="A37" s="122" t="s">
        <v>208</v>
      </c>
      <c r="B37" s="77"/>
      <c r="C37" s="77"/>
      <c r="D37" s="113"/>
      <c r="E37" s="113"/>
      <c r="F37" s="113"/>
      <c r="G37" s="116"/>
    </row>
    <row r="38" spans="1:7" x14ac:dyDescent="0.3">
      <c r="A38" s="108" t="s">
        <v>193</v>
      </c>
      <c r="B38" s="77" t="s">
        <v>160</v>
      </c>
      <c r="C38" s="77" t="s">
        <v>194</v>
      </c>
      <c r="D38" s="113">
        <v>39167</v>
      </c>
      <c r="E38" s="113">
        <v>0</v>
      </c>
      <c r="F38" s="113">
        <v>0</v>
      </c>
      <c r="G38" s="116">
        <f>SUM(D38:F38)</f>
        <v>39167</v>
      </c>
    </row>
    <row r="39" spans="1:7" x14ac:dyDescent="0.3">
      <c r="A39" s="122" t="s">
        <v>210</v>
      </c>
      <c r="B39" s="77"/>
      <c r="C39" s="77"/>
      <c r="D39" s="113"/>
      <c r="E39" s="113"/>
      <c r="F39" s="113"/>
      <c r="G39" s="116"/>
    </row>
    <row r="40" spans="1:7" x14ac:dyDescent="0.3">
      <c r="A40" s="108">
        <v>5.3</v>
      </c>
      <c r="B40" s="77" t="s">
        <v>157</v>
      </c>
      <c r="C40" s="77" t="s">
        <v>175</v>
      </c>
      <c r="D40" s="113">
        <v>39167</v>
      </c>
      <c r="E40" s="113">
        <v>0</v>
      </c>
      <c r="F40" s="113">
        <v>0</v>
      </c>
      <c r="G40" s="116">
        <f>SUM(D40:F40)</f>
        <v>39167</v>
      </c>
    </row>
    <row r="41" spans="1:7" x14ac:dyDescent="0.3">
      <c r="A41" s="108" t="s">
        <v>195</v>
      </c>
      <c r="B41" s="77" t="s">
        <v>160</v>
      </c>
      <c r="C41" s="77" t="s">
        <v>196</v>
      </c>
      <c r="D41" s="113">
        <v>5516</v>
      </c>
      <c r="E41" s="113">
        <v>0</v>
      </c>
      <c r="F41" s="113">
        <v>0</v>
      </c>
      <c r="G41" s="116">
        <f>SUM(D41:F41)</f>
        <v>5516</v>
      </c>
    </row>
    <row r="42" spans="1:7" x14ac:dyDescent="0.3">
      <c r="A42" s="99" t="s">
        <v>205</v>
      </c>
      <c r="B42" s="100"/>
      <c r="C42" s="101"/>
      <c r="D42" s="113"/>
      <c r="E42" s="113"/>
      <c r="F42" s="113"/>
      <c r="G42" s="116"/>
    </row>
    <row r="43" spans="1:7" x14ac:dyDescent="0.3">
      <c r="A43" s="108">
        <v>6.2</v>
      </c>
      <c r="B43" s="77" t="s">
        <v>157</v>
      </c>
      <c r="C43" s="77" t="s">
        <v>188</v>
      </c>
      <c r="D43" s="113">
        <v>1</v>
      </c>
      <c r="E43" s="113">
        <v>0</v>
      </c>
      <c r="F43" s="113">
        <v>0</v>
      </c>
      <c r="G43" s="116">
        <f>SUM(D43:F43)</f>
        <v>1</v>
      </c>
    </row>
    <row r="44" spans="1:7" x14ac:dyDescent="0.3">
      <c r="A44" s="108" t="s">
        <v>168</v>
      </c>
      <c r="B44" s="77" t="s">
        <v>160</v>
      </c>
      <c r="C44" s="77" t="s">
        <v>169</v>
      </c>
      <c r="D44" s="113">
        <v>624</v>
      </c>
      <c r="E44" s="113">
        <v>0</v>
      </c>
      <c r="F44" s="113">
        <v>0</v>
      </c>
      <c r="G44" s="116">
        <f>SUM(D44:F44)</f>
        <v>624</v>
      </c>
    </row>
    <row r="45" spans="1:7" x14ac:dyDescent="0.3">
      <c r="A45" s="115" t="s">
        <v>197</v>
      </c>
      <c r="B45" s="111" t="s">
        <v>160</v>
      </c>
      <c r="C45" s="111" t="s">
        <v>198</v>
      </c>
      <c r="D45" s="114">
        <v>2</v>
      </c>
      <c r="E45" s="114">
        <v>0</v>
      </c>
      <c r="F45" s="114">
        <v>0</v>
      </c>
      <c r="G45" s="117">
        <f>SUM(D45:F45)</f>
        <v>2</v>
      </c>
    </row>
    <row r="47" spans="1:7" x14ac:dyDescent="0.3">
      <c r="A47" s="121">
        <v>2022</v>
      </c>
      <c r="B47" s="125" t="s">
        <v>211</v>
      </c>
    </row>
    <row r="49" spans="1:7" x14ac:dyDescent="0.3">
      <c r="A49" s="121">
        <v>2023</v>
      </c>
    </row>
    <row r="50" spans="1:7" x14ac:dyDescent="0.3">
      <c r="A50" s="104" t="s">
        <v>199</v>
      </c>
      <c r="B50" s="105" t="s">
        <v>149</v>
      </c>
      <c r="C50" s="105" t="s">
        <v>200</v>
      </c>
      <c r="D50" s="105" t="s">
        <v>201</v>
      </c>
      <c r="E50" s="105" t="s">
        <v>202</v>
      </c>
      <c r="F50" s="105" t="s">
        <v>203</v>
      </c>
      <c r="G50" s="106" t="s">
        <v>204</v>
      </c>
    </row>
    <row r="51" spans="1:7" x14ac:dyDescent="0.3">
      <c r="A51" s="126" t="s">
        <v>212</v>
      </c>
      <c r="D51" s="131"/>
      <c r="E51" s="131"/>
      <c r="F51" s="131"/>
      <c r="G51" s="132"/>
    </row>
    <row r="52" spans="1:7" x14ac:dyDescent="0.3">
      <c r="A52" s="127">
        <v>1.2</v>
      </c>
      <c r="B52" s="125" t="s">
        <v>157</v>
      </c>
      <c r="C52" s="79" t="str">
        <f>VLOOKUP(A52,'[16]2A OP indicators List_23Aug2020'!$AM$5:$AO$103,3,FALSE)</f>
        <v>Jobs generated (number)</v>
      </c>
      <c r="D52" s="6">
        <v>0</v>
      </c>
      <c r="E52" s="6">
        <v>136</v>
      </c>
      <c r="F52" s="6">
        <v>0</v>
      </c>
      <c r="G52" s="116">
        <f>SUM(D52:F52)</f>
        <v>136</v>
      </c>
    </row>
    <row r="53" spans="1:7" x14ac:dyDescent="0.3">
      <c r="A53" s="126" t="s">
        <v>213</v>
      </c>
      <c r="D53" s="131"/>
      <c r="E53" s="131"/>
      <c r="F53" s="131"/>
      <c r="G53" s="116"/>
    </row>
    <row r="54" spans="1:7" x14ac:dyDescent="0.3">
      <c r="A54" s="127">
        <v>3.1</v>
      </c>
      <c r="B54" s="125" t="s">
        <v>157</v>
      </c>
      <c r="C54" s="79" t="str">
        <f>VLOOKUP(A54,'[16]2A OP indicators List_23Aug2020'!$AM$5:$AO$103,3,FALSE)</f>
        <v>Total annual greenhouse gas emissions reduction (tCO2e/year) </v>
      </c>
      <c r="D54" s="6">
        <v>0</v>
      </c>
      <c r="E54" s="6">
        <v>6758</v>
      </c>
      <c r="F54" s="6">
        <v>0</v>
      </c>
      <c r="G54" s="116">
        <f>SUM(D54:F54)</f>
        <v>6758</v>
      </c>
    </row>
    <row r="55" spans="1:7" x14ac:dyDescent="0.3">
      <c r="A55" s="127" t="s">
        <v>214</v>
      </c>
      <c r="B55" s="125" t="s">
        <v>160</v>
      </c>
      <c r="C55" s="79" t="str">
        <f>VLOOKUP(A55,'[16]2A OP indicators List_23Aug2020'!$AM$5:$AO$103,3,FALSE)</f>
        <v>Additional climate finance mobilized ($) </v>
      </c>
      <c r="D55" s="6">
        <v>0</v>
      </c>
      <c r="E55" s="6">
        <v>11250000</v>
      </c>
      <c r="F55" s="6">
        <v>0</v>
      </c>
      <c r="G55" s="116">
        <f t="shared" ref="G55:G57" si="0">SUM(D55:F55)</f>
        <v>11250000</v>
      </c>
    </row>
    <row r="56" spans="1:7" x14ac:dyDescent="0.3">
      <c r="A56" s="127" t="s">
        <v>215</v>
      </c>
      <c r="B56" s="125" t="s">
        <v>160</v>
      </c>
      <c r="C56" s="79" t="str">
        <f>VLOOKUP(A56,'[16]2A OP indicators List_23Aug2020'!$AM$5:$AO$103,3,FALSE)</f>
        <v>Low-carbon infrastructure assets established or improved (number)</v>
      </c>
      <c r="D56" s="6">
        <v>0</v>
      </c>
      <c r="E56" s="6">
        <v>1</v>
      </c>
      <c r="F56" s="6">
        <v>0</v>
      </c>
      <c r="G56" s="116">
        <f t="shared" si="0"/>
        <v>1</v>
      </c>
    </row>
    <row r="57" spans="1:7" x14ac:dyDescent="0.3">
      <c r="A57" s="128" t="s">
        <v>216</v>
      </c>
      <c r="B57" s="129" t="s">
        <v>160</v>
      </c>
      <c r="C57" s="130" t="str">
        <f>VLOOKUP(A57,'[16]2A OP indicators List_23Aug2020'!$AM$5:$AO$103,3,FALSE)</f>
        <v>Installed renewable energy capacity (megawatts)</v>
      </c>
      <c r="D57" s="133">
        <v>0</v>
      </c>
      <c r="E57" s="133">
        <v>15.1</v>
      </c>
      <c r="F57" s="133">
        <v>0</v>
      </c>
      <c r="G57" s="117">
        <f t="shared" si="0"/>
        <v>15.1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05DA0E-FCAE-4F10-9686-551E022B3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BF078D-FE9D-4752-8344-B2367D16F5F1}">
  <ds:schemaRefs>
    <ds:schemaRef ds:uri="http://schemas.microsoft.com/office/2006/documentManagement/types"/>
    <ds:schemaRef ds:uri="c1fdd505-2570-46c2-bd04-3e0f2d874cf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600e8ff9-9ee0-49b5-be24-8a4cae0e22ab"/>
    <ds:schemaRef ds:uri="http://schemas.openxmlformats.org/package/2006/metadata/core-properties"/>
    <ds:schemaRef ds:uri="a4fb19f8-e303-47ed-b2f8-d8a5044c492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98B179-71C5-4D0F-A7BA-72DF63FEF2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2010-2018</vt:lpstr>
      <vt:lpstr>2019</vt:lpstr>
      <vt:lpstr>2020</vt:lpstr>
      <vt:lpstr>2021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2019-04-10T04:26:38Z</dcterms:created>
  <dcterms:modified xsi:type="dcterms:W3CDTF">2024-05-08T03:24:10Z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2022-05-04T04:15:26Z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aeb5682f-a1c1-4ebf-a0e9-2894df2fe3f7</vt:lpwstr>
  </property>
  <property fmtid="{D5CDD505-2E9C-101B-9397-08002B2CF9AE}" pid="23" name="MSIP_Label_817d4574-7375-4d17-b29c-6e4c6df0fcb0_ContentBits">
    <vt:lpwstr>2</vt:lpwstr>
  </property>
  <property fmtid="{D5CDD505-2E9C-101B-9397-08002B2CF9AE}" pid="24" name="MediaServiceImageTags">
    <vt:lpwstr/>
  </property>
</Properties>
</file>