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https://asiandevbank.sharepoint.com/sites/DigitalCommunicationsTeam/Shared Documents/Annual Report and Fact Sheets/AR 2023/OD and OI Data/Operational data Excels/"/>
    </mc:Choice>
  </mc:AlternateContent>
  <xr:revisionPtr revIDLastSave="2" documentId="11_8EB71316C962A694309938F22CDE4075C4FBC854" xr6:coauthVersionLast="47" xr6:coauthVersionMax="47" xr10:uidLastSave="{DA0B6171-217F-4302-B51D-A48C27463E4C}"/>
  <bookViews>
    <workbookView xWindow="-120" yWindow="-120" windowWidth="20730" windowHeight="11160" xr2:uid="{00000000-000D-0000-FFFF-FFFF00000000}"/>
  </bookViews>
  <sheets>
    <sheet name="Table 24" sheetId="2" r:id="rId1"/>
  </sheets>
  <definedNames>
    <definedName name="_xlnm.Print_Titles" localSheetId="0">'Table 24'!$11:$12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108" i="2" l="1"/>
  <c r="B83" i="2" l="1"/>
  <c r="B58" i="2"/>
  <c r="B31" i="2"/>
  <c r="B23" i="2"/>
  <c r="B13" i="2"/>
</calcChain>
</file>

<file path=xl/sharedStrings.xml><?xml version="1.0" encoding="utf-8"?>
<sst xmlns="http://schemas.openxmlformats.org/spreadsheetml/2006/main" count="151" uniqueCount="114">
  <si>
    <t>ADB</t>
  </si>
  <si>
    <t xml:space="preserve">Source of Cofinancing </t>
  </si>
  <si>
    <t>CENTRAL AND WEST ASIA</t>
  </si>
  <si>
    <t>EAST ASIA</t>
  </si>
  <si>
    <t>SOUTH ASIA</t>
  </si>
  <si>
    <t>SOUTHEAST ASIA</t>
  </si>
  <si>
    <t>($ million)</t>
  </si>
  <si>
    <t>PACIFIC</t>
  </si>
  <si>
    <t xml:space="preserve"> TOTAL</t>
  </si>
  <si>
    <t>Sovereign Cofinancing</t>
  </si>
  <si>
    <t>Grant</t>
  </si>
  <si>
    <t>Loan</t>
  </si>
  <si>
    <t xml:space="preserve">   Pakistan</t>
  </si>
  <si>
    <t xml:space="preserve">   Uzbekistan</t>
  </si>
  <si>
    <t xml:space="preserve">   Fiji</t>
  </si>
  <si>
    <t xml:space="preserve">   Papua New Guinea</t>
  </si>
  <si>
    <t xml:space="preserve">   Bangladesh</t>
  </si>
  <si>
    <t xml:space="preserve">   Cambodia</t>
  </si>
  <si>
    <t xml:space="preserve">   Indonesia</t>
  </si>
  <si>
    <t xml:space="preserve">   Philippines</t>
  </si>
  <si>
    <t>AIIB</t>
  </si>
  <si>
    <t xml:space="preserve">   India</t>
  </si>
  <si>
    <t xml:space="preserve">   Nepal</t>
  </si>
  <si>
    <t>Note: Numbers may not sum precisely because of rounding.</t>
  </si>
  <si>
    <t>France</t>
  </si>
  <si>
    <t>JFPR</t>
  </si>
  <si>
    <t>Australia</t>
  </si>
  <si>
    <t>Japan</t>
  </si>
  <si>
    <t>New Zealand</t>
  </si>
  <si>
    <t>BCCDR</t>
  </si>
  <si>
    <t>Netherlands</t>
  </si>
  <si>
    <t>Republic of Korea</t>
  </si>
  <si>
    <t>Germany</t>
  </si>
  <si>
    <t xml:space="preserve">   Georgia</t>
  </si>
  <si>
    <t xml:space="preserve">   Kiribati</t>
  </si>
  <si>
    <t xml:space="preserve">   Solomon Islands</t>
  </si>
  <si>
    <t xml:space="preserve">   Vanuatu</t>
  </si>
  <si>
    <t xml:space="preserve">   Bhutan</t>
  </si>
  <si>
    <t>Projects Involving Sovereign Cofinancing, 2023</t>
  </si>
  <si>
    <t>China Development Bank</t>
  </si>
  <si>
    <t>Global Environment Facility</t>
  </si>
  <si>
    <t>Education Above All Foundation</t>
  </si>
  <si>
    <t>Canada</t>
  </si>
  <si>
    <t>Asia-Pacific Climate Finance Fund</t>
  </si>
  <si>
    <t>Clean Technology Fund</t>
  </si>
  <si>
    <t>JFJCM</t>
  </si>
  <si>
    <t>IFAD</t>
  </si>
  <si>
    <t>WFP</t>
  </si>
  <si>
    <t>ASEAN Infrastructure Fund</t>
  </si>
  <si>
    <t>Green Climate Fund</t>
  </si>
  <si>
    <t>HLTF</t>
  </si>
  <si>
    <r>
      <t>a</t>
    </r>
    <r>
      <rPr>
        <sz val="8"/>
        <color rgb="FF000000"/>
        <rFont val="Arial"/>
        <family val="2"/>
      </rPr>
      <t xml:space="preserve">  Anchor project was approved in prior year(s) with cofinancing committed in 2023.</t>
    </r>
  </si>
  <si>
    <t xml:space="preserve">      Climate Smart Irrigation Sector 
         Development Program</t>
  </si>
  <si>
    <t xml:space="preserve">      Emergency Flood Assistance—
         Additional Financing</t>
  </si>
  <si>
    <t xml:space="preserve">      Khyber Pakhtunkhwa Food Security 
         Support</t>
  </si>
  <si>
    <t xml:space="preserve">      Distribution Network Digital 
         Transformation and Resiliency</t>
  </si>
  <si>
    <t xml:space="preserve">      Integrated Urban Development</t>
  </si>
  <si>
    <t xml:space="preserve">   People's Republic of China</t>
  </si>
  <si>
    <t xml:space="preserve">      Rural Electrification Support</t>
  </si>
  <si>
    <t xml:space="preserve">      Sustainable and Inclusive Economic 
         Recovery Program—Subprogram 1</t>
  </si>
  <si>
    <t xml:space="preserve">      Senior Secondary Education Improvement</t>
  </si>
  <si>
    <t xml:space="preserve">   Tonga</t>
  </si>
  <si>
    <t xml:space="preserve">      Integrated Aged Care</t>
  </si>
  <si>
    <r>
      <t xml:space="preserve">      Nuku’alofa Port Upgrade—Additional 
         Financing</t>
    </r>
    <r>
      <rPr>
        <vertAlign val="superscript"/>
        <sz val="10"/>
        <color theme="1"/>
        <rFont val="Arial"/>
        <family val="2"/>
      </rPr>
      <t>a</t>
    </r>
  </si>
  <si>
    <t xml:space="preserve">   Tuvalu</t>
  </si>
  <si>
    <r>
      <t xml:space="preserve">      Increasing Access to Renewable 
         Energy—Additional Financing 
         under PREIF</t>
    </r>
    <r>
      <rPr>
        <vertAlign val="superscript"/>
        <sz val="10"/>
        <color theme="1"/>
        <rFont val="Arial"/>
        <family val="2"/>
      </rPr>
      <t>a</t>
    </r>
  </si>
  <si>
    <r>
      <t xml:space="preserve">      Outer Island Maritime Infrastructure—
         Additional Financing</t>
    </r>
    <r>
      <rPr>
        <vertAlign val="superscript"/>
        <sz val="10"/>
        <color theme="1"/>
        <rFont val="Arial"/>
        <family val="2"/>
      </rPr>
      <t>a</t>
    </r>
  </si>
  <si>
    <r>
      <t xml:space="preserve">      Interisland Shipping Support</t>
    </r>
    <r>
      <rPr>
        <vertAlign val="superscript"/>
        <sz val="10"/>
        <color rgb="FF000000"/>
        <rFont val="Arial"/>
        <family val="2"/>
      </rPr>
      <t>a</t>
    </r>
  </si>
  <si>
    <t xml:space="preserve">      Climate and Disaster Resilient 
         Small-Scale Water Resources 
         Management</t>
  </si>
  <si>
    <t xml:space="preserve">      Climate-Resilient Inclusive Development 
         Program—Subprogram 1</t>
  </si>
  <si>
    <t xml:space="preserve">      Improving Urban Governance and 
         Infrastructure Program</t>
  </si>
  <si>
    <r>
      <t xml:space="preserve">      Supporting Fourth Primary Education 
         Development Program—Additional 
         Financing</t>
    </r>
    <r>
      <rPr>
        <vertAlign val="superscript"/>
        <sz val="10"/>
        <color rgb="FF000000"/>
        <rFont val="Arial"/>
        <family val="2"/>
      </rPr>
      <t>a</t>
    </r>
  </si>
  <si>
    <t xml:space="preserve">      Sustainable Economic Recovery 
         Program—Subprogram 2</t>
  </si>
  <si>
    <t xml:space="preserve">      Pathways for Emerging Skills and Jobs</t>
  </si>
  <si>
    <t xml:space="preserve">      Power Sector Reform Program—
         Subprogram 1</t>
  </si>
  <si>
    <t xml:space="preserve">      Uttarakhand Climate Resilient Power 
         System Development</t>
  </si>
  <si>
    <t xml:space="preserve">   Maldives</t>
  </si>
  <si>
    <t xml:space="preserve">      Accelerating Sustainable System 
         Development Using Renewable Energy</t>
  </si>
  <si>
    <t xml:space="preserve">      Skills for Future Economy Sector 
         Development Program—Subprogram 1</t>
  </si>
  <si>
    <t xml:space="preserve">      Boosting Productivity Through Human 
         Capital Development Program—
         Subprogram 2</t>
  </si>
  <si>
    <r>
      <t xml:space="preserve">      Competitiveness, Industrial Modernization, 
         and Trade Acceleration Program—
         Subprogram 1</t>
    </r>
    <r>
      <rPr>
        <vertAlign val="superscript"/>
        <sz val="10"/>
        <color rgb="FF000000"/>
        <rFont val="Arial"/>
        <family val="2"/>
      </rPr>
      <t>a</t>
    </r>
  </si>
  <si>
    <t xml:space="preserve">      Competitiveness, Industrial Modernization, 
         and Trade Acceleration Program—
         Subprogram 2</t>
  </si>
  <si>
    <t xml:space="preserve">      Flood Management in North Java</t>
  </si>
  <si>
    <r>
      <t xml:space="preserve">      Geothermal Power Generation—
         Additional Financing</t>
    </r>
    <r>
      <rPr>
        <vertAlign val="superscript"/>
        <sz val="10"/>
        <color rgb="FF000000"/>
        <rFont val="Arial"/>
        <family val="2"/>
      </rPr>
      <t>a</t>
    </r>
  </si>
  <si>
    <t xml:space="preserve">      Horticulture Development in Dryland 
         Areas Sector</t>
  </si>
  <si>
    <t xml:space="preserve">      Primary Healthcare and Public Health 
         Laboratories Upgrading and 
         Strengthening</t>
  </si>
  <si>
    <t xml:space="preserve">   Lao People's Democratic Republic</t>
  </si>
  <si>
    <r>
      <t xml:space="preserve">      Sustainable Rural Infrastructure and 
         Watershed Management Sector—
         Additional Financing</t>
    </r>
    <r>
      <rPr>
        <vertAlign val="superscript"/>
        <sz val="10"/>
        <color rgb="FF000000"/>
        <rFont val="Arial"/>
        <family val="2"/>
      </rPr>
      <t>a</t>
    </r>
  </si>
  <si>
    <t xml:space="preserve">   Myanmar</t>
  </si>
  <si>
    <t xml:space="preserve">      Providing Essential Services to the 
         People of Myanmar</t>
  </si>
  <si>
    <t xml:space="preserve">      Bataan–Cavite Interlink Bridge—Tranche 1</t>
  </si>
  <si>
    <t xml:space="preserve">      Build Universal Health Care Program—
         Subprogram 2</t>
  </si>
  <si>
    <t xml:space="preserve">      Davao Public Transport Modernization</t>
  </si>
  <si>
    <t xml:space="preserve">      Domestic Resource Mobilization 
         Program—Subprogram 1</t>
  </si>
  <si>
    <t xml:space="preserve">      Inclusive Finance Development Program—
         Subprogram 3 </t>
  </si>
  <si>
    <t xml:space="preserve">      Integrated Flood Resilience and 
         Adaptation—Phase 1</t>
  </si>
  <si>
    <t xml:space="preserve">      Post-COVID-19 Business and Employment 
         Recovery Program—Subprogram 1</t>
  </si>
  <si>
    <t>United Kingdom-ASEAN Catalytic Green 
   Finance Facility Trust Fund</t>
  </si>
  <si>
    <t>Global Agriculture and Food Security 
   Program</t>
  </si>
  <si>
    <t>Region / Country / Project Name</t>
  </si>
  <si>
    <t>World Bank</t>
  </si>
  <si>
    <t>EU</t>
  </si>
  <si>
    <t>Urban Resilience Trust Fund under the 
   Urban Financing Partnership Facility</t>
  </si>
  <si>
    <r>
      <t xml:space="preserve">      Greater Dhaka Sustainable Urban 
         Transport—Additional Financing</t>
    </r>
    <r>
      <rPr>
        <vertAlign val="superscript"/>
        <sz val="10"/>
        <color rgb="FF000000"/>
        <rFont val="Arial"/>
        <family val="2"/>
      </rPr>
      <t>a</t>
    </r>
  </si>
  <si>
    <t>United States</t>
  </si>
  <si>
    <t>ADB = Asian Development Bank, AIIB = Asian Infrastructure Investment Bank, ASEAN = Association of Southeast Asian Nations, BCCDR = Ireland Trust Fund for Building Climate Change and Disaster Resilience in Small Island Developing States, COVID-19 = coronavirus disease, EU = European Union, HLTF = High-Level Technology Fund, IFAD = International Fund for Agricultural Development, JFJCM = Japan Fund for the Joint Crediting Mechanism, JFPR = Japan Fund for Prosperous and Resilient Asia and the Pacific, PREIF = Pacific Renewable Energy Investment Facility, WFP = World Food Programme.</t>
  </si>
  <si>
    <r>
      <t xml:space="preserve">      Fujian Xianyou Mulan River Basin 
         Integrated Ecological Improvement 
         and Environmental Management</t>
    </r>
    <r>
      <rPr>
        <vertAlign val="superscript"/>
        <sz val="10"/>
        <color theme="1"/>
        <rFont val="Arial"/>
        <family val="2"/>
      </rPr>
      <t>a</t>
    </r>
  </si>
  <si>
    <r>
      <t xml:space="preserve">      Health Services Sector Development 
         Program, Subprogram 1—Additional 
         Financing</t>
    </r>
    <r>
      <rPr>
        <vertAlign val="superscript"/>
        <sz val="10"/>
        <rFont val="Arial"/>
        <family val="2"/>
      </rPr>
      <t>a</t>
    </r>
  </si>
  <si>
    <r>
      <t xml:space="preserve">      Chennai Metro Rail Investment—Tranche 1</t>
    </r>
    <r>
      <rPr>
        <vertAlign val="superscript"/>
        <sz val="10"/>
        <color rgb="FF000000"/>
        <rFont val="Arial"/>
        <family val="2"/>
      </rPr>
      <t>a</t>
    </r>
  </si>
  <si>
    <r>
      <t xml:space="preserve">      Strengthening Multimodal and Integrated 
         Logistics Ecosystem Program—
         Subprogram 1</t>
    </r>
    <r>
      <rPr>
        <vertAlign val="superscript"/>
        <sz val="10"/>
        <color rgb="FF000000"/>
        <rFont val="Arial"/>
        <family val="2"/>
      </rPr>
      <t>a</t>
    </r>
  </si>
  <si>
    <r>
      <t xml:space="preserve">      Nuts and Fruits in Hilly Areas</t>
    </r>
    <r>
      <rPr>
        <vertAlign val="superscript"/>
        <sz val="10"/>
        <color rgb="FF000000"/>
        <rFont val="Arial"/>
        <family val="2"/>
      </rPr>
      <t>a</t>
    </r>
  </si>
  <si>
    <r>
      <t xml:space="preserve">      Supporting the School Education 
         Sector Plan</t>
    </r>
    <r>
      <rPr>
        <vertAlign val="superscript"/>
        <sz val="10"/>
        <color rgb="FF000000"/>
        <rFont val="Arial"/>
        <family val="2"/>
      </rPr>
      <t>a</t>
    </r>
  </si>
  <si>
    <r>
      <t xml:space="preserve">      Sustainable and Reliable Energy Access 
         Program—Western and Central Java</t>
    </r>
    <r>
      <rPr>
        <vertAlign val="superscript"/>
        <sz val="10"/>
        <color rgb="FF000000"/>
        <rFont val="Arial"/>
        <family val="2"/>
      </rPr>
      <t>a</t>
    </r>
  </si>
  <si>
    <r>
      <t xml:space="preserve">      South Commuter Railway—Tranche 1</t>
    </r>
    <r>
      <rPr>
        <vertAlign val="superscript"/>
        <sz val="10"/>
        <color rgb="FF000000"/>
        <rFont val="Arial"/>
        <family val="2"/>
      </rPr>
      <t>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</si>
</sst>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#,##0.00;\-#,##0.00;\ 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name val="Arial"/>
      <family val="2"/>
    </font>
    <font>
      <sz val="9"/>
      <color rgb="FFFF0000"/>
      <name val="Arial"/>
      <family val="2"/>
    </font>
    <font>
      <b/>
      <sz val="9"/>
      <color rgb="FF007DB7"/>
      <name val="Arial"/>
      <family val="2"/>
    </font>
    <font>
      <sz val="9"/>
      <color rgb="FF007DB7"/>
      <name val="Arial"/>
      <family val="2"/>
    </font>
    <font>
      <sz val="9"/>
      <name val="Arial"/>
      <family val="2"/>
    </font>
    <font>
      <sz val="8"/>
      <color theme="1"/>
      <name val="Arial"/>
      <family val="2"/>
    </font>
    <font>
      <sz val="8"/>
      <color rgb="FF000000"/>
      <name val="Arial"/>
      <family val="2"/>
    </font>
    <font>
      <vertAlign val="superscript"/>
      <sz val="8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vertAlign val="superscript"/>
      <sz val="10"/>
      <name val="Arial"/>
      <family val="2"/>
    </font>
    <font>
      <vertAlign val="superscript"/>
      <sz val="10"/>
      <color theme="1"/>
      <name val="Arial"/>
      <family val="2"/>
    </font>
    <font>
      <vertAlign val="superscript"/>
      <sz val="10"/>
      <color rgb="FF000000"/>
      <name val="Arial"/>
      <family val="2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32">
    <xf numFmtId="0" fontId="0" fillId="0" borderId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83">
    <xf numFmtId="0" fontId="0" fillId="0" borderId="0" xfId="0"/>
    <xf numFmtId="0" fontId="6" fillId="0" borderId="0" xfId="0" applyFont="1"/>
    <xf numFmtId="0" fontId="8" fillId="0" borderId="0" xfId="0" applyFont="1" applyAlignment="1">
      <alignment wrapText="1"/>
    </xf>
    <xf numFmtId="0" fontId="8" fillId="0" borderId="0" xfId="0" applyFont="1"/>
    <xf numFmtId="4" fontId="6" fillId="2" borderId="0" xfId="0" applyNumberFormat="1" applyFont="1" applyFill="1" applyAlignment="1">
      <alignment horizontal="right" vertical="top" wrapText="1"/>
    </xf>
    <xf numFmtId="0" fontId="6" fillId="2" borderId="0" xfId="0" applyFont="1" applyFill="1" applyAlignment="1">
      <alignment horizontal="left" vertical="top" wrapText="1"/>
    </xf>
    <xf numFmtId="49" fontId="8" fillId="0" borderId="0" xfId="0" applyNumberFormat="1" applyFont="1" applyAlignment="1">
      <alignment vertical="top" wrapText="1"/>
    </xf>
    <xf numFmtId="0" fontId="6" fillId="0" borderId="0" xfId="0" applyFont="1" applyAlignment="1">
      <alignment vertical="top"/>
    </xf>
    <xf numFmtId="0" fontId="7" fillId="0" borderId="0" xfId="0" applyFont="1"/>
    <xf numFmtId="49" fontId="6" fillId="2" borderId="0" xfId="0" applyNumberFormat="1" applyFont="1" applyFill="1" applyAlignment="1">
      <alignment horizontal="left" vertical="top" wrapText="1"/>
    </xf>
    <xf numFmtId="49" fontId="6" fillId="2" borderId="2" xfId="0" applyNumberFormat="1" applyFont="1" applyFill="1" applyBorder="1" applyAlignment="1">
      <alignment horizontal="left" vertical="top" wrapText="1"/>
    </xf>
    <xf numFmtId="0" fontId="6" fillId="2" borderId="2" xfId="0" applyFont="1" applyFill="1" applyBorder="1" applyAlignment="1">
      <alignment horizontal="left" vertical="top" wrapText="1"/>
    </xf>
    <xf numFmtId="0" fontId="11" fillId="0" borderId="0" xfId="0" applyFont="1"/>
    <xf numFmtId="0" fontId="10" fillId="0" borderId="0" xfId="0" applyFont="1" applyAlignment="1">
      <alignment horizontal="right" wrapText="1"/>
    </xf>
    <xf numFmtId="0" fontId="12" fillId="0" borderId="0" xfId="0" applyFont="1"/>
    <xf numFmtId="43" fontId="9" fillId="0" borderId="0" xfId="0" applyNumberFormat="1" applyFont="1" applyAlignment="1">
      <alignment vertical="top"/>
    </xf>
    <xf numFmtId="0" fontId="8" fillId="2" borderId="0" xfId="0" applyFont="1" applyFill="1" applyAlignment="1">
      <alignment vertical="top"/>
    </xf>
    <xf numFmtId="43" fontId="9" fillId="2" borderId="0" xfId="1" applyFont="1" applyFill="1" applyAlignment="1">
      <alignment horizontal="center" vertical="top" wrapText="1"/>
    </xf>
    <xf numFmtId="43" fontId="6" fillId="2" borderId="0" xfId="1" applyFont="1" applyFill="1" applyAlignment="1">
      <alignment horizontal="center" vertical="top" wrapText="1"/>
    </xf>
    <xf numFmtId="43" fontId="13" fillId="2" borderId="0" xfId="1" applyFont="1" applyFill="1" applyAlignment="1">
      <alignment horizontal="center" vertical="top" wrapText="1"/>
    </xf>
    <xf numFmtId="43" fontId="5" fillId="2" borderId="0" xfId="1" applyFont="1" applyFill="1" applyAlignment="1">
      <alignment horizontal="center" vertical="top" wrapText="1"/>
    </xf>
    <xf numFmtId="43" fontId="10" fillId="2" borderId="0" xfId="1" applyFont="1" applyFill="1" applyAlignment="1">
      <alignment horizontal="center" vertical="top" wrapText="1"/>
    </xf>
    <xf numFmtId="43" fontId="9" fillId="2" borderId="2" xfId="1" applyFont="1" applyFill="1" applyBorder="1" applyAlignment="1">
      <alignment horizontal="center" vertical="top" wrapText="1"/>
    </xf>
    <xf numFmtId="49" fontId="8" fillId="0" borderId="0" xfId="0" applyNumberFormat="1" applyFont="1" applyAlignment="1">
      <alignment wrapText="1"/>
    </xf>
    <xf numFmtId="43" fontId="8" fillId="2" borderId="0" xfId="1" applyFont="1" applyFill="1" applyAlignment="1">
      <alignment horizontal="center" vertical="top" wrapText="1"/>
    </xf>
    <xf numFmtId="2" fontId="8" fillId="2" borderId="0" xfId="0" applyNumberFormat="1" applyFont="1" applyFill="1" applyAlignment="1">
      <alignment vertical="top"/>
    </xf>
    <xf numFmtId="43" fontId="8" fillId="2" borderId="0" xfId="1" applyFont="1" applyFill="1" applyAlignment="1">
      <alignment horizontal="center" vertical="top"/>
    </xf>
    <xf numFmtId="0" fontId="14" fillId="0" borderId="0" xfId="0" applyFont="1" applyAlignment="1">
      <alignment vertical="center"/>
    </xf>
    <xf numFmtId="49" fontId="15" fillId="0" borderId="0" xfId="0" applyNumberFormat="1" applyFont="1" applyAlignment="1">
      <alignment vertical="center" wrapText="1"/>
    </xf>
    <xf numFmtId="43" fontId="14" fillId="0" borderId="0" xfId="0" applyNumberFormat="1" applyFont="1" applyAlignment="1">
      <alignment horizontal="right" vertical="center"/>
    </xf>
    <xf numFmtId="164" fontId="14" fillId="0" borderId="0" xfId="0" applyNumberFormat="1" applyFont="1" applyAlignment="1">
      <alignment horizontal="right" vertical="center"/>
    </xf>
    <xf numFmtId="0" fontId="14" fillId="0" borderId="0" xfId="0" applyFont="1" applyAlignment="1">
      <alignment horizontal="left" vertical="center" wrapText="1"/>
    </xf>
    <xf numFmtId="0" fontId="14" fillId="0" borderId="0" xfId="0" applyFont="1" applyAlignment="1">
      <alignment wrapText="1"/>
    </xf>
    <xf numFmtId="0" fontId="14" fillId="0" borderId="0" xfId="0" applyFont="1"/>
    <xf numFmtId="0" fontId="5" fillId="0" borderId="0" xfId="0" applyFont="1" applyAlignment="1">
      <alignment vertical="top"/>
    </xf>
    <xf numFmtId="0" fontId="5" fillId="0" borderId="0" xfId="0" applyFont="1"/>
    <xf numFmtId="49" fontId="17" fillId="2" borderId="0" xfId="0" applyNumberFormat="1" applyFont="1" applyFill="1" applyAlignment="1">
      <alignment vertical="top" wrapText="1"/>
    </xf>
    <xf numFmtId="49" fontId="18" fillId="2" borderId="0" xfId="0" applyNumberFormat="1" applyFont="1" applyFill="1" applyAlignment="1">
      <alignment vertical="top" wrapText="1"/>
    </xf>
    <xf numFmtId="49" fontId="19" fillId="2" borderId="0" xfId="0" applyNumberFormat="1" applyFont="1" applyFill="1" applyAlignment="1">
      <alignment vertical="top" wrapText="1"/>
    </xf>
    <xf numFmtId="49" fontId="20" fillId="2" borderId="0" xfId="0" applyNumberFormat="1" applyFont="1" applyFill="1" applyAlignment="1">
      <alignment horizontal="left" vertical="top" wrapText="1"/>
    </xf>
    <xf numFmtId="49" fontId="21" fillId="2" borderId="0" xfId="0" applyNumberFormat="1" applyFont="1" applyFill="1" applyAlignment="1">
      <alignment horizontal="left" vertical="top" wrapText="1"/>
    </xf>
    <xf numFmtId="49" fontId="22" fillId="2" borderId="0" xfId="0" applyNumberFormat="1" applyFont="1" applyFill="1" applyAlignment="1">
      <alignment horizontal="left" vertical="top" wrapText="1"/>
    </xf>
    <xf numFmtId="49" fontId="17" fillId="2" borderId="0" xfId="0" applyNumberFormat="1" applyFont="1" applyFill="1" applyAlignment="1">
      <alignment horizontal="left" vertical="top" wrapText="1"/>
    </xf>
    <xf numFmtId="49" fontId="18" fillId="2" borderId="0" xfId="0" applyNumberFormat="1" applyFont="1" applyFill="1" applyAlignment="1">
      <alignment horizontal="left" vertical="top" wrapText="1"/>
    </xf>
    <xf numFmtId="0" fontId="20" fillId="2" borderId="0" xfId="0" applyFont="1" applyFill="1" applyAlignment="1">
      <alignment vertical="top"/>
    </xf>
    <xf numFmtId="49" fontId="17" fillId="2" borderId="2" xfId="0" applyNumberFormat="1" applyFont="1" applyFill="1" applyBorder="1" applyAlignment="1">
      <alignment horizontal="left" vertical="top" wrapText="1"/>
    </xf>
    <xf numFmtId="43" fontId="19" fillId="2" borderId="0" xfId="1" applyFont="1" applyFill="1" applyAlignment="1">
      <alignment horizontal="center" vertical="top" wrapText="1"/>
    </xf>
    <xf numFmtId="43" fontId="20" fillId="2" borderId="0" xfId="1" applyFont="1" applyFill="1" applyAlignment="1">
      <alignment horizontal="center" vertical="top"/>
    </xf>
    <xf numFmtId="43" fontId="20" fillId="2" borderId="0" xfId="1" applyFont="1" applyFill="1" applyAlignment="1">
      <alignment horizontal="center" vertical="top" wrapText="1"/>
    </xf>
    <xf numFmtId="43" fontId="26" fillId="2" borderId="0" xfId="1" applyFont="1" applyFill="1" applyAlignment="1">
      <alignment horizontal="center" vertical="top" wrapText="1"/>
    </xf>
    <xf numFmtId="43" fontId="22" fillId="2" borderId="0" xfId="1" applyFont="1" applyFill="1" applyAlignment="1">
      <alignment horizontal="center" vertical="top" wrapText="1"/>
    </xf>
    <xf numFmtId="43" fontId="19" fillId="2" borderId="2" xfId="1" applyFont="1" applyFill="1" applyBorder="1" applyAlignment="1">
      <alignment horizontal="center" vertical="top" wrapText="1"/>
    </xf>
    <xf numFmtId="43" fontId="18" fillId="2" borderId="0" xfId="1" applyFont="1" applyFill="1" applyAlignment="1">
      <alignment horizontal="center" vertical="top" wrapText="1"/>
    </xf>
    <xf numFmtId="43" fontId="17" fillId="2" borderId="0" xfId="1" applyFont="1" applyFill="1" applyAlignment="1">
      <alignment horizontal="center" vertical="top" wrapText="1"/>
    </xf>
    <xf numFmtId="43" fontId="22" fillId="2" borderId="0" xfId="1" applyFont="1" applyFill="1" applyAlignment="1">
      <alignment horizontal="center" vertical="top"/>
    </xf>
    <xf numFmtId="0" fontId="17" fillId="2" borderId="0" xfId="0" applyFont="1" applyFill="1" applyAlignment="1">
      <alignment horizontal="left" vertical="top" wrapText="1"/>
    </xf>
    <xf numFmtId="0" fontId="20" fillId="2" borderId="0" xfId="0" applyFont="1" applyFill="1" applyAlignment="1">
      <alignment horizontal="left" vertical="top"/>
    </xf>
    <xf numFmtId="0" fontId="20" fillId="2" borderId="0" xfId="0" applyFont="1" applyFill="1" applyAlignment="1">
      <alignment vertical="top" wrapText="1"/>
    </xf>
    <xf numFmtId="0" fontId="18" fillId="0" borderId="3" xfId="0" applyFont="1" applyBorder="1"/>
    <xf numFmtId="0" fontId="20" fillId="0" borderId="0" xfId="0" applyFont="1"/>
    <xf numFmtId="0" fontId="20" fillId="0" borderId="0" xfId="0" applyFont="1" applyAlignment="1">
      <alignment vertical="top"/>
    </xf>
    <xf numFmtId="0" fontId="17" fillId="0" borderId="1" xfId="0" applyFont="1" applyBorder="1" applyAlignment="1">
      <alignment horizontal="center"/>
    </xf>
    <xf numFmtId="0" fontId="17" fillId="0" borderId="2" xfId="0" applyFont="1" applyBorder="1" applyAlignment="1">
      <alignment horizontal="center"/>
    </xf>
    <xf numFmtId="0" fontId="17" fillId="0" borderId="0" xfId="0" applyFont="1" applyAlignment="1">
      <alignment vertical="top"/>
    </xf>
    <xf numFmtId="49" fontId="20" fillId="0" borderId="0" xfId="0" applyNumberFormat="1" applyFont="1" applyAlignment="1">
      <alignment vertical="top" wrapText="1"/>
    </xf>
    <xf numFmtId="43" fontId="19" fillId="2" borderId="0" xfId="1" applyFont="1" applyFill="1" applyAlignment="1">
      <alignment horizontal="left" vertical="top" wrapText="1" indent="1"/>
    </xf>
    <xf numFmtId="43" fontId="20" fillId="2" borderId="0" xfId="1" applyFont="1" applyFill="1" applyAlignment="1">
      <alignment horizontal="left" vertical="top" indent="1"/>
    </xf>
    <xf numFmtId="43" fontId="18" fillId="2" borderId="0" xfId="1" applyFont="1" applyFill="1" applyAlignment="1">
      <alignment horizontal="left" vertical="top" wrapText="1" indent="1"/>
    </xf>
    <xf numFmtId="43" fontId="17" fillId="2" borderId="0" xfId="1" applyFont="1" applyFill="1" applyAlignment="1">
      <alignment horizontal="left" vertical="top" wrapText="1" indent="1"/>
    </xf>
    <xf numFmtId="43" fontId="26" fillId="2" borderId="0" xfId="1" applyFont="1" applyFill="1" applyAlignment="1">
      <alignment horizontal="left" vertical="top" wrapText="1" indent="1"/>
    </xf>
    <xf numFmtId="43" fontId="20" fillId="2" borderId="0" xfId="1" applyFont="1" applyFill="1" applyAlignment="1">
      <alignment horizontal="left" vertical="top" wrapText="1" indent="1"/>
    </xf>
    <xf numFmtId="0" fontId="20" fillId="2" borderId="0" xfId="0" applyFont="1" applyFill="1" applyAlignment="1">
      <alignment horizontal="left" vertical="top" indent="1"/>
    </xf>
    <xf numFmtId="43" fontId="19" fillId="2" borderId="2" xfId="1" applyFont="1" applyFill="1" applyBorder="1" applyAlignment="1">
      <alignment horizontal="left" vertical="top" wrapText="1" indent="1"/>
    </xf>
    <xf numFmtId="0" fontId="17" fillId="0" borderId="3" xfId="0" applyFont="1" applyBorder="1" applyAlignment="1">
      <alignment horizontal="left" wrapText="1"/>
    </xf>
    <xf numFmtId="0" fontId="17" fillId="0" borderId="1" xfId="0" applyFont="1" applyBorder="1" applyAlignment="1">
      <alignment horizontal="left" wrapText="1"/>
    </xf>
    <xf numFmtId="0" fontId="17" fillId="0" borderId="3" xfId="0" applyFont="1" applyBorder="1" applyAlignment="1">
      <alignment horizontal="center" wrapText="1"/>
    </xf>
    <xf numFmtId="0" fontId="17" fillId="0" borderId="1" xfId="0" applyFont="1" applyBorder="1" applyAlignment="1">
      <alignment horizontal="center" wrapText="1"/>
    </xf>
    <xf numFmtId="0" fontId="17" fillId="0" borderId="3" xfId="0" applyFont="1" applyBorder="1" applyAlignment="1">
      <alignment horizontal="center"/>
    </xf>
    <xf numFmtId="0" fontId="16" fillId="0" borderId="0" xfId="0" applyFont="1" applyAlignment="1">
      <alignment horizontal="left" vertical="center" wrapText="1"/>
    </xf>
    <xf numFmtId="49" fontId="20" fillId="2" borderId="0" xfId="0" applyNumberFormat="1" applyFont="1" applyFill="1" applyAlignment="1">
      <alignment horizontal="left" vertical="top" wrapText="1"/>
    </xf>
    <xf numFmtId="49" fontId="18" fillId="2" borderId="0" xfId="0" applyNumberFormat="1" applyFont="1" applyFill="1" applyAlignment="1">
      <alignment horizontal="left" vertical="top" wrapText="1"/>
    </xf>
    <xf numFmtId="0" fontId="14" fillId="0" borderId="0" xfId="0" applyFont="1" applyAlignment="1">
      <alignment horizontal="left" vertical="top" wrapText="1"/>
    </xf>
    <xf numFmtId="0" fontId="17" fillId="0" borderId="2" xfId="0" applyFont="1" applyBorder="1" applyAlignment="1">
      <alignment horizontal="center"/>
    </xf>
  </cellXfs>
  <cellStyles count="32">
    <cellStyle name="Comma" xfId="1" builtinId="3"/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Normal" xfId="0" builtinId="0"/>
  </cellStyles>
  <dxfs count="0"/>
  <tableStyles count="0" defaultTableStyle="TableStyleMedium9" defaultPivotStyle="PivotStyleLight16"/>
  <colors>
    <mruColors>
      <color rgb="FF007DB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516448</xdr:colOff>
      <xdr:row>0</xdr:row>
      <xdr:rowOff>41415</xdr:rowOff>
    </xdr:from>
    <xdr:to>
      <xdr:col>4</xdr:col>
      <xdr:colOff>311598</xdr:colOff>
      <xdr:row>4</xdr:row>
      <xdr:rowOff>115958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516448" y="41415"/>
          <a:ext cx="3027081" cy="678888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none" lIns="0" tIns="0" rIns="0" bIns="0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ANNUAL REPORT 2023</a:t>
          </a:r>
        </a:p>
        <a:p>
          <a:pPr eaLnBrk="1" fontAlgn="auto" latinLnBrk="0" hangingPunct="1"/>
          <a:r>
            <a:rPr lang="en-US" sz="900" b="0" i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https://www.adb.org/documents/adb-annual-report-2023</a:t>
          </a:r>
          <a:endParaRPr lang="en-US" sz="900">
            <a:effectLst/>
            <a:latin typeface="Arial" pitchFamily="34" charset="0"/>
            <a:cs typeface="Arial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itchFamily="34" charset="0"/>
            <a:cs typeface="Arial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600" b="0" i="1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Keywords: cofinancing, official cofinancing, private sector, nonsovereign</a:t>
          </a:r>
        </a:p>
      </xdr:txBody>
    </xdr:sp>
    <xdr:clientData/>
  </xdr:twoCellAnchor>
  <xdr:twoCellAnchor editAs="oneCell">
    <xdr:from>
      <xdr:col>0</xdr:col>
      <xdr:colOff>38021</xdr:colOff>
      <xdr:row>0</xdr:row>
      <xdr:rowOff>58908</xdr:rowOff>
    </xdr:from>
    <xdr:to>
      <xdr:col>0</xdr:col>
      <xdr:colOff>442653</xdr:colOff>
      <xdr:row>3</xdr:row>
      <xdr:rowOff>125504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021" y="58908"/>
          <a:ext cx="404632" cy="523796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8:O114"/>
  <sheetViews>
    <sheetView tabSelected="1" zoomScale="110" zoomScaleNormal="110" zoomScalePageLayoutView="87" workbookViewId="0">
      <selection activeCell="A87" sqref="A87"/>
    </sheetView>
  </sheetViews>
  <sheetFormatPr defaultColWidth="8.85546875" defaultRowHeight="12" x14ac:dyDescent="0.2"/>
  <cols>
    <col min="1" max="1" width="41.5703125" style="3" customWidth="1"/>
    <col min="2" max="2" width="1.140625" style="2" customWidth="1"/>
    <col min="3" max="3" width="10.42578125" style="3" customWidth="1"/>
    <col min="4" max="4" width="4.42578125" style="3" customWidth="1"/>
    <col min="5" max="5" width="9.85546875" style="3" customWidth="1"/>
    <col min="6" max="6" width="1.28515625" style="3" customWidth="1"/>
    <col min="7" max="7" width="10.42578125" style="3" customWidth="1"/>
    <col min="8" max="8" width="1.28515625" style="3" customWidth="1"/>
    <col min="9" max="9" width="38.7109375" style="2" customWidth="1"/>
    <col min="10" max="13" width="8.85546875" style="3"/>
    <col min="14" max="14" width="3.42578125" style="3" customWidth="1"/>
    <col min="15" max="15" width="8.85546875" style="3"/>
    <col min="16" max="16" width="3.28515625" style="3" customWidth="1"/>
    <col min="17" max="16384" width="8.85546875" style="3"/>
  </cols>
  <sheetData>
    <row r="8" spans="1:15" x14ac:dyDescent="0.2">
      <c r="A8" s="12" t="s">
        <v>38</v>
      </c>
      <c r="I8" s="13"/>
    </row>
    <row r="9" spans="1:15" x14ac:dyDescent="0.2">
      <c r="A9" s="14" t="s">
        <v>6</v>
      </c>
      <c r="I9" s="13"/>
    </row>
    <row r="10" spans="1:15" x14ac:dyDescent="0.2">
      <c r="A10" s="8"/>
      <c r="L10" s="1"/>
      <c r="M10" s="1"/>
      <c r="N10" s="1"/>
      <c r="O10" s="2"/>
    </row>
    <row r="11" spans="1:15" s="59" customFormat="1" ht="12.75" x14ac:dyDescent="0.2">
      <c r="A11" s="73" t="s">
        <v>99</v>
      </c>
      <c r="B11" s="73"/>
      <c r="C11" s="58"/>
      <c r="D11" s="58"/>
      <c r="E11" s="77" t="s">
        <v>9</v>
      </c>
      <c r="F11" s="77"/>
      <c r="G11" s="77"/>
      <c r="H11" s="77"/>
      <c r="I11" s="75" t="s">
        <v>1</v>
      </c>
      <c r="L11" s="60"/>
    </row>
    <row r="12" spans="1:15" s="59" customFormat="1" ht="12.75" x14ac:dyDescent="0.2">
      <c r="A12" s="74"/>
      <c r="B12" s="74"/>
      <c r="C12" s="61" t="s">
        <v>0</v>
      </c>
      <c r="D12" s="61"/>
      <c r="E12" s="82" t="s">
        <v>10</v>
      </c>
      <c r="F12" s="82"/>
      <c r="G12" s="62" t="s">
        <v>11</v>
      </c>
      <c r="H12" s="62"/>
      <c r="I12" s="76"/>
      <c r="L12" s="63"/>
      <c r="M12" s="63"/>
      <c r="N12" s="63"/>
      <c r="O12" s="64"/>
    </row>
    <row r="13" spans="1:15" ht="12.75" x14ac:dyDescent="0.2">
      <c r="A13" s="36" t="s">
        <v>2</v>
      </c>
      <c r="B13" s="17">
        <f>SUM(B14:B22)</f>
        <v>1903</v>
      </c>
      <c r="C13" s="46">
        <v>862</v>
      </c>
      <c r="D13" s="46"/>
      <c r="E13" s="65">
        <v>16.547499999999999</v>
      </c>
      <c r="F13" s="17"/>
      <c r="G13" s="46">
        <v>112.55500000000001</v>
      </c>
      <c r="H13" s="17"/>
      <c r="I13" s="55"/>
      <c r="L13" s="34"/>
      <c r="M13" s="34"/>
      <c r="N13" s="34"/>
      <c r="O13" s="6"/>
    </row>
    <row r="14" spans="1:15" ht="12.75" x14ac:dyDescent="0.2">
      <c r="A14" s="36" t="s">
        <v>33</v>
      </c>
      <c r="B14" s="25"/>
      <c r="C14" s="47"/>
      <c r="D14" s="47"/>
      <c r="E14" s="66"/>
      <c r="F14" s="26"/>
      <c r="G14" s="47"/>
      <c r="H14" s="20"/>
      <c r="I14" s="56"/>
      <c r="L14" s="34"/>
      <c r="M14" s="34"/>
      <c r="N14" s="34"/>
      <c r="O14" s="6"/>
    </row>
    <row r="15" spans="1:15" ht="25.5" x14ac:dyDescent="0.2">
      <c r="A15" s="37" t="s">
        <v>52</v>
      </c>
      <c r="B15" s="25">
        <v>100</v>
      </c>
      <c r="C15" s="48">
        <v>48</v>
      </c>
      <c r="D15" s="48"/>
      <c r="E15" s="67">
        <v>8.0474999999999994</v>
      </c>
      <c r="F15" s="16"/>
      <c r="G15" s="52">
        <v>37.555</v>
      </c>
      <c r="H15" s="25"/>
      <c r="I15" s="39" t="s">
        <v>24</v>
      </c>
      <c r="L15" s="34"/>
      <c r="M15" s="34"/>
      <c r="N15" s="34"/>
      <c r="O15" s="6"/>
    </row>
    <row r="16" spans="1:15" ht="12.75" x14ac:dyDescent="0.2">
      <c r="A16" s="36" t="s">
        <v>12</v>
      </c>
      <c r="B16" s="24"/>
      <c r="C16" s="47"/>
      <c r="D16" s="47"/>
      <c r="E16" s="66"/>
      <c r="F16" s="20"/>
      <c r="G16" s="47"/>
      <c r="H16" s="20"/>
      <c r="I16" s="56"/>
      <c r="L16" s="34"/>
      <c r="M16" s="34"/>
      <c r="N16" s="34"/>
      <c r="O16" s="6"/>
    </row>
    <row r="17" spans="1:15" ht="25.5" x14ac:dyDescent="0.2">
      <c r="A17" s="37" t="s">
        <v>53</v>
      </c>
      <c r="B17" s="24">
        <v>150</v>
      </c>
      <c r="C17" s="48">
        <v>475</v>
      </c>
      <c r="D17" s="48"/>
      <c r="E17" s="67">
        <v>5</v>
      </c>
      <c r="F17" s="20"/>
      <c r="G17" s="52"/>
      <c r="H17" s="20"/>
      <c r="I17" s="39" t="s">
        <v>25</v>
      </c>
      <c r="L17" s="34"/>
      <c r="M17" s="34"/>
      <c r="N17" s="34"/>
      <c r="O17" s="6"/>
    </row>
    <row r="18" spans="1:15" ht="25.5" x14ac:dyDescent="0.2">
      <c r="A18" s="37" t="s">
        <v>54</v>
      </c>
      <c r="B18" s="26"/>
      <c r="C18" s="48">
        <v>80</v>
      </c>
      <c r="D18" s="48"/>
      <c r="E18" s="67">
        <v>3</v>
      </c>
      <c r="F18" s="26"/>
      <c r="G18" s="48"/>
      <c r="H18" s="26"/>
      <c r="I18" s="37" t="s">
        <v>25</v>
      </c>
      <c r="L18" s="34"/>
      <c r="M18" s="34"/>
      <c r="N18" s="34"/>
      <c r="O18" s="6"/>
    </row>
    <row r="19" spans="1:15" ht="12.75" x14ac:dyDescent="0.2">
      <c r="A19" s="36" t="s">
        <v>13</v>
      </c>
      <c r="B19" s="24">
        <v>1500</v>
      </c>
      <c r="C19" s="47"/>
      <c r="D19" s="47"/>
      <c r="E19" s="66"/>
      <c r="F19" s="20"/>
      <c r="G19" s="47"/>
      <c r="H19" s="20"/>
      <c r="I19" s="56"/>
      <c r="L19" s="34"/>
      <c r="M19" s="34"/>
      <c r="N19" s="34"/>
      <c r="O19" s="6"/>
    </row>
    <row r="20" spans="1:15" ht="25.5" x14ac:dyDescent="0.2">
      <c r="A20" s="37" t="s">
        <v>55</v>
      </c>
      <c r="B20" s="24"/>
      <c r="C20" s="48">
        <v>200</v>
      </c>
      <c r="D20" s="48"/>
      <c r="E20" s="67"/>
      <c r="F20" s="20"/>
      <c r="G20" s="52">
        <v>75</v>
      </c>
      <c r="H20" s="24"/>
      <c r="I20" s="39" t="s">
        <v>24</v>
      </c>
      <c r="L20" s="34"/>
      <c r="M20" s="34"/>
      <c r="N20" s="34"/>
      <c r="O20" s="6"/>
    </row>
    <row r="21" spans="1:15" ht="12.75" x14ac:dyDescent="0.2">
      <c r="A21" s="37" t="s">
        <v>56</v>
      </c>
      <c r="B21" s="24">
        <v>153</v>
      </c>
      <c r="C21" s="48">
        <v>59</v>
      </c>
      <c r="D21" s="48"/>
      <c r="E21" s="67">
        <v>0.5</v>
      </c>
      <c r="F21" s="20"/>
      <c r="G21" s="48"/>
      <c r="H21" s="24"/>
      <c r="I21" s="37" t="s">
        <v>50</v>
      </c>
      <c r="L21" s="34"/>
      <c r="M21" s="34"/>
      <c r="N21" s="34"/>
      <c r="O21" s="6"/>
    </row>
    <row r="22" spans="1:15" ht="12.75" x14ac:dyDescent="0.2">
      <c r="A22" s="37"/>
      <c r="B22" s="24"/>
      <c r="C22" s="48"/>
      <c r="D22" s="48"/>
      <c r="E22" s="67"/>
      <c r="F22" s="20"/>
      <c r="G22" s="48"/>
      <c r="H22" s="24"/>
      <c r="I22" s="37"/>
      <c r="L22" s="34"/>
      <c r="M22" s="34"/>
      <c r="N22" s="34"/>
      <c r="O22" s="6"/>
    </row>
    <row r="23" spans="1:15" ht="12.75" x14ac:dyDescent="0.2">
      <c r="A23" s="36" t="s">
        <v>3</v>
      </c>
      <c r="B23" s="17">
        <f>SUM(B25:B30)</f>
        <v>130</v>
      </c>
      <c r="C23" s="46">
        <v>200</v>
      </c>
      <c r="D23" s="46"/>
      <c r="E23" s="68"/>
      <c r="F23" s="17"/>
      <c r="G23" s="46">
        <v>139.5595501</v>
      </c>
      <c r="H23" s="17"/>
      <c r="I23" s="55"/>
      <c r="L23" s="34"/>
      <c r="M23" s="34"/>
      <c r="N23" s="34"/>
      <c r="O23" s="6"/>
    </row>
    <row r="24" spans="1:15" ht="12.75" x14ac:dyDescent="0.2">
      <c r="A24" s="38" t="s">
        <v>57</v>
      </c>
      <c r="B24" s="17"/>
      <c r="C24" s="48"/>
      <c r="D24" s="48"/>
      <c r="E24" s="67"/>
      <c r="F24" s="18"/>
      <c r="G24" s="52"/>
      <c r="H24" s="18"/>
      <c r="I24" s="43"/>
      <c r="L24" s="34"/>
      <c r="M24" s="34"/>
      <c r="N24" s="34"/>
      <c r="O24" s="6"/>
    </row>
    <row r="25" spans="1:15" ht="40.5" customHeight="1" x14ac:dyDescent="0.2">
      <c r="A25" s="39" t="s">
        <v>106</v>
      </c>
      <c r="B25" s="24"/>
      <c r="C25" s="48">
        <v>200</v>
      </c>
      <c r="D25" s="48"/>
      <c r="E25" s="67"/>
      <c r="F25" s="20"/>
      <c r="G25" s="52">
        <v>139.5595501</v>
      </c>
      <c r="H25" s="20"/>
      <c r="I25" s="39" t="s">
        <v>39</v>
      </c>
      <c r="L25" s="34"/>
      <c r="M25" s="34"/>
      <c r="N25" s="34"/>
      <c r="O25" s="6"/>
    </row>
    <row r="26" spans="1:15" ht="12.75" x14ac:dyDescent="0.2">
      <c r="A26" s="39"/>
      <c r="B26" s="24">
        <v>30</v>
      </c>
      <c r="C26" s="49"/>
      <c r="D26" s="49"/>
      <c r="E26" s="69"/>
      <c r="F26" s="24"/>
      <c r="G26" s="48"/>
      <c r="H26" s="24"/>
      <c r="I26" s="39"/>
      <c r="L26" s="34"/>
      <c r="M26" s="34"/>
      <c r="N26" s="34"/>
      <c r="O26" s="6"/>
    </row>
    <row r="27" spans="1:15" ht="12.75" x14ac:dyDescent="0.2">
      <c r="A27" s="36" t="s">
        <v>7</v>
      </c>
      <c r="B27" s="24">
        <v>100</v>
      </c>
      <c r="C27" s="46">
        <v>175.5</v>
      </c>
      <c r="D27" s="46"/>
      <c r="E27" s="65">
        <v>92.33314974999999</v>
      </c>
      <c r="F27" s="20"/>
      <c r="G27" s="46"/>
      <c r="H27" s="20"/>
      <c r="I27" s="42"/>
      <c r="L27" s="34"/>
      <c r="M27" s="34"/>
      <c r="N27" s="34"/>
      <c r="O27" s="6"/>
    </row>
    <row r="28" spans="1:15" ht="12.75" x14ac:dyDescent="0.2">
      <c r="A28" s="40" t="s">
        <v>14</v>
      </c>
      <c r="B28" s="24"/>
      <c r="C28" s="48"/>
      <c r="D28" s="48"/>
      <c r="E28" s="70"/>
      <c r="F28" s="20"/>
      <c r="G28" s="48"/>
      <c r="H28" s="20"/>
      <c r="I28" s="44"/>
      <c r="L28" s="34"/>
      <c r="M28" s="34"/>
      <c r="N28" s="34"/>
      <c r="O28" s="6"/>
    </row>
    <row r="29" spans="1:15" ht="12.75" x14ac:dyDescent="0.2">
      <c r="A29" s="39" t="s">
        <v>58</v>
      </c>
      <c r="B29" s="24"/>
      <c r="C29" s="48"/>
      <c r="D29" s="48"/>
      <c r="E29" s="70">
        <v>3</v>
      </c>
      <c r="F29" s="20"/>
      <c r="G29" s="48"/>
      <c r="H29" s="20"/>
      <c r="I29" s="57" t="s">
        <v>25</v>
      </c>
      <c r="L29" s="34"/>
      <c r="M29" s="34"/>
      <c r="N29" s="34"/>
      <c r="O29" s="6"/>
    </row>
    <row r="30" spans="1:15" ht="12.75" x14ac:dyDescent="0.2">
      <c r="A30" s="40" t="s">
        <v>34</v>
      </c>
      <c r="B30" s="21"/>
      <c r="C30" s="48"/>
      <c r="D30" s="48"/>
      <c r="E30" s="70"/>
      <c r="F30" s="21"/>
      <c r="G30" s="48"/>
      <c r="H30" s="24"/>
      <c r="I30" s="57"/>
      <c r="L30" s="34"/>
      <c r="M30" s="34"/>
      <c r="N30" s="34"/>
      <c r="O30" s="6"/>
    </row>
    <row r="31" spans="1:15" ht="12.75" x14ac:dyDescent="0.2">
      <c r="A31" s="79" t="s">
        <v>59</v>
      </c>
      <c r="B31" s="17">
        <f>SUM(B32:B57)</f>
        <v>699.6</v>
      </c>
      <c r="C31" s="48">
        <v>5</v>
      </c>
      <c r="D31" s="48"/>
      <c r="E31" s="70">
        <v>2.71839962</v>
      </c>
      <c r="F31" s="17"/>
      <c r="G31" s="48"/>
      <c r="H31" s="17"/>
      <c r="I31" s="57" t="s">
        <v>26</v>
      </c>
      <c r="L31" s="34"/>
      <c r="M31" s="34"/>
      <c r="N31" s="34"/>
      <c r="O31" s="6"/>
    </row>
    <row r="32" spans="1:15" ht="12.75" x14ac:dyDescent="0.2">
      <c r="A32" s="79"/>
      <c r="B32" s="24"/>
      <c r="C32" s="48"/>
      <c r="D32" s="48"/>
      <c r="E32" s="70">
        <v>2.7075000999999999</v>
      </c>
      <c r="F32" s="24"/>
      <c r="G32" s="48"/>
      <c r="H32" s="24"/>
      <c r="I32" s="57" t="s">
        <v>101</v>
      </c>
      <c r="L32" s="34"/>
      <c r="M32" s="34"/>
      <c r="N32" s="34"/>
      <c r="O32" s="6"/>
    </row>
    <row r="33" spans="1:15" ht="12.75" x14ac:dyDescent="0.2">
      <c r="A33" s="79"/>
      <c r="B33" s="24"/>
      <c r="C33" s="48"/>
      <c r="D33" s="48"/>
      <c r="E33" s="70">
        <v>1.55824987</v>
      </c>
      <c r="F33" s="24"/>
      <c r="G33" s="48"/>
      <c r="H33" s="24"/>
      <c r="I33" s="57" t="s">
        <v>28</v>
      </c>
      <c r="L33" s="34"/>
      <c r="M33" s="34"/>
      <c r="N33" s="34"/>
      <c r="O33" s="6"/>
    </row>
    <row r="34" spans="1:15" ht="12.75" x14ac:dyDescent="0.2">
      <c r="A34" s="79"/>
      <c r="B34" s="24">
        <v>150</v>
      </c>
      <c r="C34" s="48"/>
      <c r="D34" s="48"/>
      <c r="E34" s="70">
        <v>10</v>
      </c>
      <c r="F34" s="24"/>
      <c r="G34" s="48"/>
      <c r="H34" s="24"/>
      <c r="I34" s="57" t="s">
        <v>100</v>
      </c>
      <c r="L34" s="34"/>
      <c r="M34" s="34"/>
      <c r="N34" s="34"/>
      <c r="O34" s="6"/>
    </row>
    <row r="35" spans="1:15" ht="12.75" x14ac:dyDescent="0.2">
      <c r="A35" s="40" t="s">
        <v>15</v>
      </c>
      <c r="B35" s="24"/>
      <c r="C35" s="48"/>
      <c r="D35" s="48"/>
      <c r="E35" s="70"/>
      <c r="F35" s="24"/>
      <c r="G35" s="48"/>
      <c r="H35" s="24"/>
      <c r="I35" s="57"/>
      <c r="L35" s="34"/>
      <c r="M35" s="34"/>
      <c r="N35" s="34"/>
      <c r="O35" s="6"/>
    </row>
    <row r="36" spans="1:15" ht="40.5" customHeight="1" x14ac:dyDescent="0.2">
      <c r="A36" s="41" t="s">
        <v>107</v>
      </c>
      <c r="B36" s="24"/>
      <c r="C36" s="48">
        <v>42</v>
      </c>
      <c r="D36" s="48"/>
      <c r="E36" s="70">
        <v>21.6</v>
      </c>
      <c r="F36" s="24"/>
      <c r="G36" s="48"/>
      <c r="H36" s="24"/>
      <c r="I36" s="57" t="s">
        <v>26</v>
      </c>
      <c r="L36" s="34"/>
      <c r="M36" s="34"/>
      <c r="N36" s="34"/>
      <c r="O36" s="6"/>
    </row>
    <row r="37" spans="1:15" ht="12.75" x14ac:dyDescent="0.2">
      <c r="A37" s="40" t="s">
        <v>35</v>
      </c>
      <c r="B37" s="24"/>
      <c r="C37" s="48"/>
      <c r="D37" s="48"/>
      <c r="E37" s="70"/>
      <c r="F37" s="24"/>
      <c r="G37" s="48"/>
      <c r="H37" s="24"/>
      <c r="I37" s="57"/>
      <c r="L37" s="34"/>
      <c r="M37" s="34"/>
      <c r="N37" s="34"/>
      <c r="O37" s="6"/>
    </row>
    <row r="38" spans="1:15" ht="12.75" x14ac:dyDescent="0.2">
      <c r="A38" s="39" t="s">
        <v>60</v>
      </c>
      <c r="B38" s="24"/>
      <c r="C38" s="48">
        <v>45</v>
      </c>
      <c r="D38" s="48"/>
      <c r="E38" s="70">
        <v>0.7</v>
      </c>
      <c r="F38" s="24"/>
      <c r="G38" s="48"/>
      <c r="H38" s="24"/>
      <c r="I38" s="57" t="s">
        <v>29</v>
      </c>
      <c r="L38" s="34"/>
      <c r="M38" s="34"/>
      <c r="N38" s="34"/>
      <c r="O38" s="6"/>
    </row>
    <row r="39" spans="1:15" ht="12.75" x14ac:dyDescent="0.2">
      <c r="A39" s="40" t="s">
        <v>61</v>
      </c>
      <c r="B39" s="24">
        <v>20</v>
      </c>
      <c r="C39" s="48"/>
      <c r="D39" s="48"/>
      <c r="E39" s="70"/>
      <c r="F39" s="24"/>
      <c r="G39" s="48"/>
      <c r="H39" s="24"/>
      <c r="I39" s="57"/>
      <c r="L39" s="34"/>
      <c r="M39" s="34"/>
      <c r="N39" s="34"/>
      <c r="O39" s="6"/>
    </row>
    <row r="40" spans="1:15" ht="12.75" x14ac:dyDescent="0.2">
      <c r="A40" s="39" t="s">
        <v>62</v>
      </c>
      <c r="B40" s="24"/>
      <c r="C40" s="48">
        <v>11.5</v>
      </c>
      <c r="D40" s="48"/>
      <c r="E40" s="70">
        <v>3</v>
      </c>
      <c r="F40" s="24"/>
      <c r="G40" s="48"/>
      <c r="H40" s="24"/>
      <c r="I40" s="57" t="s">
        <v>25</v>
      </c>
      <c r="L40" s="34"/>
      <c r="M40" s="34"/>
      <c r="N40" s="34"/>
      <c r="O40" s="6"/>
    </row>
    <row r="41" spans="1:15" ht="27.75" customHeight="1" x14ac:dyDescent="0.2">
      <c r="A41" s="39" t="s">
        <v>63</v>
      </c>
      <c r="B41" s="24">
        <v>50</v>
      </c>
      <c r="C41" s="48">
        <v>55</v>
      </c>
      <c r="D41" s="48"/>
      <c r="E41" s="70">
        <v>20</v>
      </c>
      <c r="F41" s="24"/>
      <c r="G41" s="48"/>
      <c r="H41" s="24"/>
      <c r="I41" s="57" t="s">
        <v>26</v>
      </c>
      <c r="L41" s="34"/>
      <c r="M41" s="34"/>
      <c r="N41" s="34"/>
      <c r="O41" s="6"/>
    </row>
    <row r="42" spans="1:15" ht="12.75" x14ac:dyDescent="0.2">
      <c r="A42" s="42" t="s">
        <v>64</v>
      </c>
      <c r="B42" s="24">
        <v>208.6</v>
      </c>
      <c r="C42" s="48"/>
      <c r="D42" s="48"/>
      <c r="E42" s="70"/>
      <c r="F42" s="24"/>
      <c r="G42" s="48"/>
      <c r="H42" s="24"/>
      <c r="I42" s="57"/>
      <c r="L42" s="34"/>
      <c r="M42" s="34"/>
      <c r="N42" s="34"/>
      <c r="O42" s="6"/>
    </row>
    <row r="43" spans="1:15" ht="12.75" x14ac:dyDescent="0.2">
      <c r="A43" s="79" t="s">
        <v>65</v>
      </c>
      <c r="B43" s="24">
        <v>250</v>
      </c>
      <c r="C43" s="48">
        <v>2</v>
      </c>
      <c r="D43" s="48"/>
      <c r="E43" s="70">
        <v>0.8</v>
      </c>
      <c r="F43" s="24"/>
      <c r="G43" s="48"/>
      <c r="H43" s="24"/>
      <c r="I43" s="57" t="s">
        <v>29</v>
      </c>
      <c r="L43" s="34"/>
      <c r="M43" s="34"/>
      <c r="N43" s="34"/>
      <c r="O43" s="6"/>
    </row>
    <row r="44" spans="1:15" ht="12.75" x14ac:dyDescent="0.2">
      <c r="A44" s="79"/>
      <c r="B44" s="24"/>
      <c r="C44" s="48"/>
      <c r="D44" s="48"/>
      <c r="E44" s="70">
        <v>3</v>
      </c>
      <c r="F44" s="24"/>
      <c r="G44" s="48"/>
      <c r="H44" s="24"/>
      <c r="I44" s="57" t="s">
        <v>40</v>
      </c>
      <c r="L44" s="34"/>
      <c r="M44" s="34"/>
      <c r="N44" s="34"/>
      <c r="O44" s="6"/>
    </row>
    <row r="45" spans="1:15" ht="25.5" x14ac:dyDescent="0.2">
      <c r="A45" s="79"/>
      <c r="B45" s="24">
        <v>7.5</v>
      </c>
      <c r="C45" s="48"/>
      <c r="D45" s="48"/>
      <c r="E45" s="70">
        <v>2</v>
      </c>
      <c r="F45" s="24"/>
      <c r="G45" s="48"/>
      <c r="H45" s="24"/>
      <c r="I45" s="57" t="s">
        <v>102</v>
      </c>
      <c r="L45" s="34"/>
      <c r="M45" s="34"/>
      <c r="N45" s="34"/>
      <c r="O45" s="6"/>
    </row>
    <row r="46" spans="1:15" ht="27.75" customHeight="1" x14ac:dyDescent="0.2">
      <c r="A46" s="39" t="s">
        <v>66</v>
      </c>
      <c r="B46" s="24"/>
      <c r="C46" s="48">
        <v>15</v>
      </c>
      <c r="D46" s="48"/>
      <c r="E46" s="70">
        <v>15</v>
      </c>
      <c r="F46" s="24"/>
      <c r="G46" s="48"/>
      <c r="H46" s="24"/>
      <c r="I46" s="57" t="s">
        <v>26</v>
      </c>
      <c r="L46" s="34"/>
      <c r="M46" s="34"/>
      <c r="N46" s="34"/>
      <c r="O46" s="6"/>
    </row>
    <row r="47" spans="1:15" ht="12.75" x14ac:dyDescent="0.2">
      <c r="A47" s="42" t="s">
        <v>36</v>
      </c>
      <c r="B47" s="24"/>
      <c r="C47" s="48"/>
      <c r="D47" s="48"/>
      <c r="E47" s="67"/>
      <c r="F47" s="20"/>
      <c r="G47" s="52"/>
      <c r="H47" s="20"/>
      <c r="I47" s="43"/>
      <c r="L47" s="34"/>
      <c r="M47" s="34"/>
      <c r="N47" s="34"/>
      <c r="O47" s="6"/>
    </row>
    <row r="48" spans="1:15" ht="14.25" x14ac:dyDescent="0.2">
      <c r="A48" s="43" t="s">
        <v>67</v>
      </c>
      <c r="B48" s="24"/>
      <c r="C48" s="48"/>
      <c r="D48" s="48"/>
      <c r="E48" s="67">
        <v>6.2490001599999996</v>
      </c>
      <c r="F48" s="20"/>
      <c r="G48" s="52"/>
      <c r="H48" s="20"/>
      <c r="I48" s="43" t="s">
        <v>28</v>
      </c>
      <c r="L48" s="34"/>
      <c r="M48" s="34"/>
      <c r="N48" s="34"/>
      <c r="O48" s="6"/>
    </row>
    <row r="49" spans="1:15" ht="12.75" x14ac:dyDescent="0.2">
      <c r="A49" s="43"/>
      <c r="B49" s="24">
        <v>10</v>
      </c>
      <c r="C49" s="48"/>
      <c r="D49" s="48"/>
      <c r="E49" s="67"/>
      <c r="F49" s="20"/>
      <c r="G49" s="52"/>
      <c r="H49" s="20"/>
      <c r="I49" s="43"/>
      <c r="L49" s="34"/>
      <c r="M49" s="34"/>
      <c r="N49" s="34"/>
      <c r="O49" s="6"/>
    </row>
    <row r="50" spans="1:15" ht="12.75" x14ac:dyDescent="0.2">
      <c r="A50" s="38" t="s">
        <v>4</v>
      </c>
      <c r="B50" s="24"/>
      <c r="C50" s="46">
        <v>2706</v>
      </c>
      <c r="D50" s="46"/>
      <c r="E50" s="65">
        <v>79.621624999999995</v>
      </c>
      <c r="F50" s="20"/>
      <c r="G50" s="46">
        <v>2330.0322592100001</v>
      </c>
      <c r="H50" s="20"/>
      <c r="I50" s="42"/>
      <c r="L50" s="34"/>
      <c r="M50" s="34"/>
      <c r="N50" s="34"/>
      <c r="O50" s="6"/>
    </row>
    <row r="51" spans="1:15" ht="12.75" x14ac:dyDescent="0.2">
      <c r="A51" s="36" t="s">
        <v>16</v>
      </c>
      <c r="B51" s="24"/>
      <c r="C51" s="46"/>
      <c r="D51" s="46"/>
      <c r="E51" s="68"/>
      <c r="F51" s="20"/>
      <c r="G51" s="53"/>
      <c r="H51" s="20"/>
      <c r="I51" s="36"/>
      <c r="L51" s="34"/>
      <c r="M51" s="34"/>
      <c r="N51" s="34"/>
      <c r="O51" s="6"/>
    </row>
    <row r="52" spans="1:15" ht="12.75" x14ac:dyDescent="0.2">
      <c r="A52" s="80" t="s">
        <v>68</v>
      </c>
      <c r="B52" s="24"/>
      <c r="C52" s="50">
        <v>106</v>
      </c>
      <c r="D52" s="50"/>
      <c r="E52" s="67"/>
      <c r="F52" s="20"/>
      <c r="G52" s="52">
        <v>42.98</v>
      </c>
      <c r="H52" s="20"/>
      <c r="I52" s="37" t="s">
        <v>46</v>
      </c>
      <c r="L52" s="34"/>
      <c r="M52" s="34"/>
      <c r="N52" s="34"/>
      <c r="O52" s="6"/>
    </row>
    <row r="53" spans="1:15" ht="27.75" customHeight="1" x14ac:dyDescent="0.2">
      <c r="A53" s="80"/>
      <c r="B53" s="24">
        <v>3.5</v>
      </c>
      <c r="C53" s="50"/>
      <c r="D53" s="50"/>
      <c r="E53" s="67">
        <v>17.8</v>
      </c>
      <c r="F53" s="20"/>
      <c r="G53" s="52"/>
      <c r="H53" s="20"/>
      <c r="I53" s="37" t="s">
        <v>30</v>
      </c>
      <c r="L53" s="34"/>
      <c r="M53" s="34"/>
      <c r="N53" s="34"/>
      <c r="O53" s="6"/>
    </row>
    <row r="54" spans="1:15" ht="12.75" x14ac:dyDescent="0.2">
      <c r="A54" s="80" t="s">
        <v>69</v>
      </c>
      <c r="B54" s="24"/>
      <c r="C54" s="50">
        <v>400</v>
      </c>
      <c r="D54" s="50"/>
      <c r="E54" s="67"/>
      <c r="F54" s="20"/>
      <c r="G54" s="52">
        <v>400</v>
      </c>
      <c r="H54" s="20"/>
      <c r="I54" s="37" t="s">
        <v>20</v>
      </c>
      <c r="L54" s="34"/>
      <c r="M54" s="34"/>
      <c r="N54" s="34"/>
      <c r="O54" s="6"/>
    </row>
    <row r="55" spans="1:15" ht="12.75" x14ac:dyDescent="0.2">
      <c r="A55" s="80"/>
      <c r="B55" s="24"/>
      <c r="C55" s="50"/>
      <c r="D55" s="50"/>
      <c r="E55" s="67"/>
      <c r="F55" s="20"/>
      <c r="G55" s="52">
        <v>90</v>
      </c>
      <c r="H55" s="20"/>
      <c r="I55" s="37" t="s">
        <v>31</v>
      </c>
      <c r="L55" s="34"/>
      <c r="M55" s="34"/>
      <c r="N55" s="34"/>
      <c r="O55" s="6"/>
    </row>
    <row r="56" spans="1:15" ht="27" x14ac:dyDescent="0.2">
      <c r="A56" s="37" t="s">
        <v>103</v>
      </c>
      <c r="B56" s="24"/>
      <c r="C56" s="50">
        <v>100</v>
      </c>
      <c r="D56" s="50"/>
      <c r="E56" s="67"/>
      <c r="F56" s="20"/>
      <c r="G56" s="52">
        <v>67.257593330000006</v>
      </c>
      <c r="H56" s="20"/>
      <c r="I56" s="37" t="s">
        <v>24</v>
      </c>
      <c r="L56" s="34"/>
      <c r="M56" s="34"/>
      <c r="N56" s="34"/>
      <c r="O56" s="6"/>
    </row>
    <row r="57" spans="1:15" ht="25.5" x14ac:dyDescent="0.2">
      <c r="A57" s="37" t="s">
        <v>70</v>
      </c>
      <c r="B57" s="24"/>
      <c r="C57" s="50">
        <v>300</v>
      </c>
      <c r="D57" s="50"/>
      <c r="E57" s="67"/>
      <c r="F57" s="20"/>
      <c r="G57" s="52">
        <v>200</v>
      </c>
      <c r="H57" s="20"/>
      <c r="I57" s="37" t="s">
        <v>24</v>
      </c>
      <c r="L57" s="34"/>
      <c r="M57" s="34"/>
      <c r="N57" s="34"/>
      <c r="O57" s="6"/>
    </row>
    <row r="58" spans="1:15" ht="40.5" customHeight="1" x14ac:dyDescent="0.2">
      <c r="A58" s="37" t="s">
        <v>71</v>
      </c>
      <c r="B58" s="17">
        <f>SUM(B60:B82)</f>
        <v>2328</v>
      </c>
      <c r="C58" s="50"/>
      <c r="D58" s="50"/>
      <c r="E58" s="67">
        <v>12.4</v>
      </c>
      <c r="F58" s="17"/>
      <c r="G58" s="52"/>
      <c r="H58" s="17"/>
      <c r="I58" s="37" t="s">
        <v>41</v>
      </c>
      <c r="L58" s="34"/>
      <c r="M58" s="34"/>
      <c r="N58" s="34"/>
      <c r="O58" s="6"/>
    </row>
    <row r="59" spans="1:15" ht="12.75" x14ac:dyDescent="0.2">
      <c r="A59" s="80" t="s">
        <v>72</v>
      </c>
      <c r="B59" s="17"/>
      <c r="C59" s="50">
        <v>400</v>
      </c>
      <c r="D59" s="50"/>
      <c r="E59" s="67"/>
      <c r="F59" s="18"/>
      <c r="G59" s="52">
        <v>400</v>
      </c>
      <c r="H59" s="18"/>
      <c r="I59" s="37" t="s">
        <v>20</v>
      </c>
      <c r="L59" s="34"/>
      <c r="M59" s="34"/>
      <c r="N59" s="34"/>
      <c r="O59" s="6"/>
    </row>
    <row r="60" spans="1:15" ht="12.75" x14ac:dyDescent="0.2">
      <c r="A60" s="80"/>
      <c r="B60" s="19">
        <v>140</v>
      </c>
      <c r="C60" s="50"/>
      <c r="D60" s="50"/>
      <c r="E60" s="67"/>
      <c r="F60" s="20"/>
      <c r="G60" s="52">
        <v>209.04466588</v>
      </c>
      <c r="H60" s="20"/>
      <c r="I60" s="37" t="s">
        <v>27</v>
      </c>
      <c r="L60" s="34"/>
      <c r="M60" s="34"/>
      <c r="N60" s="34"/>
      <c r="O60" s="6"/>
    </row>
    <row r="61" spans="1:15" ht="12.75" x14ac:dyDescent="0.2">
      <c r="A61" s="36" t="s">
        <v>37</v>
      </c>
      <c r="B61" s="19">
        <v>157</v>
      </c>
      <c r="C61" s="50"/>
      <c r="D61" s="50"/>
      <c r="E61" s="67"/>
      <c r="F61" s="20"/>
      <c r="G61" s="52"/>
      <c r="H61" s="20"/>
      <c r="I61" s="37"/>
      <c r="L61" s="34"/>
      <c r="M61" s="34"/>
      <c r="N61" s="34"/>
      <c r="O61" s="6"/>
    </row>
    <row r="62" spans="1:15" ht="12.75" x14ac:dyDescent="0.2">
      <c r="A62" s="37" t="s">
        <v>73</v>
      </c>
      <c r="B62" s="19">
        <v>250</v>
      </c>
      <c r="C62" s="50">
        <v>30</v>
      </c>
      <c r="D62" s="50"/>
      <c r="E62" s="67">
        <v>3.531625</v>
      </c>
      <c r="F62" s="20"/>
      <c r="G62" s="54"/>
      <c r="H62" s="20"/>
      <c r="I62" s="37" t="s">
        <v>42</v>
      </c>
      <c r="L62" s="34"/>
      <c r="M62" s="34"/>
      <c r="N62" s="34"/>
      <c r="O62" s="6"/>
    </row>
    <row r="63" spans="1:15" ht="12.75" x14ac:dyDescent="0.2">
      <c r="A63" s="37"/>
      <c r="B63" s="19"/>
      <c r="C63" s="50"/>
      <c r="D63" s="50"/>
      <c r="E63" s="67">
        <v>2</v>
      </c>
      <c r="F63" s="20"/>
      <c r="G63" s="54"/>
      <c r="H63" s="20"/>
      <c r="I63" s="37" t="s">
        <v>25</v>
      </c>
      <c r="L63" s="34"/>
      <c r="M63" s="34"/>
      <c r="N63" s="34"/>
      <c r="O63" s="6"/>
    </row>
    <row r="64" spans="1:15" ht="12.75" x14ac:dyDescent="0.2">
      <c r="A64" s="36" t="s">
        <v>21</v>
      </c>
      <c r="B64" s="24">
        <v>10</v>
      </c>
      <c r="C64" s="50"/>
      <c r="D64" s="50"/>
      <c r="E64" s="67"/>
      <c r="F64" s="24"/>
      <c r="G64" s="54"/>
      <c r="H64" s="20"/>
      <c r="I64" s="37"/>
      <c r="L64" s="34"/>
      <c r="M64" s="34"/>
      <c r="N64" s="34"/>
      <c r="O64" s="6"/>
    </row>
    <row r="65" spans="1:15" ht="14.25" x14ac:dyDescent="0.2">
      <c r="A65" s="43" t="s">
        <v>108</v>
      </c>
      <c r="B65" s="24">
        <v>20</v>
      </c>
      <c r="C65" s="48">
        <v>350</v>
      </c>
      <c r="D65" s="48"/>
      <c r="E65" s="70"/>
      <c r="F65" s="24"/>
      <c r="G65" s="48">
        <v>438.75</v>
      </c>
      <c r="H65" s="20"/>
      <c r="I65" s="37" t="s">
        <v>20</v>
      </c>
      <c r="L65" s="34"/>
      <c r="M65" s="34"/>
      <c r="N65" s="34"/>
      <c r="O65" s="6"/>
    </row>
    <row r="66" spans="1:15" ht="25.5" x14ac:dyDescent="0.2">
      <c r="A66" s="37" t="s">
        <v>74</v>
      </c>
      <c r="B66" s="17"/>
      <c r="C66" s="50">
        <v>250</v>
      </c>
      <c r="D66" s="50"/>
      <c r="E66" s="67">
        <v>2.12</v>
      </c>
      <c r="F66" s="18"/>
      <c r="G66" s="48">
        <v>212</v>
      </c>
      <c r="H66" s="18"/>
      <c r="I66" s="37" t="s">
        <v>32</v>
      </c>
      <c r="L66" s="34"/>
      <c r="M66" s="34"/>
      <c r="N66" s="34"/>
      <c r="O66" s="6"/>
    </row>
    <row r="67" spans="1:15" ht="40.5" customHeight="1" x14ac:dyDescent="0.2">
      <c r="A67" s="43" t="s">
        <v>109</v>
      </c>
      <c r="B67" s="24">
        <v>350</v>
      </c>
      <c r="C67" s="48">
        <v>250</v>
      </c>
      <c r="D67" s="48"/>
      <c r="E67" s="70"/>
      <c r="F67" s="24"/>
      <c r="G67" s="48">
        <v>100</v>
      </c>
      <c r="H67" s="24"/>
      <c r="I67" s="37" t="s">
        <v>31</v>
      </c>
      <c r="L67" s="34"/>
      <c r="M67" s="34"/>
      <c r="N67" s="34"/>
      <c r="O67" s="6"/>
    </row>
    <row r="68" spans="1:15" ht="25.5" x14ac:dyDescent="0.2">
      <c r="A68" s="37" t="s">
        <v>75</v>
      </c>
      <c r="B68" s="24"/>
      <c r="C68" s="50">
        <v>200</v>
      </c>
      <c r="D68" s="50"/>
      <c r="E68" s="67">
        <v>2</v>
      </c>
      <c r="F68" s="24"/>
      <c r="G68" s="54"/>
      <c r="H68" s="24"/>
      <c r="I68" s="37" t="s">
        <v>25</v>
      </c>
      <c r="L68" s="34"/>
      <c r="M68" s="34"/>
      <c r="N68" s="34"/>
      <c r="O68" s="6"/>
    </row>
    <row r="69" spans="1:15" ht="12.75" x14ac:dyDescent="0.2">
      <c r="A69" s="36" t="s">
        <v>76</v>
      </c>
      <c r="B69" s="24">
        <v>251</v>
      </c>
      <c r="C69" s="50"/>
      <c r="D69" s="50"/>
      <c r="E69" s="67"/>
      <c r="F69" s="24"/>
      <c r="G69" s="54"/>
      <c r="H69" s="24"/>
      <c r="I69" s="37"/>
      <c r="L69" s="34"/>
      <c r="M69" s="34"/>
      <c r="N69" s="34"/>
      <c r="O69" s="6"/>
    </row>
    <row r="70" spans="1:15" ht="12.75" x14ac:dyDescent="0.2">
      <c r="A70" s="80" t="s">
        <v>77</v>
      </c>
      <c r="B70" s="24"/>
      <c r="C70" s="50">
        <v>50</v>
      </c>
      <c r="D70" s="50"/>
      <c r="E70" s="67">
        <v>3.8</v>
      </c>
      <c r="F70" s="24"/>
      <c r="G70" s="54"/>
      <c r="H70" s="24"/>
      <c r="I70" s="37" t="s">
        <v>43</v>
      </c>
      <c r="L70" s="34"/>
      <c r="M70" s="34"/>
      <c r="N70" s="34"/>
      <c r="O70" s="6"/>
    </row>
    <row r="71" spans="1:15" ht="12.75" x14ac:dyDescent="0.2">
      <c r="A71" s="80"/>
      <c r="B71" s="24">
        <v>490</v>
      </c>
      <c r="C71" s="50"/>
      <c r="D71" s="50"/>
      <c r="E71" s="67">
        <v>5</v>
      </c>
      <c r="F71" s="24"/>
      <c r="G71" s="48">
        <v>10</v>
      </c>
      <c r="H71" s="24"/>
      <c r="I71" s="37" t="s">
        <v>44</v>
      </c>
      <c r="L71" s="34"/>
      <c r="M71" s="34"/>
      <c r="N71" s="34"/>
      <c r="O71" s="6"/>
    </row>
    <row r="72" spans="1:15" ht="12.75" x14ac:dyDescent="0.2">
      <c r="A72" s="80"/>
      <c r="B72" s="24">
        <v>190</v>
      </c>
      <c r="C72" s="50"/>
      <c r="D72" s="50"/>
      <c r="E72" s="67">
        <v>6.2</v>
      </c>
      <c r="F72" s="24"/>
      <c r="G72" s="54"/>
      <c r="H72" s="24"/>
      <c r="I72" s="37" t="s">
        <v>45</v>
      </c>
      <c r="L72" s="34"/>
      <c r="M72" s="34"/>
      <c r="N72" s="34"/>
      <c r="O72" s="6"/>
    </row>
    <row r="73" spans="1:15" ht="12.75" x14ac:dyDescent="0.2">
      <c r="A73" s="36" t="s">
        <v>22</v>
      </c>
      <c r="B73" s="17"/>
      <c r="C73" s="46"/>
      <c r="D73" s="46"/>
      <c r="E73" s="68"/>
      <c r="F73" s="18"/>
      <c r="G73" s="53"/>
      <c r="H73" s="18"/>
      <c r="I73" s="36"/>
      <c r="L73" s="34"/>
      <c r="M73" s="34"/>
      <c r="N73" s="34"/>
      <c r="O73" s="6"/>
    </row>
    <row r="74" spans="1:15" ht="14.25" x14ac:dyDescent="0.2">
      <c r="A74" s="37" t="s">
        <v>110</v>
      </c>
      <c r="B74" s="24">
        <v>70</v>
      </c>
      <c r="C74" s="48">
        <v>70</v>
      </c>
      <c r="D74" s="48"/>
      <c r="E74" s="67">
        <v>3</v>
      </c>
      <c r="F74" s="20"/>
      <c r="G74" s="52"/>
      <c r="H74" s="20"/>
      <c r="I74" s="44" t="s">
        <v>47</v>
      </c>
      <c r="L74" s="34"/>
      <c r="M74" s="34"/>
      <c r="N74" s="34"/>
      <c r="O74" s="6"/>
    </row>
    <row r="75" spans="1:15" ht="12.75" x14ac:dyDescent="0.2">
      <c r="A75" s="80" t="s">
        <v>111</v>
      </c>
      <c r="B75" s="24">
        <v>200</v>
      </c>
      <c r="C75" s="48">
        <v>200</v>
      </c>
      <c r="D75" s="48"/>
      <c r="E75" s="67">
        <v>15.39</v>
      </c>
      <c r="F75" s="20"/>
      <c r="G75" s="52"/>
      <c r="H75" s="20"/>
      <c r="I75" s="44" t="s">
        <v>101</v>
      </c>
      <c r="L75" s="34"/>
      <c r="M75" s="34"/>
      <c r="N75" s="34"/>
      <c r="O75" s="6"/>
    </row>
    <row r="76" spans="1:15" ht="12.75" x14ac:dyDescent="0.2">
      <c r="A76" s="80"/>
      <c r="B76" s="24"/>
      <c r="C76" s="48"/>
      <c r="D76" s="48"/>
      <c r="E76" s="67">
        <v>6.38</v>
      </c>
      <c r="F76" s="20"/>
      <c r="G76" s="52"/>
      <c r="H76" s="20"/>
      <c r="I76" s="57" t="s">
        <v>104</v>
      </c>
      <c r="L76" s="34"/>
      <c r="M76" s="34"/>
      <c r="N76" s="34"/>
      <c r="O76" s="6"/>
    </row>
    <row r="77" spans="1:15" ht="12.75" x14ac:dyDescent="0.2">
      <c r="A77" s="80"/>
      <c r="B77" s="24"/>
      <c r="C77" s="48"/>
      <c r="D77" s="48"/>
      <c r="E77" s="67"/>
      <c r="F77" s="20"/>
      <c r="G77" s="52">
        <v>160</v>
      </c>
      <c r="H77" s="20"/>
      <c r="I77" s="44" t="s">
        <v>100</v>
      </c>
      <c r="L77" s="34"/>
      <c r="M77" s="34"/>
      <c r="N77" s="34"/>
      <c r="O77" s="6"/>
    </row>
    <row r="78" spans="1:15" ht="12.75" x14ac:dyDescent="0.2">
      <c r="A78" s="44"/>
      <c r="B78" s="24"/>
      <c r="C78" s="44"/>
      <c r="D78" s="44"/>
      <c r="E78" s="71"/>
      <c r="F78" s="20"/>
      <c r="G78" s="44"/>
      <c r="H78" s="20"/>
      <c r="I78" s="44"/>
      <c r="L78" s="34"/>
      <c r="M78" s="34"/>
      <c r="N78" s="34"/>
      <c r="O78" s="6"/>
    </row>
    <row r="79" spans="1:15" ht="12.75" x14ac:dyDescent="0.2">
      <c r="A79" s="38" t="s">
        <v>5</v>
      </c>
      <c r="B79" s="24">
        <v>200</v>
      </c>
      <c r="C79" s="46">
        <v>8066.1299999999992</v>
      </c>
      <c r="D79" s="46"/>
      <c r="E79" s="65">
        <v>30.897991309999998</v>
      </c>
      <c r="F79" s="20"/>
      <c r="G79" s="46">
        <v>6626.6960962499998</v>
      </c>
      <c r="H79" s="20"/>
      <c r="I79" s="42"/>
      <c r="L79" s="34"/>
      <c r="M79" s="34"/>
      <c r="N79" s="34"/>
      <c r="O79" s="6"/>
    </row>
    <row r="80" spans="1:15" ht="12.75" x14ac:dyDescent="0.2">
      <c r="A80" s="36" t="s">
        <v>17</v>
      </c>
      <c r="B80" s="24"/>
      <c r="C80" s="46"/>
      <c r="D80" s="46"/>
      <c r="E80" s="68"/>
      <c r="F80" s="20"/>
      <c r="G80" s="53"/>
      <c r="H80" s="20"/>
      <c r="I80" s="42"/>
      <c r="L80" s="34"/>
      <c r="M80" s="34"/>
      <c r="N80" s="34"/>
      <c r="O80" s="6"/>
    </row>
    <row r="81" spans="1:15" ht="25.5" x14ac:dyDescent="0.2">
      <c r="A81" s="37" t="s">
        <v>78</v>
      </c>
      <c r="B81" s="24"/>
      <c r="C81" s="48">
        <v>100</v>
      </c>
      <c r="D81" s="48"/>
      <c r="E81" s="67"/>
      <c r="F81" s="20"/>
      <c r="G81" s="52">
        <v>25</v>
      </c>
      <c r="H81" s="20"/>
      <c r="I81" s="44" t="s">
        <v>24</v>
      </c>
      <c r="L81" s="35"/>
      <c r="M81" s="35"/>
      <c r="N81" s="35"/>
      <c r="O81" s="23"/>
    </row>
    <row r="82" spans="1:15" ht="12.75" x14ac:dyDescent="0.2">
      <c r="A82" s="36" t="s">
        <v>18</v>
      </c>
      <c r="B82" s="24"/>
      <c r="C82" s="48"/>
      <c r="D82" s="48"/>
      <c r="E82" s="67"/>
      <c r="F82" s="20"/>
      <c r="G82" s="52"/>
      <c r="H82" s="20"/>
      <c r="I82" s="44"/>
      <c r="L82" s="34"/>
      <c r="M82" s="34"/>
      <c r="N82" s="34"/>
      <c r="O82" s="6"/>
    </row>
    <row r="83" spans="1:15" ht="40.5" customHeight="1" x14ac:dyDescent="0.2">
      <c r="A83" s="37" t="s">
        <v>79</v>
      </c>
      <c r="B83" s="17">
        <f>SUM(B85:B107)</f>
        <v>3010</v>
      </c>
      <c r="C83" s="48">
        <v>500</v>
      </c>
      <c r="D83" s="48"/>
      <c r="E83" s="67"/>
      <c r="F83" s="17"/>
      <c r="G83" s="52">
        <v>500</v>
      </c>
      <c r="H83" s="17"/>
      <c r="I83" s="44" t="s">
        <v>20</v>
      </c>
      <c r="L83" s="34"/>
      <c r="M83" s="34"/>
      <c r="N83" s="34"/>
      <c r="O83" s="6"/>
    </row>
    <row r="84" spans="1:15" ht="40.5" customHeight="1" x14ac:dyDescent="0.2">
      <c r="A84" s="37" t="s">
        <v>80</v>
      </c>
      <c r="B84" s="17"/>
      <c r="C84" s="48"/>
      <c r="D84" s="48"/>
      <c r="E84" s="67"/>
      <c r="F84" s="18"/>
      <c r="G84" s="52">
        <v>226.55187900000001</v>
      </c>
      <c r="H84" s="18"/>
      <c r="I84" s="37" t="s">
        <v>27</v>
      </c>
      <c r="L84" s="34"/>
      <c r="M84" s="34"/>
      <c r="N84" s="34"/>
      <c r="O84" s="6"/>
    </row>
    <row r="85" spans="1:15" ht="40.5" customHeight="1" x14ac:dyDescent="0.2">
      <c r="A85" s="37" t="s">
        <v>81</v>
      </c>
      <c r="B85" s="24">
        <v>95</v>
      </c>
      <c r="C85" s="48">
        <v>500</v>
      </c>
      <c r="D85" s="48"/>
      <c r="E85" s="67"/>
      <c r="F85" s="20"/>
      <c r="G85" s="52">
        <v>500</v>
      </c>
      <c r="H85" s="20"/>
      <c r="I85" s="44" t="s">
        <v>20</v>
      </c>
      <c r="L85" s="34"/>
      <c r="M85" s="34"/>
      <c r="N85" s="34"/>
      <c r="O85" s="6"/>
    </row>
    <row r="86" spans="1:15" ht="25.5" x14ac:dyDescent="0.2">
      <c r="A86" s="37" t="s">
        <v>82</v>
      </c>
      <c r="B86" s="24"/>
      <c r="C86" s="48">
        <v>240</v>
      </c>
      <c r="D86" s="48"/>
      <c r="E86" s="67"/>
      <c r="F86" s="20"/>
      <c r="G86" s="52">
        <v>10</v>
      </c>
      <c r="H86" s="20"/>
      <c r="I86" s="57" t="s">
        <v>97</v>
      </c>
      <c r="L86" s="34"/>
      <c r="M86" s="34"/>
      <c r="N86" s="34"/>
      <c r="O86" s="6"/>
    </row>
    <row r="87" spans="1:15" ht="28.5" customHeight="1" x14ac:dyDescent="0.2">
      <c r="A87" s="37" t="s">
        <v>83</v>
      </c>
      <c r="B87" s="24"/>
      <c r="C87" s="48"/>
      <c r="D87" s="48"/>
      <c r="E87" s="67">
        <v>10</v>
      </c>
      <c r="F87" s="20"/>
      <c r="G87" s="52"/>
      <c r="H87" s="20"/>
      <c r="I87" s="44" t="s">
        <v>45</v>
      </c>
      <c r="L87" s="34"/>
      <c r="M87" s="34"/>
      <c r="N87" s="34"/>
      <c r="O87" s="6"/>
    </row>
    <row r="88" spans="1:15" ht="25.5" x14ac:dyDescent="0.2">
      <c r="A88" s="37" t="s">
        <v>84</v>
      </c>
      <c r="B88" s="24">
        <v>40</v>
      </c>
      <c r="C88" s="48">
        <v>85</v>
      </c>
      <c r="D88" s="48"/>
      <c r="E88" s="67"/>
      <c r="F88" s="20"/>
      <c r="G88" s="52">
        <v>40</v>
      </c>
      <c r="H88" s="20"/>
      <c r="I88" s="44" t="s">
        <v>46</v>
      </c>
      <c r="L88" s="34"/>
      <c r="M88" s="34"/>
      <c r="N88" s="34"/>
      <c r="O88" s="6"/>
    </row>
    <row r="89" spans="1:15" ht="12.75" x14ac:dyDescent="0.2">
      <c r="A89" s="80" t="s">
        <v>85</v>
      </c>
      <c r="B89" s="24"/>
      <c r="C89" s="48">
        <v>650.20000000000005</v>
      </c>
      <c r="D89" s="48"/>
      <c r="E89" s="67"/>
      <c r="F89" s="20"/>
      <c r="G89" s="52">
        <v>520.4</v>
      </c>
      <c r="H89" s="20"/>
      <c r="I89" s="44" t="s">
        <v>20</v>
      </c>
      <c r="L89" s="34"/>
      <c r="M89" s="34"/>
      <c r="N89" s="34"/>
      <c r="O89" s="6"/>
    </row>
    <row r="90" spans="1:15" ht="26.25" customHeight="1" x14ac:dyDescent="0.2">
      <c r="A90" s="80"/>
      <c r="B90" s="24"/>
      <c r="C90" s="50"/>
      <c r="D90" s="50"/>
      <c r="E90" s="67"/>
      <c r="F90" s="20"/>
      <c r="G90" s="52">
        <v>1005.6</v>
      </c>
      <c r="H90" s="20"/>
      <c r="I90" s="37" t="s">
        <v>100</v>
      </c>
      <c r="L90" s="34"/>
      <c r="M90" s="34"/>
      <c r="N90" s="34"/>
      <c r="O90" s="6"/>
    </row>
    <row r="91" spans="1:15" ht="27" x14ac:dyDescent="0.2">
      <c r="A91" s="37" t="s">
        <v>112</v>
      </c>
      <c r="B91" s="24">
        <v>62</v>
      </c>
      <c r="C91" s="48">
        <v>600</v>
      </c>
      <c r="D91" s="48"/>
      <c r="E91" s="67"/>
      <c r="F91" s="20"/>
      <c r="G91" s="52">
        <v>69.144217249999997</v>
      </c>
      <c r="H91" s="20"/>
      <c r="I91" s="44" t="s">
        <v>32</v>
      </c>
      <c r="L91" s="34"/>
      <c r="M91" s="34"/>
      <c r="N91" s="34"/>
      <c r="O91" s="6"/>
    </row>
    <row r="92" spans="1:15" ht="12.75" x14ac:dyDescent="0.2">
      <c r="A92" s="36" t="s">
        <v>86</v>
      </c>
      <c r="B92" s="24">
        <v>63</v>
      </c>
      <c r="C92" s="48"/>
      <c r="D92" s="48"/>
      <c r="E92" s="67"/>
      <c r="F92" s="20"/>
      <c r="G92" s="52"/>
      <c r="H92" s="20"/>
      <c r="I92" s="44"/>
      <c r="L92" s="34"/>
      <c r="M92" s="34"/>
      <c r="N92" s="34"/>
      <c r="O92" s="6"/>
    </row>
    <row r="93" spans="1:15" ht="25.5" x14ac:dyDescent="0.2">
      <c r="A93" s="80" t="s">
        <v>87</v>
      </c>
      <c r="B93" s="24"/>
      <c r="C93" s="48"/>
      <c r="D93" s="48"/>
      <c r="E93" s="67">
        <v>10</v>
      </c>
      <c r="F93" s="20"/>
      <c r="G93" s="52"/>
      <c r="H93" s="20"/>
      <c r="I93" s="57" t="s">
        <v>98</v>
      </c>
      <c r="L93" s="34"/>
      <c r="M93" s="34"/>
      <c r="N93" s="34"/>
      <c r="O93" s="6"/>
    </row>
    <row r="94" spans="1:15" ht="15" customHeight="1" x14ac:dyDescent="0.2">
      <c r="A94" s="80"/>
      <c r="B94" s="17"/>
      <c r="C94" s="48"/>
      <c r="D94" s="48"/>
      <c r="E94" s="67">
        <v>4</v>
      </c>
      <c r="F94" s="18"/>
      <c r="G94" s="52"/>
      <c r="H94" s="18"/>
      <c r="I94" s="44" t="s">
        <v>47</v>
      </c>
      <c r="L94" s="34"/>
      <c r="M94" s="34"/>
      <c r="N94" s="34"/>
      <c r="O94" s="6"/>
    </row>
    <row r="95" spans="1:15" ht="12.75" x14ac:dyDescent="0.2">
      <c r="A95" s="36" t="s">
        <v>88</v>
      </c>
      <c r="B95" s="24">
        <v>500</v>
      </c>
      <c r="C95" s="48"/>
      <c r="D95" s="48"/>
      <c r="E95" s="67"/>
      <c r="F95" s="20"/>
      <c r="G95" s="52"/>
      <c r="H95" s="20"/>
      <c r="I95" s="44"/>
      <c r="L95" s="34"/>
      <c r="M95" s="34"/>
      <c r="N95" s="34"/>
      <c r="O95" s="6"/>
    </row>
    <row r="96" spans="1:15" ht="12.75" x14ac:dyDescent="0.2">
      <c r="A96" s="80" t="s">
        <v>89</v>
      </c>
      <c r="B96" s="24">
        <v>500</v>
      </c>
      <c r="C96" s="48">
        <v>23</v>
      </c>
      <c r="D96" s="48"/>
      <c r="E96" s="67">
        <v>3.2179913099999999</v>
      </c>
      <c r="F96" s="20"/>
      <c r="G96" s="52"/>
      <c r="H96" s="20"/>
      <c r="I96" s="44" t="s">
        <v>42</v>
      </c>
      <c r="L96" s="34"/>
      <c r="M96" s="34"/>
      <c r="N96" s="34"/>
      <c r="O96" s="6"/>
    </row>
    <row r="97" spans="1:15" ht="12.75" x14ac:dyDescent="0.2">
      <c r="A97" s="80"/>
      <c r="B97" s="24"/>
      <c r="C97" s="48"/>
      <c r="D97" s="48"/>
      <c r="E97" s="67">
        <v>3</v>
      </c>
      <c r="F97" s="20"/>
      <c r="G97" s="44"/>
      <c r="H97" s="20"/>
      <c r="I97" s="44" t="s">
        <v>25</v>
      </c>
      <c r="L97" s="34"/>
      <c r="M97" s="34"/>
      <c r="N97" s="34"/>
      <c r="O97" s="6"/>
    </row>
    <row r="98" spans="1:15" ht="12.75" x14ac:dyDescent="0.2">
      <c r="A98" s="36" t="s">
        <v>19</v>
      </c>
      <c r="B98" s="24"/>
      <c r="C98" s="48"/>
      <c r="D98" s="48"/>
      <c r="E98" s="71"/>
      <c r="F98" s="17"/>
      <c r="G98" s="44"/>
      <c r="H98" s="24"/>
      <c r="I98" s="44"/>
      <c r="L98" s="34"/>
      <c r="M98" s="34"/>
      <c r="N98" s="34"/>
      <c r="O98" s="6"/>
    </row>
    <row r="99" spans="1:15" ht="12.75" x14ac:dyDescent="0.2">
      <c r="A99" s="37" t="s">
        <v>90</v>
      </c>
      <c r="B99" s="24"/>
      <c r="C99" s="48">
        <v>650</v>
      </c>
      <c r="D99" s="48"/>
      <c r="E99" s="67"/>
      <c r="F99" s="17"/>
      <c r="G99" s="52">
        <v>350</v>
      </c>
      <c r="H99" s="24"/>
      <c r="I99" s="44" t="s">
        <v>20</v>
      </c>
      <c r="L99" s="34"/>
      <c r="M99" s="34"/>
      <c r="N99" s="34"/>
      <c r="O99" s="6"/>
    </row>
    <row r="100" spans="1:15" ht="25.5" x14ac:dyDescent="0.2">
      <c r="A100" s="37" t="s">
        <v>91</v>
      </c>
      <c r="B100" s="24"/>
      <c r="C100" s="48">
        <v>450</v>
      </c>
      <c r="D100" s="48"/>
      <c r="E100" s="67"/>
      <c r="F100" s="17"/>
      <c r="G100" s="52">
        <v>450</v>
      </c>
      <c r="H100" s="24"/>
      <c r="I100" s="44" t="s">
        <v>20</v>
      </c>
      <c r="L100" s="34"/>
      <c r="M100" s="34"/>
      <c r="N100" s="34"/>
      <c r="O100" s="6"/>
    </row>
    <row r="101" spans="1:15" ht="12.75" x14ac:dyDescent="0.2">
      <c r="A101" s="37" t="s">
        <v>92</v>
      </c>
      <c r="B101" s="24"/>
      <c r="C101" s="48">
        <v>1014.69</v>
      </c>
      <c r="D101" s="48"/>
      <c r="E101" s="67"/>
      <c r="F101" s="17"/>
      <c r="G101" s="52">
        <v>10</v>
      </c>
      <c r="H101" s="24"/>
      <c r="I101" s="44" t="s">
        <v>48</v>
      </c>
      <c r="L101" s="34"/>
      <c r="M101" s="34"/>
      <c r="N101" s="34"/>
      <c r="O101" s="6"/>
    </row>
    <row r="102" spans="1:15" ht="12.75" x14ac:dyDescent="0.2">
      <c r="A102" s="37"/>
      <c r="B102" s="24"/>
      <c r="C102" s="48"/>
      <c r="D102" s="48"/>
      <c r="E102" s="67"/>
      <c r="F102" s="17"/>
      <c r="G102" s="52">
        <v>50</v>
      </c>
      <c r="H102" s="24"/>
      <c r="I102" s="44" t="s">
        <v>49</v>
      </c>
      <c r="L102" s="34"/>
      <c r="M102" s="34"/>
      <c r="N102" s="34"/>
      <c r="O102" s="6"/>
    </row>
    <row r="103" spans="1:15" ht="25.5" x14ac:dyDescent="0.2">
      <c r="A103" s="37" t="s">
        <v>93</v>
      </c>
      <c r="B103" s="17"/>
      <c r="C103" s="48">
        <v>400</v>
      </c>
      <c r="D103" s="48"/>
      <c r="E103" s="67"/>
      <c r="F103" s="18"/>
      <c r="G103" s="52">
        <v>400</v>
      </c>
      <c r="H103" s="18"/>
      <c r="I103" s="44" t="s">
        <v>20</v>
      </c>
      <c r="L103" s="34"/>
      <c r="M103" s="34"/>
      <c r="N103" s="34"/>
      <c r="O103" s="6"/>
    </row>
    <row r="104" spans="1:15" ht="25.5" x14ac:dyDescent="0.2">
      <c r="A104" s="37" t="s">
        <v>94</v>
      </c>
      <c r="B104" s="19">
        <v>250</v>
      </c>
      <c r="C104" s="48">
        <v>300</v>
      </c>
      <c r="D104" s="48"/>
      <c r="E104" s="67"/>
      <c r="F104" s="20"/>
      <c r="G104" s="52">
        <v>300</v>
      </c>
      <c r="H104" s="20"/>
      <c r="I104" s="44" t="s">
        <v>20</v>
      </c>
      <c r="L104" s="34"/>
      <c r="M104" s="34"/>
      <c r="N104" s="34"/>
      <c r="O104" s="6"/>
    </row>
    <row r="105" spans="1:15" ht="25.5" x14ac:dyDescent="0.2">
      <c r="A105" s="37" t="s">
        <v>95</v>
      </c>
      <c r="B105" s="24"/>
      <c r="C105" s="48">
        <v>303.24</v>
      </c>
      <c r="D105" s="48"/>
      <c r="E105" s="67">
        <v>0.68</v>
      </c>
      <c r="F105" s="20"/>
      <c r="G105" s="52"/>
      <c r="H105" s="20"/>
      <c r="I105" s="44" t="s">
        <v>50</v>
      </c>
      <c r="L105" s="34"/>
      <c r="M105" s="34"/>
      <c r="N105" s="34"/>
      <c r="O105" s="6"/>
    </row>
    <row r="106" spans="1:15" ht="25.5" x14ac:dyDescent="0.2">
      <c r="A106" s="37" t="s">
        <v>96</v>
      </c>
      <c r="B106" s="24"/>
      <c r="C106" s="48">
        <v>500</v>
      </c>
      <c r="D106" s="48"/>
      <c r="E106" s="67"/>
      <c r="F106" s="20"/>
      <c r="G106" s="52">
        <v>500</v>
      </c>
      <c r="H106" s="20"/>
      <c r="I106" s="44" t="s">
        <v>20</v>
      </c>
      <c r="L106" s="34"/>
      <c r="M106" s="34"/>
      <c r="N106" s="34"/>
      <c r="O106" s="6"/>
    </row>
    <row r="107" spans="1:15" ht="14.25" x14ac:dyDescent="0.2">
      <c r="A107" s="37" t="s">
        <v>113</v>
      </c>
      <c r="B107" s="24">
        <v>1500</v>
      </c>
      <c r="C107" s="48">
        <v>1750</v>
      </c>
      <c r="D107" s="48"/>
      <c r="E107" s="67"/>
      <c r="F107" s="20"/>
      <c r="G107" s="52">
        <v>1670</v>
      </c>
      <c r="H107" s="20"/>
      <c r="I107" s="44" t="s">
        <v>27</v>
      </c>
      <c r="L107" s="34"/>
      <c r="M107" s="34"/>
      <c r="N107" s="34"/>
      <c r="O107" s="6"/>
    </row>
    <row r="108" spans="1:15" ht="12.75" x14ac:dyDescent="0.2">
      <c r="A108" s="45" t="s">
        <v>8</v>
      </c>
      <c r="B108" s="10"/>
      <c r="C108" s="51">
        <f>11864.63+45+100</f>
        <v>12009.63</v>
      </c>
      <c r="D108" s="51"/>
      <c r="E108" s="72">
        <v>219.40026605999998</v>
      </c>
      <c r="F108" s="22"/>
      <c r="G108" s="51">
        <v>9208.8429055600009</v>
      </c>
      <c r="H108" s="22">
        <v>3972.6243575970002</v>
      </c>
      <c r="I108" s="11"/>
      <c r="L108" s="7"/>
      <c r="M108" s="7"/>
      <c r="N108" s="7"/>
      <c r="O108" s="6"/>
    </row>
    <row r="109" spans="1:15" ht="3" customHeight="1" x14ac:dyDescent="0.2">
      <c r="A109" s="16"/>
      <c r="B109" s="9"/>
      <c r="C109" s="4"/>
      <c r="D109" s="4"/>
      <c r="E109" s="4"/>
      <c r="F109" s="4"/>
      <c r="G109" s="4"/>
      <c r="H109" s="4"/>
      <c r="I109" s="5"/>
    </row>
    <row r="110" spans="1:15" s="27" customFormat="1" ht="42.75" customHeight="1" x14ac:dyDescent="0.25">
      <c r="A110" s="81" t="s">
        <v>105</v>
      </c>
      <c r="B110" s="81"/>
      <c r="C110" s="81"/>
      <c r="D110" s="81"/>
      <c r="E110" s="81"/>
      <c r="F110" s="81"/>
      <c r="G110" s="81"/>
      <c r="H110" s="81"/>
      <c r="I110" s="81"/>
    </row>
    <row r="111" spans="1:15" s="27" customFormat="1" ht="12" customHeight="1" x14ac:dyDescent="0.25">
      <c r="A111" s="27" t="s">
        <v>23</v>
      </c>
      <c r="B111" s="28"/>
      <c r="C111" s="29"/>
      <c r="D111" s="29"/>
      <c r="E111" s="29"/>
      <c r="F111" s="30"/>
      <c r="G111" s="29"/>
      <c r="H111" s="30"/>
      <c r="I111" s="31"/>
    </row>
    <row r="112" spans="1:15" s="27" customFormat="1" ht="12" customHeight="1" x14ac:dyDescent="0.25">
      <c r="A112" s="78" t="s">
        <v>51</v>
      </c>
      <c r="B112" s="78"/>
      <c r="C112" s="78"/>
      <c r="D112" s="78"/>
      <c r="E112" s="78"/>
      <c r="F112" s="78"/>
      <c r="G112" s="78"/>
      <c r="H112" s="78"/>
      <c r="I112" s="78"/>
    </row>
    <row r="113" spans="2:9" s="33" customFormat="1" ht="11.25" x14ac:dyDescent="0.2">
      <c r="B113" s="32"/>
      <c r="I113" s="32"/>
    </row>
    <row r="114" spans="2:9" x14ac:dyDescent="0.2">
      <c r="C114" s="15"/>
      <c r="D114" s="15"/>
      <c r="E114" s="15"/>
      <c r="F114" s="15"/>
      <c r="G114" s="15"/>
    </row>
  </sheetData>
  <mergeCells count="16">
    <mergeCell ref="A11:B12"/>
    <mergeCell ref="I11:I12"/>
    <mergeCell ref="E11:H11"/>
    <mergeCell ref="A112:I112"/>
    <mergeCell ref="A31:A34"/>
    <mergeCell ref="A43:A45"/>
    <mergeCell ref="A52:A53"/>
    <mergeCell ref="A54:A55"/>
    <mergeCell ref="A59:A60"/>
    <mergeCell ref="A70:A72"/>
    <mergeCell ref="A75:A77"/>
    <mergeCell ref="A89:A90"/>
    <mergeCell ref="A93:A94"/>
    <mergeCell ref="A96:A97"/>
    <mergeCell ref="A110:I110"/>
    <mergeCell ref="E12:F12"/>
  </mergeCells>
  <phoneticPr fontId="2" type="noConversion"/>
  <printOptions horizontalCentered="1"/>
  <pageMargins left="0.22" right="0.22" top="0.5" bottom="0.5" header="0.3" footer="0.3"/>
  <pageSetup scale="82" fitToHeight="0" orientation="portrait" r:id="rId1"/>
  <headerFooter differentFirst="1" scaleWithDoc="0">
    <oddHeader>&amp;L&amp;"Arial,Bold"&amp;8 Projects Involving Sovereign Cofinancing  &amp;"Arial,Italic"continued</oddHeader>
    <oddFooter>&amp;C_x000D_&amp;1#&amp;"Calibri"&amp;8&amp;K000000 INTERNAL. This information is accessible to ADB Management and staff. It may be shared outside ADB with appropriate permission.</oddFooter>
    <firstFooter>&amp;C_x000D_&amp;1#&amp;"Calibri"&amp;8&amp;K000000 INTERNAL. This information is accessible to ADB Management and staff. It may be shared outside ADB with appropriate permission.</firstFooter>
  </headerFooter>
  <drawing r:id="rId2"/>
  <extLst>
    <ext xmlns:mx="http://schemas.microsoft.com/office/mac/excel/2008/main" uri="{64002731-A6B0-56B0-2670-7721B7C09600}">
      <mx:PLV Mode="0" OnePage="0" WScale="88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1fdd505-2570-46c2-bd04-3e0f2d874cf5" xsi:nil="true"/>
    <lcf76f155ced4ddcb4097134ff3c332f xmlns="2b4b9d8e-ecb2-49e1-a87e-51dfdfcaee7f">
      <Terms xmlns="http://schemas.microsoft.com/office/infopath/2007/PartnerControls"/>
    </lcf76f155ced4ddcb4097134ff3c332f>
    <Description0 xmlns="2b4b9d8e-ecb2-49e1-a87e-51dfdfcaee7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C90B54C17B4C349AF9CAC9779232DC5" ma:contentTypeVersion="19" ma:contentTypeDescription="Create a new document." ma:contentTypeScope="" ma:versionID="75322bf9c0674fa09f2c5ccc770e54f8">
  <xsd:schema xmlns:xsd="http://www.w3.org/2001/XMLSchema" xmlns:xs="http://www.w3.org/2001/XMLSchema" xmlns:p="http://schemas.microsoft.com/office/2006/metadata/properties" xmlns:ns2="2b4b9d8e-ecb2-49e1-a87e-51dfdfcaee7f" xmlns:ns3="b966b054-3674-4c4f-a2b0-6a3ffbe0790e" xmlns:ns4="c1fdd505-2570-46c2-bd04-3e0f2d874cf5" targetNamespace="http://schemas.microsoft.com/office/2006/metadata/properties" ma:root="true" ma:fieldsID="f5a6c6e1912be9fb55e8301ad9641abc" ns2:_="" ns3:_="" ns4:_="">
    <xsd:import namespace="2b4b9d8e-ecb2-49e1-a87e-51dfdfcaee7f"/>
    <xsd:import namespace="b966b054-3674-4c4f-a2b0-6a3ffbe0790e"/>
    <xsd:import namespace="c1fdd505-2570-46c2-bd04-3e0f2d874cf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Description0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4b9d8e-ecb2-49e1-a87e-51dfdfcaee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internalName="MediaServiceAutoTags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Description0" ma:index="20" nillable="true" ma:displayName="Description" ma:description="short description of the content item" ma:internalName="Description0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115af50e-efb3-4a0e-b425-875ff625e0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66b054-3674-4c4f-a2b0-6a3ffbe0790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fdd505-2570-46c2-bd04-3e0f2d874cf5" elementFormDefault="qualified">
    <xsd:import namespace="http://schemas.microsoft.com/office/2006/documentManagement/types"/>
    <xsd:import namespace="http://schemas.microsoft.com/office/infopath/2007/PartnerControls"/>
    <xsd:element name="TaxCatchAll" ma:index="24" nillable="true" ma:displayName="Taxonomy Catch All Column" ma:hidden="true" ma:list="{c2f26efa-e1a7-4403-a434-fa18bcd8b29e}" ma:internalName="TaxCatchAll" ma:showField="CatchAllData" ma:web="b966b054-3674-4c4f-a2b0-6a3ffbe0790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257A380-F9D6-421D-BC02-9EE151CCB527}">
  <ds:schemaRefs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schemas.microsoft.com/office/2006/documentManagement/types"/>
    <ds:schemaRef ds:uri="b966b054-3674-4c4f-a2b0-6a3ffbe0790e"/>
    <ds:schemaRef ds:uri="c1fdd505-2570-46c2-bd04-3e0f2d874cf5"/>
    <ds:schemaRef ds:uri="2b4b9d8e-ecb2-49e1-a87e-51dfdfcaee7f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F9864CA5-C81B-4C93-8268-90F8254FF68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6C78BB1-EFC0-4D01-97BB-0231B5FBE94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b4b9d8e-ecb2-49e1-a87e-51dfdfcaee7f"/>
    <ds:schemaRef ds:uri="b966b054-3674-4c4f-a2b0-6a3ffbe0790e"/>
    <ds:schemaRef ds:uri="c1fdd505-2570-46c2-bd04-3e0f2d874cf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Table 24</vt:lpstr>
      <vt:lpstr>'Table 24'!Print_Titles</vt:lpstr>
    </vt:vector>
  </TitlesOfParts>
  <Company>Asian Development Bank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Projects Involving Sovereign Cofinancing, 2023</dc:title>
  <dc:subject>This table presents ADB projects Involving sovereign cofinancing for 2023.</dc:subject>
  <dc:creator>Asian Development Bank</dc:creator>
  <cp:keywords>annual report 2023, adb annual reports, adb operations 2023, adb operational data</cp:keywords>
  <cp:lastModifiedBy>Ma. Melissa Enojado. Dela Torre</cp:lastModifiedBy>
  <cp:lastPrinted>2024-04-03T05:52:45Z</cp:lastPrinted>
  <dcterms:created xsi:type="dcterms:W3CDTF">2013-01-07T02:15:48Z</dcterms:created>
  <dcterms:modified xsi:type="dcterms:W3CDTF">2024-04-19T06:22:13Z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0x0101008911345A3DAEDD4C94E405931CFDF63500A21F4A9479E06345A6B6174B95B3C481</vt:lpwstr>
  </property>
  <property fmtid="{D5CDD505-2E9C-101B-9397-08002B2CF9AE}" pid="3" name="ia017ac09b1942648b563fe0b2b14d52">
    <vt:lpwstr>DCKD|21d5d440-b37e-457d-b680-97f45527681a</vt:lpwstr>
  </property>
  <property fmtid="{D5CDD505-2E9C-101B-9397-08002B2CF9AE}" pid="4" name="Division">
    <vt:lpwstr>4</vt:lpwstr>
  </property>
  <property fmtid="{D5CDD505-2E9C-101B-9397-08002B2CF9AE}" pid="5" name="ADBDocumentLanguage">
    <vt:i4>1</vt:i4>
  </property>
  <property fmtid="{D5CDD505-2E9C-101B-9397-08002B2CF9AE}" pid="6" name="Annual Meetings">
    <vt:lpwstr>Annual Meetings</vt:lpwstr>
  </property>
  <property fmtid="{D5CDD505-2E9C-101B-9397-08002B2CF9AE}" pid="7" name="MSIP_Label_817d4574-7375-4d17-b29c-6e4c6df0fcb0_Enabled">
    <vt:lpwstr>true</vt:lpwstr>
  </property>
  <property fmtid="{D5CDD505-2E9C-101B-9397-08002B2CF9AE}" pid="8" name="MSIP_Label_817d4574-7375-4d17-b29c-6e4c6df0fcb0_SetDate">
    <vt:lpwstr>2024-04-19T06:22:13Z</vt:lpwstr>
  </property>
  <property fmtid="{D5CDD505-2E9C-101B-9397-08002B2CF9AE}" pid="9" name="MSIP_Label_817d4574-7375-4d17-b29c-6e4c6df0fcb0_Method">
    <vt:lpwstr>Standard</vt:lpwstr>
  </property>
  <property fmtid="{D5CDD505-2E9C-101B-9397-08002B2CF9AE}" pid="10" name="MSIP_Label_817d4574-7375-4d17-b29c-6e4c6df0fcb0_Name">
    <vt:lpwstr>ADB Internal</vt:lpwstr>
  </property>
  <property fmtid="{D5CDD505-2E9C-101B-9397-08002B2CF9AE}" pid="11" name="MSIP_Label_817d4574-7375-4d17-b29c-6e4c6df0fcb0_SiteId">
    <vt:lpwstr>9495d6bb-41c2-4c58-848f-92e52cf3d640</vt:lpwstr>
  </property>
  <property fmtid="{D5CDD505-2E9C-101B-9397-08002B2CF9AE}" pid="12" name="MSIP_Label_817d4574-7375-4d17-b29c-6e4c6df0fcb0_ActionId">
    <vt:lpwstr>68f97001-34d1-4ff7-b1ef-305e25407373</vt:lpwstr>
  </property>
  <property fmtid="{D5CDD505-2E9C-101B-9397-08002B2CF9AE}" pid="13" name="MSIP_Label_817d4574-7375-4d17-b29c-6e4c6df0fcb0_ContentBits">
    <vt:lpwstr>2</vt:lpwstr>
  </property>
  <property fmtid="{D5CDD505-2E9C-101B-9397-08002B2CF9AE}" pid="14" name="MediaServiceImageTags">
    <vt:lpwstr/>
  </property>
</Properties>
</file>