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asiandevbank.sharepoint.com/sites/DigitalCommunicationsTeam/Shared Documents/Annual Report and Fact Sheets/AR 2023/OD and OI Data/Operational data Excels/"/>
    </mc:Choice>
  </mc:AlternateContent>
  <xr:revisionPtr revIDLastSave="3" documentId="11_1EF29F118E3D534B1A98E89E850694EED0FEFEB9" xr6:coauthVersionLast="47" xr6:coauthVersionMax="47" xr10:uidLastSave="{D361C7E9-3ED6-4E4F-BEF1-B8FE1C6D31BA}"/>
  <bookViews>
    <workbookView xWindow="-120" yWindow="-120" windowWidth="20730" windowHeight="11160" xr2:uid="{00000000-000D-0000-FFFF-FFFF00000000}"/>
  </bookViews>
  <sheets>
    <sheet name="cofin arrangments" sheetId="4" r:id="rId1"/>
    <sheet name="Sheet1" sheetId="5" r:id="rId2"/>
  </sheets>
  <definedNames>
    <definedName name="_xlnm.Print_Area" localSheetId="0">'cofin arrangments'!$A$1:$P$37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4" l="1"/>
  <c r="K35" i="4" s="1"/>
  <c r="O35" i="4" l="1"/>
  <c r="H30" i="4" l="1"/>
  <c r="I30" i="4" s="1"/>
  <c r="H18" i="4"/>
  <c r="I18" i="4" s="1"/>
  <c r="G35" i="4" l="1"/>
  <c r="I24" i="4"/>
  <c r="I23" i="4"/>
  <c r="I22" i="4"/>
  <c r="H20" i="4"/>
  <c r="I20" i="4" s="1"/>
  <c r="H13" i="4" l="1"/>
  <c r="I13" i="4" l="1"/>
  <c r="H35" i="4"/>
  <c r="I35" i="4" s="1"/>
</calcChain>
</file>

<file path=xl/sharedStrings.xml><?xml version="1.0" encoding="utf-8"?>
<sst xmlns="http://schemas.openxmlformats.org/spreadsheetml/2006/main" count="27" uniqueCount="25">
  <si>
    <t>Grants</t>
  </si>
  <si>
    <t>Loans</t>
  </si>
  <si>
    <t>Sovereign</t>
  </si>
  <si>
    <t>Nonsovereign</t>
  </si>
  <si>
    <t>Total</t>
  </si>
  <si>
    <t>B Loans</t>
  </si>
  <si>
    <t>Parallel Loans</t>
  </si>
  <si>
    <t/>
  </si>
  <si>
    <t>Parallel Equity</t>
  </si>
  <si>
    <t>Item</t>
  </si>
  <si>
    <t xml:space="preserve">   Projects</t>
  </si>
  <si>
    <t>Risk Transfer</t>
  </si>
  <si>
    <t>Official Cofinancing</t>
  </si>
  <si>
    <t xml:space="preserve">   Technical Assistance</t>
  </si>
  <si>
    <r>
      <t>Trade and Supply Chain Finance 
   Program</t>
    </r>
    <r>
      <rPr>
        <sz val="10"/>
        <rFont val="Arial"/>
        <family val="2"/>
      </rPr>
      <t xml:space="preserve"> and Microfinance Program</t>
    </r>
  </si>
  <si>
    <r>
      <t>(number of projects</t>
    </r>
    <r>
      <rPr>
        <sz val="11"/>
        <color rgb="FF007DB7"/>
        <rFont val="Arial"/>
        <family val="2"/>
      </rPr>
      <t>)</t>
    </r>
  </si>
  <si>
    <t>Note: A project with more than one source of cofinancing is counted once.</t>
  </si>
  <si>
    <t>Cofinancing Arrangements, 2022–2023</t>
  </si>
  <si>
    <t>Guarantees</t>
  </si>
  <si>
    <t>A. Sovereign Cofinancing</t>
  </si>
  <si>
    <t xml:space="preserve">   Subtotal (A)</t>
  </si>
  <si>
    <t xml:space="preserve">   Subtotal (B)</t>
  </si>
  <si>
    <t>B. Nonsovereign Cofinancing</t>
  </si>
  <si>
    <t>TOTAL (A+B+C)</t>
  </si>
  <si>
    <t>C. Transaction Advisory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</si>
</sst>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sz val="8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center"/>
    </xf>
    <xf numFmtId="43" fontId="2" fillId="0" borderId="0" xfId="1" applyFont="1"/>
    <xf numFmtId="43" fontId="2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left"/>
    </xf>
    <xf numFmtId="43" fontId="2" fillId="0" borderId="0" xfId="1" applyFont="1" applyBorder="1"/>
    <xf numFmtId="43" fontId="3" fillId="0" borderId="0" xfId="1" applyFont="1" applyBorder="1"/>
    <xf numFmtId="0" fontId="2" fillId="0" borderId="3" xfId="0" applyFont="1" applyBorder="1"/>
    <xf numFmtId="43" fontId="2" fillId="0" borderId="3" xfId="0" applyNumberFormat="1" applyFont="1" applyBorder="1"/>
    <xf numFmtId="0" fontId="4" fillId="0" borderId="0" xfId="0" applyFont="1"/>
    <xf numFmtId="43" fontId="2" fillId="2" borderId="0" xfId="1" applyFont="1" applyFill="1"/>
    <xf numFmtId="43" fontId="3" fillId="2" borderId="0" xfId="1" applyFont="1" applyFill="1"/>
    <xf numFmtId="43" fontId="2" fillId="2" borderId="0" xfId="0" applyNumberFormat="1" applyFont="1" applyFill="1"/>
    <xf numFmtId="43" fontId="2" fillId="2" borderId="3" xfId="0" applyNumberFormat="1" applyFont="1" applyFill="1" applyBorder="1"/>
    <xf numFmtId="43" fontId="2" fillId="0" borderId="1" xfId="0" applyNumberFormat="1" applyFont="1" applyBorder="1"/>
    <xf numFmtId="43" fontId="3" fillId="0" borderId="1" xfId="0" applyNumberFormat="1" applyFont="1" applyBorder="1"/>
    <xf numFmtId="43" fontId="3" fillId="0" borderId="1" xfId="1" applyFont="1" applyBorder="1"/>
    <xf numFmtId="0" fontId="4" fillId="0" borderId="0" xfId="2" applyFont="1"/>
    <xf numFmtId="0" fontId="6" fillId="0" borderId="0" xfId="0" applyFont="1"/>
    <xf numFmtId="0" fontId="7" fillId="0" borderId="0" xfId="0" applyFont="1"/>
    <xf numFmtId="43" fontId="2" fillId="0" borderId="0" xfId="1" applyFont="1" applyFill="1"/>
    <xf numFmtId="43" fontId="3" fillId="0" borderId="0" xfId="1" applyFont="1" applyFill="1"/>
    <xf numFmtId="43" fontId="2" fillId="0" borderId="0" xfId="5" applyNumberFormat="1" applyFont="1" applyAlignment="1">
      <alignment horizontal="left"/>
    </xf>
    <xf numFmtId="0" fontId="2" fillId="0" borderId="0" xfId="5" applyFont="1"/>
    <xf numFmtId="43" fontId="3" fillId="0" borderId="0" xfId="5" applyNumberFormat="1" applyFont="1"/>
    <xf numFmtId="0" fontId="3" fillId="0" borderId="0" xfId="5" applyFont="1"/>
    <xf numFmtId="43" fontId="3" fillId="0" borderId="0" xfId="5" applyNumberFormat="1" applyFont="1" applyAlignment="1">
      <alignment horizontal="right"/>
    </xf>
    <xf numFmtId="43" fontId="3" fillId="0" borderId="0" xfId="1" applyFont="1" applyFill="1" applyAlignment="1">
      <alignment horizontal="left" indent="1"/>
    </xf>
    <xf numFmtId="43" fontId="2" fillId="0" borderId="0" xfId="1" applyFont="1" applyFill="1" applyBorder="1" applyAlignment="1">
      <alignment horizontal="left"/>
    </xf>
    <xf numFmtId="0" fontId="3" fillId="0" borderId="3" xfId="5" applyFont="1" applyBorder="1"/>
    <xf numFmtId="0" fontId="3" fillId="0" borderId="3" xfId="5" applyFont="1" applyBorder="1" applyAlignment="1">
      <alignment horizontal="left"/>
    </xf>
    <xf numFmtId="0" fontId="3" fillId="0" borderId="0" xfId="5" applyFont="1" applyAlignment="1">
      <alignment horizontal="left"/>
    </xf>
    <xf numFmtId="43" fontId="2" fillId="0" borderId="3" xfId="5" applyNumberFormat="1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3" fontId="2" fillId="0" borderId="0" xfId="5" applyNumberFormat="1" applyFont="1" applyAlignment="1">
      <alignment horizontal="right"/>
    </xf>
    <xf numFmtId="0" fontId="2" fillId="0" borderId="0" xfId="5" applyFont="1" applyAlignment="1">
      <alignment horizontal="right"/>
    </xf>
    <xf numFmtId="0" fontId="3" fillId="0" borderId="0" xfId="5" applyFont="1" applyAlignment="1">
      <alignment horizontal="right"/>
    </xf>
    <xf numFmtId="43" fontId="2" fillId="0" borderId="0" xfId="1" applyFont="1" applyFill="1" applyAlignment="1">
      <alignment horizontal="right"/>
    </xf>
    <xf numFmtId="43" fontId="2" fillId="0" borderId="0" xfId="1" applyFont="1" applyFill="1" applyAlignment="1">
      <alignment horizontal="right" indent="1"/>
    </xf>
    <xf numFmtId="1" fontId="2" fillId="0" borderId="3" xfId="5" applyNumberFormat="1" applyFont="1" applyBorder="1"/>
    <xf numFmtId="1" fontId="2" fillId="0" borderId="0" xfId="6" applyNumberFormat="1" applyFont="1" applyAlignment="1">
      <alignment horizontal="right" indent="3"/>
    </xf>
    <xf numFmtId="1" fontId="3" fillId="0" borderId="0" xfId="6" applyNumberFormat="1" applyFont="1" applyAlignment="1">
      <alignment horizontal="right" indent="3"/>
    </xf>
    <xf numFmtId="1" fontId="2" fillId="0" borderId="0" xfId="7" applyNumberFormat="1" applyFont="1" applyFill="1" applyAlignment="1">
      <alignment horizontal="right" indent="3"/>
    </xf>
    <xf numFmtId="43" fontId="3" fillId="0" borderId="0" xfId="1" applyFont="1" applyFill="1" applyAlignment="1">
      <alignment horizontal="right" indent="3"/>
    </xf>
    <xf numFmtId="0" fontId="3" fillId="0" borderId="3" xfId="5" applyFont="1" applyBorder="1" applyAlignment="1">
      <alignment horizontal="right" indent="3"/>
    </xf>
    <xf numFmtId="43" fontId="3" fillId="0" borderId="0" xfId="1" applyFont="1" applyBorder="1" applyAlignment="1">
      <alignment horizontal="right" indent="3"/>
    </xf>
    <xf numFmtId="1" fontId="2" fillId="0" borderId="3" xfId="5" applyNumberFormat="1" applyFont="1" applyBorder="1" applyAlignment="1">
      <alignment horizontal="right" indent="3"/>
    </xf>
    <xf numFmtId="1" fontId="3" fillId="0" borderId="0" xfId="6" applyNumberFormat="1" applyFont="1" applyAlignment="1">
      <alignment horizontal="right" vertical="top" indent="3"/>
    </xf>
    <xf numFmtId="43" fontId="3" fillId="0" borderId="0" xfId="1" applyFont="1" applyFill="1" applyAlignment="1">
      <alignment horizontal="right" vertical="top" indent="3"/>
    </xf>
    <xf numFmtId="0" fontId="3" fillId="0" borderId="0" xfId="5" applyFont="1" applyAlignment="1">
      <alignment horizontal="right" vertical="top" indent="3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 wrapText="1"/>
    </xf>
  </cellXfs>
  <cellStyles count="8">
    <cellStyle name="Comma" xfId="1" builtinId="3"/>
    <cellStyle name="Comma 2" xfId="7" xr:uid="{00000000-0005-0000-0000-000001000000}"/>
    <cellStyle name="Followed Hyperlink" xfId="3" builtinId="9" hidden="1"/>
    <cellStyle name="Followed Hyperlink" xfId="4" builtinId="9" hidden="1"/>
    <cellStyle name="Hyperlink" xfId="2" builtinId="8"/>
    <cellStyle name="Normal" xfId="0" builtinId="0"/>
    <cellStyle name="Normal 3" xfId="5" xr:uid="{00000000-0005-0000-0000-000006000000}"/>
    <cellStyle name="Normal 3 2" xfId="6" xr:uid="{00000000-0005-0000-0000-000007000000}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119838</xdr:colOff>
      <xdr:row>0</xdr:row>
      <xdr:rowOff>28575</xdr:rowOff>
    </xdr:from>
    <xdr:to>
      <xdr:col>14</xdr:col>
      <xdr:colOff>483445</xdr:colOff>
      <xdr:row>4</xdr:row>
      <xdr:rowOff>53835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38938" y="28575"/>
          <a:ext cx="5878582" cy="63486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2023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https://www.adb.org/documents/adb-annual-report-2023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</a:t>
          </a:r>
        </a:p>
      </xdr:txBody>
    </xdr:sp>
    <xdr:clientData/>
  </xdr:twoCellAnchor>
  <xdr:twoCellAnchor editAs="oneCell">
    <xdr:from>
      <xdr:col>0</xdr:col>
      <xdr:colOff>40932</xdr:colOff>
      <xdr:row>0</xdr:row>
      <xdr:rowOff>56110</xdr:rowOff>
    </xdr:from>
    <xdr:to>
      <xdr:col>1</xdr:col>
      <xdr:colOff>11151</xdr:colOff>
      <xdr:row>3</xdr:row>
      <xdr:rowOff>92042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32" y="56110"/>
          <a:ext cx="388153" cy="5024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topLeftCell="A7" zoomScale="130" zoomScaleNormal="130" workbookViewId="0">
      <selection activeCell="D38" sqref="D38"/>
    </sheetView>
  </sheetViews>
  <sheetFormatPr defaultColWidth="8.85546875" defaultRowHeight="12.75" x14ac:dyDescent="0.2"/>
  <cols>
    <col min="1" max="1" width="6.28515625" style="2" customWidth="1"/>
    <col min="2" max="2" width="8.85546875" style="2"/>
    <col min="3" max="3" width="10" style="2" customWidth="1"/>
    <col min="4" max="4" width="4.140625" style="2" customWidth="1"/>
    <col min="5" max="5" width="1.42578125" style="2" customWidth="1"/>
    <col min="6" max="6" width="3.140625" style="2" customWidth="1"/>
    <col min="7" max="8" width="12.42578125" style="2" hidden="1" customWidth="1"/>
    <col min="9" max="9" width="10.140625" style="2" hidden="1" customWidth="1"/>
    <col min="10" max="10" width="5.85546875" style="2" customWidth="1"/>
    <col min="11" max="11" width="11.28515625" style="2" customWidth="1"/>
    <col min="12" max="12" width="1.85546875" style="2" customWidth="1"/>
    <col min="13" max="13" width="4.140625" style="2" customWidth="1"/>
    <col min="14" max="14" width="1.85546875" style="2" customWidth="1"/>
    <col min="15" max="15" width="11.28515625" style="2" customWidth="1"/>
    <col min="16" max="16" width="1.85546875" style="2" customWidth="1"/>
    <col min="17" max="16384" width="8.85546875" style="2"/>
  </cols>
  <sheetData>
    <row r="1" spans="1:18" ht="12" customHeight="1" x14ac:dyDescent="0.2"/>
    <row r="2" spans="1:18" ht="12" customHeight="1" x14ac:dyDescent="0.2"/>
    <row r="3" spans="1:18" ht="12" customHeight="1" x14ac:dyDescent="0.2"/>
    <row r="4" spans="1:18" ht="12" customHeight="1" x14ac:dyDescent="0.2"/>
    <row r="5" spans="1:18" ht="12" customHeight="1" x14ac:dyDescent="0.2"/>
    <row r="6" spans="1:18" ht="12" customHeight="1" x14ac:dyDescent="0.2">
      <c r="A6" s="22"/>
    </row>
    <row r="7" spans="1:18" ht="12" customHeight="1" x14ac:dyDescent="0.2"/>
    <row r="8" spans="1:18" ht="15" x14ac:dyDescent="0.25">
      <c r="A8" s="23" t="s">
        <v>17</v>
      </c>
      <c r="I8" s="3"/>
    </row>
    <row r="9" spans="1:18" ht="14.25" x14ac:dyDescent="0.2">
      <c r="A9" s="24" t="s">
        <v>15</v>
      </c>
    </row>
    <row r="10" spans="1:18" ht="12" customHeight="1" x14ac:dyDescent="0.2">
      <c r="G10" s="61"/>
      <c r="H10" s="61"/>
      <c r="I10" s="61"/>
      <c r="K10" s="61"/>
      <c r="L10" s="61"/>
      <c r="N10" s="61"/>
      <c r="O10" s="61"/>
      <c r="P10" s="61"/>
    </row>
    <row r="11" spans="1:18" x14ac:dyDescent="0.2">
      <c r="A11" s="39" t="s">
        <v>9</v>
      </c>
      <c r="B11" s="40"/>
      <c r="C11" s="40"/>
      <c r="D11" s="40"/>
      <c r="E11" s="41"/>
      <c r="F11" s="41"/>
      <c r="G11" s="41" t="s">
        <v>2</v>
      </c>
      <c r="H11" s="41" t="s">
        <v>3</v>
      </c>
      <c r="I11" s="41" t="s">
        <v>4</v>
      </c>
      <c r="J11" s="40"/>
      <c r="K11" s="38">
        <v>2022</v>
      </c>
      <c r="L11" s="39"/>
      <c r="M11" s="39"/>
      <c r="N11" s="38"/>
      <c r="O11" s="38">
        <v>2023</v>
      </c>
      <c r="P11" s="38"/>
    </row>
    <row r="12" spans="1:18" ht="6" customHeight="1" x14ac:dyDescent="0.2">
      <c r="E12" s="5"/>
      <c r="F12" s="5"/>
      <c r="G12" s="5"/>
      <c r="H12" s="5"/>
      <c r="I12" s="5"/>
      <c r="K12" s="5"/>
      <c r="L12" s="5"/>
      <c r="N12" s="5"/>
      <c r="O12" s="5"/>
      <c r="P12" s="5"/>
    </row>
    <row r="13" spans="1:18" s="1" customFormat="1" x14ac:dyDescent="0.2">
      <c r="A13" s="1" t="s">
        <v>19</v>
      </c>
      <c r="C13" s="7"/>
      <c r="E13" s="6"/>
      <c r="F13" s="7"/>
      <c r="G13" s="7">
        <v>3279</v>
      </c>
      <c r="H13" s="17">
        <f>H20</f>
        <v>4204.24</v>
      </c>
      <c r="I13" s="7">
        <f>G13+H13</f>
        <v>7483.24</v>
      </c>
      <c r="K13" s="48"/>
      <c r="L13" s="42"/>
      <c r="M13" s="43"/>
      <c r="N13" s="42"/>
      <c r="O13" s="48"/>
      <c r="P13" s="27">
        <v>0</v>
      </c>
    </row>
    <row r="14" spans="1:18" s="1" customFormat="1" x14ac:dyDescent="0.2">
      <c r="A14" s="1" t="s">
        <v>10</v>
      </c>
      <c r="C14" s="7"/>
      <c r="E14" s="6"/>
      <c r="F14" s="6"/>
      <c r="G14" s="6">
        <v>3279</v>
      </c>
      <c r="H14" s="8">
        <v>0</v>
      </c>
      <c r="I14" s="6">
        <v>3279</v>
      </c>
      <c r="K14" s="48">
        <v>42</v>
      </c>
      <c r="L14" s="42">
        <v>0</v>
      </c>
      <c r="M14" s="43"/>
      <c r="N14" s="42">
        <v>0</v>
      </c>
      <c r="O14" s="48">
        <v>48</v>
      </c>
      <c r="P14" s="27">
        <v>0</v>
      </c>
    </row>
    <row r="15" spans="1:18" x14ac:dyDescent="0.2">
      <c r="B15" s="2" t="s">
        <v>1</v>
      </c>
      <c r="C15" s="7"/>
      <c r="D15" s="3"/>
      <c r="E15" s="8"/>
      <c r="F15" s="8"/>
      <c r="G15" s="8">
        <v>2307.52</v>
      </c>
      <c r="H15" s="8">
        <v>0</v>
      </c>
      <c r="I15" s="8">
        <v>2307.52</v>
      </c>
      <c r="K15" s="49">
        <v>24</v>
      </c>
      <c r="L15" s="31"/>
      <c r="M15" s="44"/>
      <c r="N15" s="31"/>
      <c r="O15" s="49">
        <v>28</v>
      </c>
      <c r="P15" s="29"/>
      <c r="R15" s="3"/>
    </row>
    <row r="16" spans="1:18" x14ac:dyDescent="0.2">
      <c r="B16" s="2" t="s">
        <v>0</v>
      </c>
      <c r="C16" s="7"/>
      <c r="E16" s="8"/>
      <c r="F16" s="8"/>
      <c r="G16" s="8">
        <v>971.48</v>
      </c>
      <c r="H16" s="8">
        <v>0</v>
      </c>
      <c r="I16" s="8">
        <v>971.48</v>
      </c>
      <c r="K16" s="49">
        <v>23</v>
      </c>
      <c r="L16" s="31"/>
      <c r="M16" s="44"/>
      <c r="N16" s="31"/>
      <c r="O16" s="49">
        <v>25</v>
      </c>
      <c r="P16" s="31"/>
    </row>
    <row r="17" spans="1:16" x14ac:dyDescent="0.2">
      <c r="A17" s="1" t="s">
        <v>13</v>
      </c>
      <c r="B17" s="1"/>
      <c r="C17" s="7"/>
      <c r="E17" s="8"/>
      <c r="F17" s="8"/>
      <c r="G17" s="8"/>
      <c r="H17" s="8"/>
      <c r="I17" s="6"/>
      <c r="K17" s="50">
        <v>82</v>
      </c>
      <c r="L17" s="45"/>
      <c r="M17" s="43"/>
      <c r="N17" s="46"/>
      <c r="O17" s="50">
        <v>76</v>
      </c>
      <c r="P17" s="25"/>
    </row>
    <row r="18" spans="1:16" s="1" customFormat="1" x14ac:dyDescent="0.2">
      <c r="A18" s="1" t="s">
        <v>20</v>
      </c>
      <c r="C18" s="7"/>
      <c r="E18" s="6"/>
      <c r="F18" s="7"/>
      <c r="G18" s="7">
        <v>3279</v>
      </c>
      <c r="H18" s="17">
        <f>H26</f>
        <v>0</v>
      </c>
      <c r="I18" s="7">
        <f>G18+H18</f>
        <v>3279</v>
      </c>
      <c r="K18" s="48">
        <v>124</v>
      </c>
      <c r="L18" s="42">
        <v>0</v>
      </c>
      <c r="M18" s="43"/>
      <c r="N18" s="42">
        <v>0</v>
      </c>
      <c r="O18" s="48">
        <v>124</v>
      </c>
      <c r="P18" s="27">
        <v>0</v>
      </c>
    </row>
    <row r="19" spans="1:16" x14ac:dyDescent="0.2">
      <c r="B19" s="5"/>
      <c r="C19" s="7"/>
      <c r="E19" s="8"/>
      <c r="F19" s="8"/>
      <c r="G19" s="8"/>
      <c r="H19" s="8"/>
      <c r="I19" s="6"/>
      <c r="K19" s="51"/>
      <c r="L19" s="26"/>
      <c r="M19" s="30"/>
      <c r="N19" s="32"/>
      <c r="O19" s="51"/>
      <c r="P19" s="26"/>
    </row>
    <row r="20" spans="1:16" x14ac:dyDescent="0.2">
      <c r="A20" s="1" t="s">
        <v>22</v>
      </c>
      <c r="B20" s="5"/>
      <c r="C20" s="7"/>
      <c r="E20" s="8"/>
      <c r="F20" s="8"/>
      <c r="G20" s="8"/>
      <c r="H20" s="15">
        <f>SUM(H22:H24)</f>
        <v>4204.24</v>
      </c>
      <c r="I20" s="15">
        <f>H20</f>
        <v>4204.24</v>
      </c>
      <c r="K20" s="50"/>
      <c r="L20" s="45"/>
      <c r="M20" s="43"/>
      <c r="N20" s="46"/>
      <c r="O20" s="50"/>
      <c r="P20" s="25"/>
    </row>
    <row r="21" spans="1:16" s="1" customFormat="1" x14ac:dyDescent="0.2">
      <c r="A21" s="1" t="s">
        <v>10</v>
      </c>
      <c r="C21" s="7"/>
      <c r="E21" s="6"/>
      <c r="F21" s="6"/>
      <c r="G21" s="6">
        <v>3279</v>
      </c>
      <c r="H21" s="8">
        <v>0</v>
      </c>
      <c r="I21" s="6">
        <v>3279</v>
      </c>
      <c r="K21" s="48">
        <v>33</v>
      </c>
      <c r="L21" s="27"/>
      <c r="M21" s="28"/>
      <c r="N21" s="27"/>
      <c r="O21" s="48">
        <v>42</v>
      </c>
      <c r="P21" s="27">
        <v>0</v>
      </c>
    </row>
    <row r="22" spans="1:16" x14ac:dyDescent="0.2">
      <c r="B22" s="9" t="s">
        <v>5</v>
      </c>
      <c r="C22" s="7"/>
      <c r="E22" s="8"/>
      <c r="F22" s="8"/>
      <c r="G22" s="8"/>
      <c r="H22" s="16">
        <v>200</v>
      </c>
      <c r="I22" s="16">
        <f>H22</f>
        <v>200</v>
      </c>
      <c r="K22" s="49">
        <v>3</v>
      </c>
      <c r="L22" s="26"/>
      <c r="M22" s="30"/>
      <c r="N22" s="32"/>
      <c r="O22" s="49">
        <v>8</v>
      </c>
      <c r="P22" s="26"/>
    </row>
    <row r="23" spans="1:16" x14ac:dyDescent="0.2">
      <c r="B23" s="9" t="s">
        <v>6</v>
      </c>
      <c r="C23" s="7"/>
      <c r="E23" s="8"/>
      <c r="F23" s="8"/>
      <c r="G23" s="8"/>
      <c r="H23" s="16">
        <v>1623.38</v>
      </c>
      <c r="I23" s="16">
        <f t="shared" ref="I23:I24" si="0">H23</f>
        <v>1623.38</v>
      </c>
      <c r="K23" s="49">
        <v>12</v>
      </c>
      <c r="L23" s="26"/>
      <c r="M23" s="30"/>
      <c r="N23" s="32"/>
      <c r="O23" s="49">
        <v>7</v>
      </c>
      <c r="P23" s="26"/>
    </row>
    <row r="24" spans="1:16" x14ac:dyDescent="0.2">
      <c r="B24" s="9" t="s">
        <v>8</v>
      </c>
      <c r="C24" s="7"/>
      <c r="E24" s="8"/>
      <c r="F24" s="8"/>
      <c r="G24" s="8"/>
      <c r="H24" s="16">
        <v>2380.86</v>
      </c>
      <c r="I24" s="16">
        <f t="shared" si="0"/>
        <v>2380.86</v>
      </c>
      <c r="K24" s="49">
        <v>6</v>
      </c>
      <c r="L24" s="26"/>
      <c r="M24" s="30"/>
      <c r="N24" s="32"/>
      <c r="O24" s="49">
        <v>4</v>
      </c>
      <c r="P24" s="26"/>
    </row>
    <row r="25" spans="1:16" x14ac:dyDescent="0.2">
      <c r="B25" s="9" t="s">
        <v>18</v>
      </c>
      <c r="C25" s="7"/>
      <c r="E25" s="8"/>
      <c r="F25" s="8"/>
      <c r="G25" s="8"/>
      <c r="H25" s="16"/>
      <c r="I25" s="16"/>
      <c r="K25" s="49">
        <v>0</v>
      </c>
      <c r="L25" s="26"/>
      <c r="M25" s="30"/>
      <c r="N25" s="32"/>
      <c r="O25" s="49">
        <v>1</v>
      </c>
      <c r="P25" s="26"/>
    </row>
    <row r="26" spans="1:16" ht="25.5" customHeight="1" x14ac:dyDescent="0.2">
      <c r="A26" s="58"/>
      <c r="B26" s="62" t="s">
        <v>14</v>
      </c>
      <c r="C26" s="62"/>
      <c r="D26" s="62"/>
      <c r="E26" s="62"/>
      <c r="F26" s="62"/>
      <c r="G26" s="62"/>
      <c r="H26" s="62"/>
      <c r="I26" s="62"/>
      <c r="J26" s="62"/>
      <c r="K26" s="55">
        <v>3</v>
      </c>
      <c r="L26" s="56"/>
      <c r="M26" s="57"/>
      <c r="N26" s="56"/>
      <c r="O26" s="55">
        <v>3</v>
      </c>
      <c r="P26" s="26"/>
    </row>
    <row r="27" spans="1:16" x14ac:dyDescent="0.2">
      <c r="B27" s="9" t="s">
        <v>11</v>
      </c>
      <c r="C27" s="7"/>
      <c r="E27" s="8"/>
      <c r="F27" s="8"/>
      <c r="G27" s="8"/>
      <c r="H27" s="16"/>
      <c r="I27" s="16"/>
      <c r="K27" s="49">
        <v>4</v>
      </c>
      <c r="L27" s="26"/>
      <c r="M27" s="30"/>
      <c r="N27" s="32"/>
      <c r="O27" s="49">
        <v>6</v>
      </c>
      <c r="P27" s="26"/>
    </row>
    <row r="28" spans="1:16" x14ac:dyDescent="0.2">
      <c r="B28" s="9" t="s">
        <v>12</v>
      </c>
      <c r="C28" s="7"/>
      <c r="E28" s="8"/>
      <c r="F28" s="8"/>
      <c r="G28" s="8"/>
      <c r="H28" s="16"/>
      <c r="I28" s="16"/>
      <c r="K28" s="49">
        <v>16</v>
      </c>
      <c r="L28" s="26"/>
      <c r="M28" s="30"/>
      <c r="N28" s="32"/>
      <c r="O28" s="49">
        <v>13</v>
      </c>
      <c r="P28" s="26"/>
    </row>
    <row r="29" spans="1:16" x14ac:dyDescent="0.2">
      <c r="A29" s="1" t="s">
        <v>13</v>
      </c>
      <c r="B29" s="1"/>
      <c r="C29" s="7"/>
      <c r="D29" s="1"/>
      <c r="F29" s="11"/>
      <c r="G29" s="10">
        <v>210.46</v>
      </c>
      <c r="H29" s="11"/>
      <c r="I29" s="10">
        <v>211.35745</v>
      </c>
      <c r="K29" s="48">
        <v>5</v>
      </c>
      <c r="L29" s="33"/>
      <c r="M29" s="30"/>
      <c r="N29" s="33"/>
      <c r="O29" s="48">
        <v>4</v>
      </c>
      <c r="P29" s="33">
        <v>0</v>
      </c>
    </row>
    <row r="30" spans="1:16" x14ac:dyDescent="0.2">
      <c r="A30" s="1" t="s">
        <v>21</v>
      </c>
      <c r="B30" s="5"/>
      <c r="C30" s="7"/>
      <c r="E30" s="8"/>
      <c r="F30" s="8"/>
      <c r="G30" s="8"/>
      <c r="H30" s="15">
        <f>SUM(H32:H34)</f>
        <v>0</v>
      </c>
      <c r="I30" s="15">
        <f>H30</f>
        <v>0</v>
      </c>
      <c r="K30" s="50">
        <f>K21+K29</f>
        <v>38</v>
      </c>
      <c r="L30" s="45"/>
      <c r="M30" s="43"/>
      <c r="N30" s="46"/>
      <c r="O30" s="50">
        <v>46</v>
      </c>
      <c r="P30" s="25"/>
    </row>
    <row r="31" spans="1:16" x14ac:dyDescent="0.2">
      <c r="B31" s="9"/>
      <c r="C31" s="7"/>
      <c r="E31" s="8"/>
      <c r="F31" s="8"/>
      <c r="G31" s="8"/>
      <c r="H31" s="16"/>
      <c r="I31" s="16"/>
      <c r="K31" s="49"/>
      <c r="L31" s="26"/>
      <c r="M31" s="30"/>
      <c r="N31" s="32"/>
      <c r="O31" s="49"/>
      <c r="P31" s="26"/>
    </row>
    <row r="32" spans="1:16" x14ac:dyDescent="0.2">
      <c r="A32" s="1" t="s">
        <v>24</v>
      </c>
      <c r="B32" s="1"/>
      <c r="C32" s="7"/>
      <c r="D32" s="1"/>
      <c r="F32" s="11"/>
      <c r="G32" s="10">
        <v>210.46</v>
      </c>
      <c r="H32" s="11"/>
      <c r="I32" s="10">
        <v>211.35745</v>
      </c>
      <c r="K32" s="48">
        <v>3</v>
      </c>
      <c r="L32" s="33"/>
      <c r="M32" s="30"/>
      <c r="N32" s="33"/>
      <c r="O32" s="48">
        <v>2</v>
      </c>
      <c r="P32" s="33">
        <v>0</v>
      </c>
    </row>
    <row r="33" spans="1:16" ht="5.25" customHeight="1" x14ac:dyDescent="0.2">
      <c r="K33" s="52"/>
      <c r="L33" s="34"/>
      <c r="M33" s="34"/>
      <c r="N33" s="35"/>
      <c r="O33" s="52"/>
      <c r="P33" s="34"/>
    </row>
    <row r="34" spans="1:16" ht="0.95" customHeight="1" x14ac:dyDescent="0.2">
      <c r="A34" s="4"/>
      <c r="B34" s="4"/>
      <c r="C34" s="19"/>
      <c r="D34" s="4"/>
      <c r="E34" s="4"/>
      <c r="F34" s="20"/>
      <c r="G34" s="4"/>
      <c r="H34" s="21"/>
      <c r="I34" s="20"/>
      <c r="J34" s="4"/>
      <c r="K34" s="53"/>
      <c r="L34" s="11"/>
      <c r="M34" s="30"/>
      <c r="N34" s="36"/>
      <c r="O34" s="53"/>
      <c r="P34" s="11"/>
    </row>
    <row r="35" spans="1:16" s="1" customFormat="1" ht="12" customHeight="1" x14ac:dyDescent="0.2">
      <c r="A35" s="12" t="s">
        <v>23</v>
      </c>
      <c r="B35" s="12"/>
      <c r="C35" s="13"/>
      <c r="D35" s="12"/>
      <c r="E35" s="12"/>
      <c r="F35" s="13"/>
      <c r="G35" s="13" t="e">
        <f>G13+#REF!</f>
        <v>#REF!</v>
      </c>
      <c r="H35" s="18">
        <f>H13</f>
        <v>4204.24</v>
      </c>
      <c r="I35" s="13" t="e">
        <f>G35+H35</f>
        <v>#REF!</v>
      </c>
      <c r="J35" s="12"/>
      <c r="K35" s="54">
        <f>K18+K30+K32</f>
        <v>165</v>
      </c>
      <c r="L35" s="47"/>
      <c r="M35" s="47"/>
      <c r="N35" s="47"/>
      <c r="O35" s="54">
        <f>O18+O30+O32</f>
        <v>172</v>
      </c>
      <c r="P35" s="37"/>
    </row>
    <row r="36" spans="1:16" s="1" customFormat="1" ht="3.75" customHeight="1" x14ac:dyDescent="0.2">
      <c r="C36" s="7"/>
      <c r="F36" s="7"/>
      <c r="G36" s="7"/>
      <c r="H36" s="7"/>
      <c r="I36" s="7"/>
      <c r="K36" s="7"/>
      <c r="L36" s="7"/>
      <c r="N36" s="7"/>
      <c r="O36" s="7"/>
      <c r="P36" s="7"/>
    </row>
    <row r="37" spans="1:16" s="58" customFormat="1" ht="12" customHeight="1" x14ac:dyDescent="0.25">
      <c r="A37" s="59" t="s">
        <v>16</v>
      </c>
      <c r="G37" s="60"/>
      <c r="I37" s="60"/>
      <c r="N37" s="60"/>
    </row>
    <row r="38" spans="1:16" x14ac:dyDescent="0.2">
      <c r="G38" s="3"/>
      <c r="I38" s="3"/>
      <c r="N38" s="3"/>
    </row>
    <row r="39" spans="1:16" x14ac:dyDescent="0.2">
      <c r="G39" s="3"/>
      <c r="I39" s="3"/>
      <c r="N39" s="3"/>
    </row>
    <row r="40" spans="1:16" x14ac:dyDescent="0.2">
      <c r="G40" s="3"/>
      <c r="I40" s="3"/>
      <c r="N40" s="3"/>
    </row>
    <row r="45" spans="1:16" x14ac:dyDescent="0.2">
      <c r="A45" s="14" t="s">
        <v>7</v>
      </c>
    </row>
  </sheetData>
  <mergeCells count="4">
    <mergeCell ref="G10:I10"/>
    <mergeCell ref="N10:P10"/>
    <mergeCell ref="K10:L10"/>
    <mergeCell ref="B26:J26"/>
  </mergeCells>
  <phoneticPr fontId="8" type="noConversion"/>
  <printOptions horizontalCentered="1"/>
  <pageMargins left="0.5" right="0.5" top="0.5" bottom="0.5" header="0.3" footer="0.3"/>
  <pageSetup orientation="portrait" verticalDpi="1200" r:id="rId1"/>
  <headerFooter>
    <oddFooter>&amp;C_x000D_&amp;1#&amp;"Calibri"&amp;8&amp;K000000 INTERNAL. This information is accessible to ADB Management and staff. It may be shared outside ADB with appropriate permission.</oddFooter>
  </headerFooter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O14" sqref="O14"/>
    </sheetView>
  </sheetViews>
  <sheetFormatPr defaultColWidth="8.85546875" defaultRowHeight="15" x14ac:dyDescent="0.25"/>
  <sheetData/>
  <phoneticPr fontId="8" type="noConversion"/>
  <pageMargins left="0.7" right="0.7" top="0.75" bottom="0.75" header="0.3" footer="0.3"/>
  <pageSetup orientation="portrait" horizontalDpi="4294967292" verticalDpi="4294967292"/>
  <headerFooter>
    <oddFooter>&amp;C_x000D_&amp;1#&amp;"Calibri"&amp;8&amp;K000000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 xsi:nil="true"/>
    <lcf76f155ced4ddcb4097134ff3c332f xmlns="2b4b9d8e-ecb2-49e1-a87e-51dfdfcaee7f">
      <Terms xmlns="http://schemas.microsoft.com/office/infopath/2007/PartnerControls"/>
    </lcf76f155ced4ddcb4097134ff3c332f>
    <Description0 xmlns="2b4b9d8e-ecb2-49e1-a87e-51dfdfcae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9" ma:contentTypeDescription="Create a new document." ma:contentTypeScope="" ma:versionID="75322bf9c0674fa09f2c5ccc770e54f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f5a6c6e1912be9fb55e8301ad9641abc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A8D03A-C965-4FE0-BBCC-2CCDFAB99B1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b966b054-3674-4c4f-a2b0-6a3ffbe0790e"/>
    <ds:schemaRef ds:uri="c1fdd505-2570-46c2-bd04-3e0f2d874cf5"/>
    <ds:schemaRef ds:uri="2b4b9d8e-ecb2-49e1-a87e-51dfdfcaee7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F4499DA-625B-482E-89B5-A8CADFB3FD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53E357-BA93-4C17-91DB-B3EA05B76A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cofin arrangments</vt:lpstr>
      <vt:lpstr>Sheet1</vt:lpstr>
      <vt:lpstr>'cofin arrangments'!Print_Area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Cofinancing Arrangements, 2022–2023 (Number of Projects)</dc:title>
  <dc:subject>This table presents the cofinancing arrangements for 2022–2023 (Number of Projects).</dc:subject>
  <dc:creator>t15</dc:creator>
  <cp:keywords>annual report 2023, adb annual reports, adb operations 2023, adb operational data</cp:keywords>
  <cp:lastModifiedBy>Ma. Melissa Enojado. Dela Torre</cp:lastModifiedBy>
  <cp:lastPrinted>2022-03-25T01:58:09Z</cp:lastPrinted>
  <dcterms:created xsi:type="dcterms:W3CDTF">2013-01-07T02:15:48Z</dcterms:created>
  <dcterms:modified xsi:type="dcterms:W3CDTF">2024-04-19T06:18:57Z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0x0101008911345A3DAEDD4C94E405931CFDF63500A21F4A9479E06345A6B6174B95B3C481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Meetings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2024-04-19T06:18:57Z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664c574d-308d-4ac7-9348-e775468dc9cb</vt:lpwstr>
  </property>
  <property fmtid="{D5CDD505-2E9C-101B-9397-08002B2CF9AE}" pid="13" name="MSIP_Label_817d4574-7375-4d17-b29c-6e4c6df0fcb0_ContentBits">
    <vt:lpwstr>2</vt:lpwstr>
  </property>
  <property fmtid="{D5CDD505-2E9C-101B-9397-08002B2CF9AE}" pid="14" name="MediaServiceImageTags">
    <vt:lpwstr/>
  </property>
</Properties>
</file>