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8" documentId="11_9B9CA3E42CE7B3A80C5015BBDB7B85E3470F834B" xr6:coauthVersionLast="47" xr6:coauthVersionMax="47" xr10:uidLastSave="{88650C20-2B6F-4BD0-A13B-D60EFBD18D9B}"/>
  <bookViews>
    <workbookView xWindow="-120" yWindow="-120" windowWidth="20730" windowHeight="11160" tabRatio="464" xr2:uid="{00000000-000D-0000-FFFF-FFFF00000000}"/>
  </bookViews>
  <sheets>
    <sheet name="Table 7" sheetId="1" r:id="rId1"/>
    <sheet name="T11-1205chartdetails" sheetId="17" state="hidden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1">'T11-1205chartdetails'!$A$1:$P$40</definedName>
    <definedName name="_xlnm.Print_Area" localSheetId="0">'Table 7'!$A$1:$U$36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F28" i="1"/>
  <c r="D28" i="1"/>
  <c r="L28" i="1" s="1"/>
  <c r="T28" i="1" s="1"/>
  <c r="T30" i="1" l="1"/>
  <c r="R30" i="1"/>
  <c r="P30" i="1"/>
  <c r="N30" i="1"/>
  <c r="L30" i="1"/>
  <c r="H30" i="1"/>
  <c r="F30" i="1"/>
  <c r="D30" i="1"/>
  <c r="B30" i="1"/>
  <c r="H9" i="17" l="1"/>
  <c r="O9" i="17" s="1"/>
  <c r="H10" i="17"/>
  <c r="O10" i="17" s="1"/>
  <c r="H11" i="17"/>
  <c r="O11" i="17" s="1"/>
  <c r="H12" i="17"/>
  <c r="O12" i="17" s="1"/>
  <c r="D13" i="17"/>
  <c r="F13" i="17"/>
  <c r="F14" i="17"/>
  <c r="H14" i="17" s="1"/>
  <c r="D15" i="17"/>
  <c r="F15" i="17"/>
  <c r="D16" i="17"/>
  <c r="H16" i="17" s="1"/>
  <c r="O16" i="17" s="1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 s="1"/>
  <c r="P29" i="17"/>
  <c r="D30" i="17"/>
  <c r="F30" i="17"/>
  <c r="H30" i="17"/>
  <c r="O30" i="17" s="1"/>
  <c r="P30" i="17"/>
  <c r="D31" i="17"/>
  <c r="H31" i="17"/>
  <c r="O31" i="17" s="1"/>
  <c r="L33" i="17"/>
  <c r="M33" i="17"/>
  <c r="H13" i="17" l="1"/>
  <c r="O13" i="17" s="1"/>
  <c r="H23" i="17"/>
  <c r="O23" i="17" s="1"/>
  <c r="B33" i="17"/>
  <c r="H29" i="17"/>
  <c r="O29" i="17" s="1"/>
  <c r="O25" i="17"/>
  <c r="H15" i="17"/>
  <c r="O15" i="17" s="1"/>
  <c r="D33" i="17"/>
  <c r="H17" i="17"/>
  <c r="O17" i="17" s="1"/>
  <c r="P33" i="17"/>
  <c r="O14" i="17"/>
  <c r="F33" i="17"/>
  <c r="H33" i="17" l="1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<sst xmlns="http://schemas.openxmlformats.org/spreadsheetml/2006/main" count="108" uniqueCount="54">
  <si>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</si>
  <si>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</si>
  <si>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</si>
  <si>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</si>
  <si>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</si>
  <si>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</si>
  <si>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</si>
  <si>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</si>
  <si>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</si>
  <si>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</si>
  <si>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</si>
  <si>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</si>
  <si>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</si>
  <si>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</si>
  <si>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</si>
  <si>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</si>
  <si>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</si>
  <si>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</si>
  <si>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</si>
  <si>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</si>
  <si>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</si>
  <si>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</si>
  <si>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</si>
  <si>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</si>
  <si>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</si>
  <si>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</si>
  <si>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</si>
  <si>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</si>
  <si>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</si>
  <si>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</si>
  <si>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</si>
  <si>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</si>
  <si>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</si>
  <si>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</si>
  <si>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</si>
  <si>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Projects</t>
  </si>
  <si>
    <t xml:space="preserve">Loan </t>
  </si>
  <si>
    <t>Total ADB</t>
  </si>
  <si>
    <t>Partial Credit</t>
  </si>
  <si>
    <t>Investment</t>
  </si>
  <si>
    <t>Commitments</t>
  </si>
  <si>
    <t>Debt</t>
  </si>
  <si>
    <t>Security</t>
  </si>
  <si>
    <t>Political Risk</t>
  </si>
  <si>
    <t>–</t>
  </si>
  <si>
    <t>($ million)</t>
  </si>
  <si>
    <t>Nonsovereign Commitments by Year, 2009–2023</t>
  </si>
  <si>
    <t>Grant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</si>
  <si>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Includes Trade and Supply Chain Finance Program and Microfinance Program.</t>
    </r>
  </si>
  <si>
    <t>Notes:</t>
  </si>
  <si>
    <t>2. Numbers may not sum precisely because of rounding.</t>
  </si>
  <si>
    <t>1. Includes nonsovereign projects processed by the Private Sector Operations Department and various regional operations departments of ADB. Regional operations departments 
    started nonsovereign operations in 2007.</t>
  </si>
  <si>
    <r>
      <t>Program</t>
    </r>
    <r>
      <rPr>
        <vertAlign val="superscript"/>
        <sz val="10"/>
        <rFont val="Arial"/>
        <family val="2"/>
      </rPr>
      <t>a</t>
    </r>
  </si>
  <si>
    <t>– = nil, ADB = Asian Development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</si>
</sst>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8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left"/>
    </xf>
    <xf numFmtId="4" fontId="1" fillId="0" borderId="0" xfId="0" applyNumberFormat="1" applyFont="1"/>
    <xf numFmtId="0" fontId="13" fillId="0" borderId="3" xfId="0" applyFont="1" applyBorder="1"/>
    <xf numFmtId="4" fontId="13" fillId="0" borderId="3" xfId="1" applyNumberFormat="1" applyFont="1" applyBorder="1"/>
    <xf numFmtId="43" fontId="13" fillId="0" borderId="3" xfId="1" applyFont="1" applyBorder="1"/>
    <xf numFmtId="4" fontId="13" fillId="0" borderId="1" xfId="1" applyNumberFormat="1" applyFont="1" applyBorder="1" applyAlignment="1">
      <alignment horizontal="center" wrapText="1"/>
    </xf>
    <xf numFmtId="43" fontId="16" fillId="0" borderId="3" xfId="1" applyFont="1" applyFill="1" applyBorder="1" applyAlignment="1"/>
    <xf numFmtId="3" fontId="16" fillId="0" borderId="3" xfId="1" applyNumberFormat="1" applyFont="1" applyFill="1" applyBorder="1" applyAlignment="1"/>
    <xf numFmtId="1" fontId="15" fillId="0" borderId="3" xfId="1" applyNumberFormat="1" applyFont="1" applyFill="1" applyBorder="1" applyAlignment="1"/>
    <xf numFmtId="4" fontId="16" fillId="0" borderId="3" xfId="1" applyNumberFormat="1" applyFont="1" applyFill="1" applyBorder="1" applyAlignment="1"/>
    <xf numFmtId="0" fontId="13" fillId="0" borderId="0" xfId="0" applyFont="1"/>
    <xf numFmtId="3" fontId="16" fillId="0" borderId="0" xfId="1" applyNumberFormat="1" applyFont="1" applyFill="1" applyBorder="1" applyAlignment="1"/>
    <xf numFmtId="1" fontId="15" fillId="0" borderId="0" xfId="1" applyNumberFormat="1" applyFont="1" applyFill="1" applyBorder="1" applyAlignment="1"/>
    <xf numFmtId="4" fontId="16" fillId="0" borderId="0" xfId="1" applyNumberFormat="1" applyFont="1" applyFill="1" applyBorder="1" applyAlignment="1"/>
    <xf numFmtId="4" fontId="13" fillId="0" borderId="0" xfId="1" applyNumberFormat="1" applyFont="1" applyBorder="1"/>
    <xf numFmtId="43" fontId="16" fillId="0" borderId="0" xfId="1" applyFont="1" applyFill="1" applyBorder="1" applyAlignment="1"/>
    <xf numFmtId="43" fontId="16" fillId="0" borderId="0" xfId="22" applyNumberFormat="1" applyFont="1" applyFill="1" applyBorder="1" applyAlignment="1"/>
    <xf numFmtId="39" fontId="13" fillId="0" borderId="0" xfId="1" applyNumberFormat="1" applyFont="1" applyBorder="1"/>
    <xf numFmtId="43" fontId="13" fillId="0" borderId="0" xfId="1" applyFont="1" applyBorder="1"/>
    <xf numFmtId="0" fontId="2" fillId="0" borderId="0" xfId="0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4" fontId="13" fillId="0" borderId="3" xfId="1" applyNumberFormat="1" applyFont="1" applyBorder="1" applyAlignment="1"/>
    <xf numFmtId="4" fontId="1" fillId="0" borderId="0" xfId="1" applyNumberFormat="1" applyAlignment="1"/>
    <xf numFmtId="4" fontId="16" fillId="0" borderId="3" xfId="22" applyNumberFormat="1" applyFont="1" applyFill="1" applyBorder="1" applyAlignment="1"/>
    <xf numFmtId="4" fontId="1" fillId="0" borderId="0" xfId="1" applyNumberFormat="1" applyAlignment="1">
      <alignment horizontal="right"/>
    </xf>
    <xf numFmtId="0" fontId="1" fillId="0" borderId="0" xfId="1" applyNumberFormat="1" applyAlignment="1">
      <alignment horizontal="right"/>
    </xf>
    <xf numFmtId="0" fontId="2" fillId="0" borderId="0" xfId="0" quotePrefix="1" applyFont="1" applyAlignment="1">
      <alignment horizontal="left" vertical="center"/>
    </xf>
    <xf numFmtId="4" fontId="13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13" fillId="0" borderId="2" xfId="0" quotePrefix="1" applyNumberFormat="1" applyFont="1" applyBorder="1" applyAlignment="1">
      <alignment horizontal="center" wrapText="1"/>
    </xf>
    <xf numFmtId="4" fontId="13" fillId="0" borderId="1" xfId="1" applyNumberFormat="1" applyFont="1" applyBorder="1" applyAlignment="1">
      <alignment horizontal="center" wrapText="1"/>
    </xf>
    <xf numFmtId="43" fontId="13" fillId="0" borderId="1" xfId="1" applyFont="1" applyBorder="1" applyAlignment="1">
      <alignment horizontal="center" wrapText="1"/>
    </xf>
    <xf numFmtId="43" fontId="13" fillId="0" borderId="2" xfId="1" applyFont="1" applyBorder="1" applyAlignment="1">
      <alignment horizontal="center" wrapText="1"/>
    </xf>
    <xf numFmtId="1" fontId="13" fillId="0" borderId="1" xfId="0" quotePrefix="1" applyNumberFormat="1" applyFont="1" applyBorder="1" applyAlignment="1">
      <alignment horizontal="center" wrapText="1"/>
    </xf>
    <xf numFmtId="1" fontId="13" fillId="0" borderId="2" xfId="0" quotePrefix="1" applyNumberFormat="1" applyFont="1" applyBorder="1" applyAlignment="1">
      <alignment horizontal="center" wrapText="1"/>
    </xf>
    <xf numFmtId="4" fontId="13" fillId="0" borderId="1" xfId="0" quotePrefix="1" applyNumberFormat="1" applyFont="1" applyBorder="1" applyAlignment="1">
      <alignment horizontal="center" wrapText="1"/>
    </xf>
    <xf numFmtId="4" fontId="13" fillId="0" borderId="1" xfId="1" quotePrefix="1" applyNumberFormat="1" applyFont="1" applyBorder="1" applyAlignment="1">
      <alignment horizontal="center" wrapText="1"/>
    </xf>
    <xf numFmtId="4" fontId="13" fillId="0" borderId="2" xfId="1" quotePrefix="1" applyNumberFormat="1" applyFont="1" applyBorder="1" applyAlignment="1">
      <alignment horizontal="center" wrapText="1"/>
    </xf>
    <xf numFmtId="4" fontId="13" fillId="0" borderId="2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5">
    <cellStyle name="Comma" xfId="1" builtinId="3"/>
    <cellStyle name="Currency" xfId="22" builtinId="4"/>
    <cellStyle name="Currency 2" xfId="24" xr:uid="{00000000-0005-0000-0000-000002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23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A-4B1F-8946-471F6AF8A55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A-4B1F-8946-471F6AF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15296"/>
        <c:axId val="170485440"/>
      </c:barChart>
      <c:catAx>
        <c:axId val="9381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85440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93815296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545702</xdr:colOff>
      <xdr:row>0</xdr:row>
      <xdr:rowOff>0</xdr:rowOff>
    </xdr:from>
    <xdr:to>
      <xdr:col>13</xdr:col>
      <xdr:colOff>33152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5702" y="0"/>
          <a:ext cx="3916575" cy="66659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en-U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30311</xdr:colOff>
      <xdr:row>0</xdr:row>
      <xdr:rowOff>15586</xdr:rowOff>
    </xdr:from>
    <xdr:to>
      <xdr:col>0</xdr:col>
      <xdr:colOff>467591</xdr:colOff>
      <xdr:row>4</xdr:row>
      <xdr:rowOff>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1" y="15586"/>
          <a:ext cx="437280" cy="566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U36"/>
  <sheetViews>
    <sheetView tabSelected="1" topLeftCell="A4" zoomScale="166" zoomScaleNormal="166" zoomScalePageLayoutView="160" workbookViewId="0">
      <selection activeCell="M8" sqref="M8"/>
    </sheetView>
  </sheetViews>
  <sheetFormatPr defaultColWidth="9.140625" defaultRowHeight="11.25" customHeight="1" x14ac:dyDescent="0.2"/>
  <cols>
    <col min="1" max="1" width="9.42578125" style="1" customWidth="1"/>
    <col min="2" max="2" width="5.85546875" style="7" customWidth="1"/>
    <col min="3" max="3" width="3" style="38" customWidth="1"/>
    <col min="4" max="4" width="10" style="10" customWidth="1"/>
    <col min="5" max="5" width="1.5703125" style="10" customWidth="1"/>
    <col min="6" max="6" width="8.7109375" style="10" customWidth="1"/>
    <col min="7" max="7" width="1.28515625" style="10" customWidth="1"/>
    <col min="8" max="8" width="8.5703125" style="10" customWidth="1"/>
    <col min="9" max="9" width="2.85546875" style="10" customWidth="1"/>
    <col min="10" max="10" width="6.140625" style="10" customWidth="1"/>
    <col min="11" max="11" width="1.140625" style="10" customWidth="1"/>
    <col min="12" max="12" width="10.85546875" style="9" customWidth="1"/>
    <col min="13" max="13" width="0.42578125" style="9" customWidth="1"/>
    <col min="14" max="14" width="10.28515625" style="9" customWidth="1"/>
    <col min="15" max="15" width="2.5703125" style="9" customWidth="1"/>
    <col min="16" max="16" width="9.85546875" style="9" customWidth="1"/>
    <col min="17" max="17" width="2.85546875" style="9" customWidth="1"/>
    <col min="18" max="18" width="10.28515625" style="9" bestFit="1" customWidth="1"/>
    <col min="19" max="19" width="0.42578125" style="9" customWidth="1"/>
    <col min="20" max="20" width="11.42578125" style="30" customWidth="1"/>
    <col min="21" max="21" width="2.140625" style="30" customWidth="1"/>
    <col min="22" max="16384" width="9.140625" style="1"/>
  </cols>
  <sheetData>
    <row r="8" spans="1:21" ht="18.95" customHeight="1" x14ac:dyDescent="0.25">
      <c r="A8" s="35" t="s">
        <v>46</v>
      </c>
      <c r="B8" s="5"/>
      <c r="C8" s="37"/>
      <c r="D8" s="8"/>
      <c r="E8" s="8"/>
      <c r="F8" s="8"/>
      <c r="G8" s="8"/>
      <c r="H8" s="8"/>
      <c r="I8" s="8"/>
      <c r="J8" s="8"/>
      <c r="K8" s="8"/>
    </row>
    <row r="9" spans="1:21" ht="15" customHeight="1" x14ac:dyDescent="0.2">
      <c r="A9" s="36" t="s">
        <v>45</v>
      </c>
      <c r="B9" s="5"/>
      <c r="C9" s="37"/>
      <c r="D9" s="8"/>
      <c r="E9" s="8"/>
      <c r="F9" s="8"/>
      <c r="G9" s="8"/>
      <c r="H9" s="8"/>
      <c r="I9" s="8"/>
      <c r="J9" s="8"/>
      <c r="K9" s="8"/>
    </row>
    <row r="11" spans="1:21" ht="12.75" x14ac:dyDescent="0.2">
      <c r="A11" s="39"/>
      <c r="B11" s="87" t="s">
        <v>2</v>
      </c>
      <c r="C11" s="87"/>
      <c r="D11" s="40"/>
      <c r="E11" s="40"/>
      <c r="F11" s="81" t="s">
        <v>41</v>
      </c>
      <c r="G11" s="81"/>
      <c r="H11" s="89" t="s">
        <v>3</v>
      </c>
      <c r="I11" s="89"/>
      <c r="J11" s="79"/>
      <c r="K11" s="79"/>
      <c r="L11" s="90" t="s">
        <v>37</v>
      </c>
      <c r="M11" s="90"/>
      <c r="N11" s="84" t="s">
        <v>38</v>
      </c>
      <c r="O11" s="84"/>
      <c r="P11" s="84" t="s">
        <v>43</v>
      </c>
      <c r="Q11" s="84"/>
      <c r="R11" s="54"/>
      <c r="S11" s="54"/>
      <c r="T11" s="85" t="s">
        <v>37</v>
      </c>
      <c r="U11" s="85"/>
    </row>
    <row r="12" spans="1:21" ht="14.25" customHeight="1" x14ac:dyDescent="0.2">
      <c r="A12" s="41" t="s">
        <v>4</v>
      </c>
      <c r="B12" s="88" t="s">
        <v>35</v>
      </c>
      <c r="C12" s="88"/>
      <c r="D12" s="82" t="s">
        <v>36</v>
      </c>
      <c r="E12" s="82"/>
      <c r="F12" s="82" t="s">
        <v>42</v>
      </c>
      <c r="G12" s="82"/>
      <c r="H12" s="83" t="s">
        <v>39</v>
      </c>
      <c r="I12" s="83"/>
      <c r="J12" s="83" t="s">
        <v>47</v>
      </c>
      <c r="K12" s="83"/>
      <c r="L12" s="91" t="s">
        <v>6</v>
      </c>
      <c r="M12" s="91"/>
      <c r="N12" s="92" t="s">
        <v>16</v>
      </c>
      <c r="O12" s="92"/>
      <c r="P12" s="83" t="s">
        <v>16</v>
      </c>
      <c r="Q12" s="83"/>
      <c r="R12" s="83" t="s">
        <v>52</v>
      </c>
      <c r="S12" s="83"/>
      <c r="T12" s="86" t="s">
        <v>40</v>
      </c>
      <c r="U12" s="86"/>
    </row>
    <row r="13" spans="1:21" ht="6" customHeight="1" x14ac:dyDescent="0.2">
      <c r="A13" s="42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46"/>
    </row>
    <row r="14" spans="1:21" ht="12" customHeight="1" x14ac:dyDescent="0.2">
      <c r="A14" s="47">
        <v>2009</v>
      </c>
      <c r="B14" s="48">
        <v>9</v>
      </c>
      <c r="C14" s="49"/>
      <c r="D14" s="45">
        <v>346.80679216999999</v>
      </c>
      <c r="E14" s="45"/>
      <c r="F14" s="77" t="s">
        <v>44</v>
      </c>
      <c r="G14" s="45"/>
      <c r="H14" s="45">
        <v>128.926501</v>
      </c>
      <c r="I14" s="42"/>
      <c r="J14" s="77" t="s">
        <v>44</v>
      </c>
      <c r="K14" s="42"/>
      <c r="L14" s="46">
        <v>475.73329317000002</v>
      </c>
      <c r="M14" s="46"/>
      <c r="N14" s="76" t="s">
        <v>44</v>
      </c>
      <c r="O14" s="46"/>
      <c r="P14" s="76" t="s">
        <v>44</v>
      </c>
      <c r="Q14" s="46"/>
      <c r="R14" s="46">
        <v>633.10707957999989</v>
      </c>
      <c r="S14" s="46"/>
      <c r="T14" s="46">
        <v>1108.8403727499999</v>
      </c>
      <c r="U14" s="46"/>
    </row>
    <row r="15" spans="1:21" ht="12" customHeight="1" x14ac:dyDescent="0.2">
      <c r="A15" s="47">
        <v>2010</v>
      </c>
      <c r="B15" s="48">
        <v>12</v>
      </c>
      <c r="C15" s="49"/>
      <c r="D15" s="45">
        <v>547.26413000000002</v>
      </c>
      <c r="E15" s="45"/>
      <c r="F15" s="77" t="s">
        <v>44</v>
      </c>
      <c r="G15" s="45"/>
      <c r="H15" s="45">
        <v>268.85290199999997</v>
      </c>
      <c r="I15" s="42"/>
      <c r="J15" s="77" t="s">
        <v>44</v>
      </c>
      <c r="K15" s="42"/>
      <c r="L15" s="46">
        <v>816.11703199999999</v>
      </c>
      <c r="M15" s="46"/>
      <c r="N15" s="76" t="s">
        <v>44</v>
      </c>
      <c r="O15" s="46"/>
      <c r="P15" s="76" t="s">
        <v>44</v>
      </c>
      <c r="Q15" s="46"/>
      <c r="R15" s="46">
        <v>1215.93</v>
      </c>
      <c r="S15" s="46"/>
      <c r="T15" s="46">
        <v>2032.0470319999999</v>
      </c>
      <c r="U15" s="46"/>
    </row>
    <row r="16" spans="1:21" ht="12" customHeight="1" x14ac:dyDescent="0.2">
      <c r="A16" s="47">
        <v>2011</v>
      </c>
      <c r="B16" s="48">
        <v>15</v>
      </c>
      <c r="C16" s="49"/>
      <c r="D16" s="45">
        <v>862.57651799999996</v>
      </c>
      <c r="E16" s="45"/>
      <c r="F16" s="77" t="s">
        <v>44</v>
      </c>
      <c r="G16" s="45"/>
      <c r="H16" s="45">
        <v>82.88</v>
      </c>
      <c r="I16" s="42"/>
      <c r="J16" s="77" t="s">
        <v>44</v>
      </c>
      <c r="K16" s="42"/>
      <c r="L16" s="46">
        <v>945.45651799999996</v>
      </c>
      <c r="M16" s="46"/>
      <c r="N16" s="76" t="s">
        <v>44</v>
      </c>
      <c r="O16" s="46"/>
      <c r="P16" s="76" t="s">
        <v>44</v>
      </c>
      <c r="Q16" s="46"/>
      <c r="R16" s="46">
        <v>1142.40971124</v>
      </c>
      <c r="S16" s="46"/>
      <c r="T16" s="46">
        <v>2087.8662292399999</v>
      </c>
      <c r="U16" s="46"/>
    </row>
    <row r="17" spans="1:21" ht="12" customHeight="1" x14ac:dyDescent="0.2">
      <c r="A17" s="47">
        <v>2012</v>
      </c>
      <c r="B17" s="48">
        <v>21</v>
      </c>
      <c r="C17" s="49"/>
      <c r="D17" s="45">
        <v>1429.479828</v>
      </c>
      <c r="E17" s="45"/>
      <c r="F17" s="77" t="s">
        <v>44</v>
      </c>
      <c r="G17" s="45"/>
      <c r="H17" s="45">
        <v>74.714112</v>
      </c>
      <c r="I17" s="42"/>
      <c r="J17" s="77" t="s">
        <v>44</v>
      </c>
      <c r="K17" s="42"/>
      <c r="L17" s="46">
        <v>1504.1939400000001</v>
      </c>
      <c r="M17" s="46"/>
      <c r="N17" s="76">
        <v>66.61</v>
      </c>
      <c r="O17" s="46"/>
      <c r="P17" s="74">
        <v>217.950265</v>
      </c>
      <c r="Q17" s="46"/>
      <c r="R17" s="46">
        <v>1586.1</v>
      </c>
      <c r="S17" s="46"/>
      <c r="T17" s="46">
        <v>3374.8542050000001</v>
      </c>
      <c r="U17" s="46"/>
    </row>
    <row r="18" spans="1:21" ht="12" customHeight="1" x14ac:dyDescent="0.2">
      <c r="A18" s="47">
        <v>2013</v>
      </c>
      <c r="B18" s="48">
        <v>14</v>
      </c>
      <c r="C18" s="49"/>
      <c r="D18" s="45">
        <v>620.77966400000003</v>
      </c>
      <c r="E18" s="34"/>
      <c r="F18" s="77" t="s">
        <v>44</v>
      </c>
      <c r="G18" s="34"/>
      <c r="H18" s="45">
        <v>47.644896660000001</v>
      </c>
      <c r="I18" s="42"/>
      <c r="J18" s="77" t="s">
        <v>44</v>
      </c>
      <c r="K18" s="42"/>
      <c r="L18" s="46">
        <v>668.42456066</v>
      </c>
      <c r="M18" s="46"/>
      <c r="N18" s="76" t="s">
        <v>44</v>
      </c>
      <c r="O18" s="46"/>
      <c r="P18" s="76" t="s">
        <v>44</v>
      </c>
      <c r="Q18" s="46"/>
      <c r="R18" s="46">
        <v>1775.8351061759261</v>
      </c>
      <c r="S18" s="46"/>
      <c r="T18" s="46">
        <v>2444.2596668359261</v>
      </c>
      <c r="U18" s="46"/>
    </row>
    <row r="19" spans="1:21" ht="12" customHeight="1" x14ac:dyDescent="0.2">
      <c r="A19" s="47">
        <v>2014</v>
      </c>
      <c r="B19" s="48">
        <v>21</v>
      </c>
      <c r="C19" s="44"/>
      <c r="D19" s="50">
        <v>1589.797949</v>
      </c>
      <c r="E19" s="50"/>
      <c r="F19" s="77" t="s">
        <v>44</v>
      </c>
      <c r="G19" s="50"/>
      <c r="H19" s="50">
        <v>299.42875099999998</v>
      </c>
      <c r="I19" s="50"/>
      <c r="J19" s="77" t="s">
        <v>44</v>
      </c>
      <c r="K19" s="50"/>
      <c r="L19" s="46">
        <v>1889.2266999999999</v>
      </c>
      <c r="M19" s="46"/>
      <c r="N19" s="76" t="s">
        <v>44</v>
      </c>
      <c r="O19" s="45"/>
      <c r="P19" s="76" t="s">
        <v>44</v>
      </c>
      <c r="Q19" s="45"/>
      <c r="R19" s="46">
        <v>1816.7664471777452</v>
      </c>
      <c r="S19" s="45"/>
      <c r="T19" s="46">
        <v>3705.9931471777454</v>
      </c>
      <c r="U19" s="46"/>
    </row>
    <row r="20" spans="1:21" ht="12" customHeight="1" x14ac:dyDescent="0.2">
      <c r="A20" s="47">
        <v>2015</v>
      </c>
      <c r="B20" s="48">
        <v>23</v>
      </c>
      <c r="C20" s="44"/>
      <c r="D20" s="50">
        <v>1468.2435359999999</v>
      </c>
      <c r="E20" s="50"/>
      <c r="F20" s="77" t="s">
        <v>44</v>
      </c>
      <c r="G20" s="50"/>
      <c r="H20" s="50">
        <v>152.466769</v>
      </c>
      <c r="I20" s="50"/>
      <c r="J20" s="77" t="s">
        <v>44</v>
      </c>
      <c r="K20" s="50"/>
      <c r="L20" s="46">
        <v>1620.7103050000001</v>
      </c>
      <c r="M20" s="46"/>
      <c r="N20" s="76">
        <v>12.335495</v>
      </c>
      <c r="O20" s="45"/>
      <c r="P20" s="76" t="s">
        <v>44</v>
      </c>
      <c r="Q20" s="45"/>
      <c r="R20" s="46">
        <v>1244.92</v>
      </c>
      <c r="S20" s="45"/>
      <c r="T20" s="46">
        <v>2877.9657999999999</v>
      </c>
      <c r="U20" s="46"/>
    </row>
    <row r="21" spans="1:21" ht="12" customHeight="1" x14ac:dyDescent="0.2">
      <c r="A21" s="47">
        <v>2016</v>
      </c>
      <c r="B21" s="48">
        <v>18</v>
      </c>
      <c r="C21" s="44"/>
      <c r="D21" s="50">
        <v>1337.62450747</v>
      </c>
      <c r="E21" s="50"/>
      <c r="F21" s="50">
        <v>148.81569976</v>
      </c>
      <c r="G21" s="50"/>
      <c r="H21" s="50">
        <v>95.9</v>
      </c>
      <c r="I21" s="50"/>
      <c r="J21" s="77" t="s">
        <v>44</v>
      </c>
      <c r="K21" s="50"/>
      <c r="L21" s="46">
        <v>1582.34020723</v>
      </c>
      <c r="M21" s="46"/>
      <c r="N21" s="76">
        <v>168.15086400000001</v>
      </c>
      <c r="O21" s="45"/>
      <c r="P21" s="76" t="s">
        <v>44</v>
      </c>
      <c r="Q21" s="45"/>
      <c r="R21" s="46">
        <v>1496.1142844530382</v>
      </c>
      <c r="S21" s="45"/>
      <c r="T21" s="46">
        <v>3246.6053556830384</v>
      </c>
      <c r="U21" s="46"/>
    </row>
    <row r="22" spans="1:21" ht="12" customHeight="1" x14ac:dyDescent="0.2">
      <c r="A22" s="47">
        <v>2017</v>
      </c>
      <c r="B22" s="48">
        <v>27</v>
      </c>
      <c r="C22" s="44"/>
      <c r="D22" s="50">
        <v>1924.70117256</v>
      </c>
      <c r="E22" s="50"/>
      <c r="F22" s="50">
        <v>74.920110699999995</v>
      </c>
      <c r="G22" s="50"/>
      <c r="H22" s="50">
        <v>287.09475500000002</v>
      </c>
      <c r="I22" s="50"/>
      <c r="J22" s="77" t="s">
        <v>44</v>
      </c>
      <c r="K22" s="50"/>
      <c r="L22" s="46">
        <v>2286.71603826</v>
      </c>
      <c r="M22" s="46"/>
      <c r="N22" s="76" t="s">
        <v>44</v>
      </c>
      <c r="O22" s="45"/>
      <c r="P22" s="76" t="s">
        <v>44</v>
      </c>
      <c r="Q22" s="45"/>
      <c r="R22" s="46">
        <v>1897.3485031680834</v>
      </c>
      <c r="S22" s="45"/>
      <c r="T22" s="46">
        <v>4184.0645414280834</v>
      </c>
      <c r="U22" s="46"/>
    </row>
    <row r="23" spans="1:21" ht="12" customHeight="1" x14ac:dyDescent="0.2">
      <c r="A23" s="47">
        <v>2018</v>
      </c>
      <c r="B23" s="48">
        <v>32</v>
      </c>
      <c r="C23" s="44"/>
      <c r="D23" s="50">
        <v>2411.33746582</v>
      </c>
      <c r="E23" s="50"/>
      <c r="F23" s="50">
        <v>450.65045435000002</v>
      </c>
      <c r="G23" s="50"/>
      <c r="H23" s="50">
        <v>273.851202</v>
      </c>
      <c r="I23" s="50"/>
      <c r="J23" s="77" t="s">
        <v>44</v>
      </c>
      <c r="K23" s="50"/>
      <c r="L23" s="46">
        <v>3135.8391221699999</v>
      </c>
      <c r="M23" s="46"/>
      <c r="N23" s="76" t="s">
        <v>44</v>
      </c>
      <c r="O23" s="45"/>
      <c r="P23" s="76" t="s">
        <v>44</v>
      </c>
      <c r="Q23" s="45"/>
      <c r="R23" s="46">
        <v>2695.5133399373253</v>
      </c>
      <c r="S23" s="45"/>
      <c r="T23" s="46">
        <v>5831.3524621073248</v>
      </c>
      <c r="U23" s="46"/>
    </row>
    <row r="24" spans="1:21" ht="12" customHeight="1" x14ac:dyDescent="0.2">
      <c r="A24" s="47">
        <v>2019</v>
      </c>
      <c r="B24" s="48">
        <v>38</v>
      </c>
      <c r="C24" s="44"/>
      <c r="D24" s="50">
        <v>2335.7763822713</v>
      </c>
      <c r="E24" s="50"/>
      <c r="F24" s="50">
        <v>333.92281247624601</v>
      </c>
      <c r="G24" s="50"/>
      <c r="H24" s="50">
        <v>155</v>
      </c>
      <c r="I24" s="50"/>
      <c r="J24" s="77" t="s">
        <v>44</v>
      </c>
      <c r="K24" s="50"/>
      <c r="L24" s="46">
        <v>2824.6991947475462</v>
      </c>
      <c r="M24" s="46"/>
      <c r="N24" s="76" t="s">
        <v>44</v>
      </c>
      <c r="O24" s="45"/>
      <c r="P24" s="74">
        <v>175.36</v>
      </c>
      <c r="Q24" s="45"/>
      <c r="R24" s="46">
        <v>2136.6047341693175</v>
      </c>
      <c r="S24" s="45"/>
      <c r="T24" s="46">
        <v>5136.6604860468633</v>
      </c>
      <c r="U24" s="46"/>
    </row>
    <row r="25" spans="1:21" ht="12" customHeight="1" x14ac:dyDescent="0.2">
      <c r="A25" s="47">
        <v>2020</v>
      </c>
      <c r="B25" s="48">
        <v>38</v>
      </c>
      <c r="C25" s="44"/>
      <c r="D25" s="50">
        <v>937.17913563797504</v>
      </c>
      <c r="E25" s="50"/>
      <c r="F25" s="50">
        <v>213.71250846919801</v>
      </c>
      <c r="G25" s="50"/>
      <c r="H25" s="50">
        <v>255</v>
      </c>
      <c r="I25" s="50"/>
      <c r="J25" s="77" t="s">
        <v>44</v>
      </c>
      <c r="K25" s="50"/>
      <c r="L25" s="46">
        <v>1405.8916441071731</v>
      </c>
      <c r="M25" s="46"/>
      <c r="N25" s="76" t="s">
        <v>44</v>
      </c>
      <c r="O25" s="45"/>
      <c r="P25" s="76" t="s">
        <v>44</v>
      </c>
      <c r="Q25" s="45"/>
      <c r="R25" s="46">
        <v>3068.7740257699998</v>
      </c>
      <c r="S25" s="45"/>
      <c r="T25" s="46">
        <v>4474.6656698771731</v>
      </c>
      <c r="U25" s="46"/>
    </row>
    <row r="26" spans="1:21" ht="12" customHeight="1" x14ac:dyDescent="0.2">
      <c r="A26" s="47">
        <v>2021</v>
      </c>
      <c r="B26" s="48">
        <v>35</v>
      </c>
      <c r="C26" s="44"/>
      <c r="D26" s="50">
        <v>773.87</v>
      </c>
      <c r="E26" s="50"/>
      <c r="F26" s="50">
        <v>147.11000000000001</v>
      </c>
      <c r="G26" s="50"/>
      <c r="H26" s="50">
        <v>264.56</v>
      </c>
      <c r="I26" s="50"/>
      <c r="J26" s="77" t="s">
        <v>44</v>
      </c>
      <c r="K26" s="50"/>
      <c r="L26" s="46">
        <v>1185.54</v>
      </c>
      <c r="M26" s="46"/>
      <c r="N26" s="76" t="s">
        <v>44</v>
      </c>
      <c r="O26" s="45"/>
      <c r="P26" s="76" t="s">
        <v>44</v>
      </c>
      <c r="Q26" s="45"/>
      <c r="R26" s="46">
        <v>3072.05</v>
      </c>
      <c r="S26" s="45"/>
      <c r="T26" s="46">
        <v>4257.59</v>
      </c>
      <c r="U26" s="46"/>
    </row>
    <row r="27" spans="1:21" ht="12" customHeight="1" x14ac:dyDescent="0.2">
      <c r="A27" s="47">
        <v>2022</v>
      </c>
      <c r="B27" s="48">
        <v>37</v>
      </c>
      <c r="C27" s="44"/>
      <c r="D27" s="50">
        <v>907.17</v>
      </c>
      <c r="E27" s="50"/>
      <c r="F27" s="50">
        <v>71.38</v>
      </c>
      <c r="G27" s="50"/>
      <c r="H27" s="50">
        <v>147.28</v>
      </c>
      <c r="I27" s="50"/>
      <c r="J27" s="77" t="s">
        <v>44</v>
      </c>
      <c r="K27" s="50"/>
      <c r="L27" s="46">
        <v>1125.83</v>
      </c>
      <c r="M27" s="46"/>
      <c r="N27" s="76">
        <v>5.25</v>
      </c>
      <c r="O27" s="45"/>
      <c r="P27" s="76" t="s">
        <v>44</v>
      </c>
      <c r="Q27" s="45"/>
      <c r="R27" s="46">
        <v>2736.05</v>
      </c>
      <c r="S27" s="45"/>
      <c r="T27" s="46">
        <v>3867.13</v>
      </c>
      <c r="U27" s="46"/>
    </row>
    <row r="28" spans="1:21" ht="12" customHeight="1" x14ac:dyDescent="0.2">
      <c r="A28" s="47">
        <v>2023</v>
      </c>
      <c r="B28" s="48">
        <v>40</v>
      </c>
      <c r="C28" s="44"/>
      <c r="D28" s="50">
        <f>1442290237/10^6</f>
        <v>1442.2902369999999</v>
      </c>
      <c r="E28" s="50"/>
      <c r="F28" s="50">
        <f>165627673/10^6</f>
        <v>165.62767299999999</v>
      </c>
      <c r="G28" s="50"/>
      <c r="H28" s="50">
        <v>105</v>
      </c>
      <c r="I28" s="50"/>
      <c r="J28" s="50">
        <v>12.3</v>
      </c>
      <c r="K28" s="50"/>
      <c r="L28" s="46">
        <f>SUM(D28:J28)</f>
        <v>1725.2179099999998</v>
      </c>
      <c r="M28" s="46"/>
      <c r="N28" s="76">
        <v>21.31</v>
      </c>
      <c r="O28" s="45"/>
      <c r="P28" s="76" t="s">
        <v>44</v>
      </c>
      <c r="Q28" s="45"/>
      <c r="R28" s="46">
        <v>2017.87</v>
      </c>
      <c r="S28" s="45"/>
      <c r="T28" s="46">
        <f>SUM(L28:R28)</f>
        <v>3764.3979099999997</v>
      </c>
      <c r="U28" s="46"/>
    </row>
    <row r="29" spans="1:21" ht="3.75" customHeight="1" x14ac:dyDescent="0.2">
      <c r="A29" s="47"/>
      <c r="B29" s="48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74"/>
      <c r="O29" s="45"/>
      <c r="P29" s="74"/>
      <c r="Q29" s="45"/>
      <c r="R29" s="46"/>
      <c r="S29" s="45"/>
      <c r="T29" s="46"/>
      <c r="U29" s="46"/>
    </row>
    <row r="30" spans="1:21" ht="14.25" customHeight="1" x14ac:dyDescent="0.2">
      <c r="A30" s="51" t="s">
        <v>17</v>
      </c>
      <c r="B30" s="56">
        <f>SUM(B14:B29)</f>
        <v>380</v>
      </c>
      <c r="C30" s="57"/>
      <c r="D30" s="58">
        <f>SUM(D14:D29)</f>
        <v>18934.897317929273</v>
      </c>
      <c r="E30" s="58"/>
      <c r="F30" s="58">
        <f>SUM(F21:F29)</f>
        <v>1606.1392587554442</v>
      </c>
      <c r="G30" s="58"/>
      <c r="H30" s="58">
        <f>SUM(H14:H29)</f>
        <v>2638.59988866</v>
      </c>
      <c r="I30" s="52"/>
      <c r="J30" s="58">
        <f>SUM(J14:J29)</f>
        <v>12.3</v>
      </c>
      <c r="K30" s="52"/>
      <c r="L30" s="55">
        <f>SUM(L14:L29)</f>
        <v>23191.936465344719</v>
      </c>
      <c r="M30" s="52"/>
      <c r="N30" s="75">
        <f>SUM(N14:N29)</f>
        <v>273.65635900000001</v>
      </c>
      <c r="O30" s="52"/>
      <c r="P30" s="73">
        <f>SUM(P14:P29)</f>
        <v>393.31026500000002</v>
      </c>
      <c r="Q30" s="52"/>
      <c r="R30" s="55">
        <f>SUM(R14:R29)</f>
        <v>28535.393231671431</v>
      </c>
      <c r="S30" s="52"/>
      <c r="T30" s="55">
        <f>SUM(T14:T29)</f>
        <v>52394.292878146145</v>
      </c>
      <c r="U30" s="53"/>
    </row>
    <row r="31" spans="1:21" ht="3.75" customHeight="1" x14ac:dyDescent="0.2">
      <c r="A31" s="59"/>
      <c r="B31" s="60"/>
      <c r="C31" s="61"/>
      <c r="D31" s="62"/>
      <c r="E31" s="62"/>
      <c r="F31" s="62"/>
      <c r="G31" s="62"/>
      <c r="H31" s="62"/>
      <c r="I31" s="63"/>
      <c r="J31" s="63"/>
      <c r="K31" s="63"/>
      <c r="L31" s="64"/>
      <c r="M31" s="63"/>
      <c r="N31" s="65"/>
      <c r="O31" s="63"/>
      <c r="P31" s="66"/>
      <c r="Q31" s="63"/>
      <c r="R31" s="64"/>
      <c r="S31" s="63"/>
      <c r="T31" s="64"/>
      <c r="U31" s="67"/>
    </row>
    <row r="32" spans="1:21" s="68" customFormat="1" ht="12" customHeight="1" x14ac:dyDescent="0.2">
      <c r="A32" s="78" t="s">
        <v>53</v>
      </c>
      <c r="B32" s="69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2"/>
    </row>
    <row r="33" spans="1:21" s="68" customFormat="1" ht="12" customHeight="1" x14ac:dyDescent="0.2">
      <c r="A33" s="78" t="s">
        <v>49</v>
      </c>
      <c r="B33" s="69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  <c r="U33" s="72"/>
    </row>
    <row r="34" spans="1:21" s="68" customFormat="1" ht="21.75" customHeight="1" x14ac:dyDescent="0.2">
      <c r="A34" s="80" t="s">
        <v>51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s="68" customFormat="1" x14ac:dyDescent="0.2">
      <c r="A35" s="80" t="s">
        <v>50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</row>
    <row r="36" spans="1:21" s="68" customFormat="1" ht="12" customHeight="1" x14ac:dyDescent="0.2">
      <c r="A36" s="80" t="s">
        <v>48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</sheetData>
  <mergeCells count="20">
    <mergeCell ref="L12:M12"/>
    <mergeCell ref="N11:O11"/>
    <mergeCell ref="N12:O12"/>
    <mergeCell ref="J12:K12"/>
    <mergeCell ref="A35:U35"/>
    <mergeCell ref="F11:G11"/>
    <mergeCell ref="F12:G12"/>
    <mergeCell ref="R12:S12"/>
    <mergeCell ref="A36:U36"/>
    <mergeCell ref="A34:U34"/>
    <mergeCell ref="P11:Q11"/>
    <mergeCell ref="P12:Q12"/>
    <mergeCell ref="T11:U11"/>
    <mergeCell ref="T12:U12"/>
    <mergeCell ref="D12:E12"/>
    <mergeCell ref="B11:C11"/>
    <mergeCell ref="B12:C12"/>
    <mergeCell ref="H11:I11"/>
    <mergeCell ref="H12:I12"/>
    <mergeCell ref="L11:M11"/>
  </mergeCells>
  <phoneticPr fontId="0" type="noConversion"/>
  <printOptions horizontalCentered="1"/>
  <pageMargins left="0.5" right="0.5" top="0.5" bottom="0.5" header="0.51" footer="0.5"/>
  <pageSetup scale="81" orientation="portrait" horizontalDpi="300" verticalDpi="300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hidden="1" customWidth="1"/>
    <col min="3" max="3" width="1.28515625" style="7" hidden="1" customWidth="1"/>
    <col min="4" max="4" width="7.28515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140625" style="9" customWidth="1"/>
    <col min="9" max="9" width="11.140625" style="9" customWidth="1"/>
    <col min="10" max="10" width="7.7109375" style="9" customWidth="1"/>
    <col min="11" max="12" width="9.140625" style="9" bestFit="1"/>
    <col min="13" max="13" width="6.85546875" style="9" bestFit="1" customWidth="1"/>
    <col min="14" max="14" width="6.85546875" style="9" customWidth="1"/>
    <col min="15" max="15" width="9" style="10" customWidth="1"/>
    <col min="16" max="16" width="9" style="9" bestFit="1" customWidth="1"/>
    <col min="17" max="16384" width="9.140625" style="1"/>
  </cols>
  <sheetData>
    <row r="1" spans="1:16" ht="11.25" customHeight="1" x14ac:dyDescent="0.2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0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94" t="s">
        <v>23</v>
      </c>
      <c r="J5" s="94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93" t="s">
        <v>24</v>
      </c>
      <c r="J6" s="93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2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7</v>
      </c>
    </row>
    <row r="36" spans="1:16" ht="11.25" hidden="1" customHeight="1" x14ac:dyDescent="0.2">
      <c r="A36" s="1" t="s">
        <v>8</v>
      </c>
    </row>
    <row r="37" spans="1:16" ht="11.25" hidden="1" customHeight="1" x14ac:dyDescent="0.2">
      <c r="A37" s="1" t="s">
        <v>31</v>
      </c>
    </row>
    <row r="38" spans="1:16" ht="11.25" hidden="1" customHeight="1" x14ac:dyDescent="0.2">
      <c r="A38" s="1" t="s">
        <v>34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&amp;L&amp;8T11-1205.xls_x000D_&amp;C_x000D_&amp;1#&amp;"Calibri"&amp;8&amp;K000000 INTERNAL. This information is accessible to ADB Management and staff. It may be shared outside ADB with appropriate permission.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A163EED7-569B-4C6C-8534-D9867E595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FEDB8-F6CC-4B9A-96C1-8395762AD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4AD07A-2BD0-4F1F-8A4C-402C1E7F1F5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b4b9d8e-ecb2-49e1-a87e-51dfdfcaee7f"/>
    <ds:schemaRef ds:uri="http://purl.org/dc/terms/"/>
    <ds:schemaRef ds:uri="http://schemas.microsoft.com/office/2006/documentManagement/types"/>
    <ds:schemaRef ds:uri="b966b054-3674-4c4f-a2b0-6a3ffbe0790e"/>
    <ds:schemaRef ds:uri="http://schemas.microsoft.com/office/infopath/2007/PartnerControls"/>
    <ds:schemaRef ds:uri="c1fdd505-2570-46c2-bd04-3e0f2d874c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 7</vt:lpstr>
      <vt:lpstr>T11-1205chartdetails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'T11-1205chartdetails'!Print_Area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Nonsovereign Commitments by Year, 2009–2023</dc:title>
  <dc:subject>This table presents ADB nonsovereign commitments by Year for 2009–2023.</dc:subject>
  <dc:creator>marissa ventura</dc:creator>
  <cp:keywords>annual report 2023, adb annual reports, adb operations 2023, adb operational data</cp:keywords>
  <cp:lastModifiedBy>Ma. Melissa Enojado. Dela Torre</cp:lastModifiedBy>
  <cp:lastPrinted>2024-03-13T05:54:01Z</cp:lastPrinted>
  <dcterms:created xsi:type="dcterms:W3CDTF">1999-01-24T03:13:28Z</dcterms:created>
  <dcterms:modified xsi:type="dcterms:W3CDTF">2024-04-19T04:01:14Z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2024-04-19T04:01:14Z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1cef7fbd-d435-4d72-b4e4-681b9cbf2de6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