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sites/DigitalCommunicationsTeam/Shared Documents/Annual Report and Fact Sheets/AR 2023/OD and OI Data/Operational data Excels/"/>
    </mc:Choice>
  </mc:AlternateContent>
  <xr:revisionPtr revIDLastSave="17" documentId="11_60A636AE8131CC4113EE7855A309C30BEF8F2C1D" xr6:coauthVersionLast="47" xr6:coauthVersionMax="47" xr10:uidLastSave="{E732397E-91F5-4865-8F03-C8DD0D130F54}"/>
  <bookViews>
    <workbookView xWindow="-120" yWindow="-120" windowWidth="20730" windowHeight="11160" firstSheet="15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Sov Commitments" sheetId="60" r:id="rId16"/>
  </sheets>
  <definedNames>
    <definedName name="a">#REF!</definedName>
    <definedName name="ad">#REF!</definedName>
    <definedName name="B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Print_Area_MI">#REF!</definedName>
    <definedName name="_xlnm.Print_Titles" localSheetId="12">'SE-Sov Approvals by Ctry'!$1:$5</definedName>
    <definedName name="_xlnm.Print_Titles" localSheetId="15">'Sov Commitments'!$8:$9</definedName>
    <definedName name="TITLE">#N/A</definedName>
    <definedName name="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26" l="1"/>
  <c r="J33" i="26"/>
  <c r="J16" i="26"/>
  <c r="J17" i="26"/>
  <c r="J14" i="26" s="1"/>
  <c r="J19" i="26"/>
  <c r="J20" i="26"/>
  <c r="J9" i="26"/>
  <c r="J10" i="26"/>
  <c r="J7" i="26" s="1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35" i="20" s="1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D23" i="30" s="1"/>
  <c r="G42" i="26"/>
  <c r="H42" i="26"/>
  <c r="I42" i="26"/>
  <c r="F14" i="26"/>
  <c r="G14" i="26"/>
  <c r="H14" i="26"/>
  <c r="I14" i="26"/>
  <c r="I21" i="26"/>
  <c r="I49" i="26" s="1"/>
  <c r="H21" i="26"/>
  <c r="G21" i="26"/>
  <c r="H28" i="20"/>
  <c r="I28" i="20"/>
  <c r="G28" i="20"/>
  <c r="G21" i="20"/>
  <c r="H21" i="20"/>
  <c r="I21" i="20"/>
  <c r="I43" i="20" s="1"/>
  <c r="G14" i="20"/>
  <c r="H14" i="20"/>
  <c r="I14" i="20"/>
  <c r="G7" i="20"/>
  <c r="G43" i="20" s="1"/>
  <c r="H7" i="20"/>
  <c r="I7" i="20"/>
  <c r="G42" i="16"/>
  <c r="H42" i="16"/>
  <c r="H48" i="16" s="1"/>
  <c r="I42" i="16"/>
  <c r="G36" i="16"/>
  <c r="H36" i="16"/>
  <c r="I36" i="16"/>
  <c r="G24" i="16"/>
  <c r="H24" i="16"/>
  <c r="I24" i="16"/>
  <c r="G6" i="16"/>
  <c r="G48" i="16" s="1"/>
  <c r="H6" i="16"/>
  <c r="G18" i="16"/>
  <c r="H18" i="16"/>
  <c r="I18" i="16"/>
  <c r="G12" i="16"/>
  <c r="H12" i="16"/>
  <c r="I18" i="13"/>
  <c r="I30" i="13" s="1"/>
  <c r="G18" i="13"/>
  <c r="G30" i="13" s="1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K43" i="10" s="1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H11" i="34" s="1"/>
  <c r="G11" i="34"/>
  <c r="G15" i="34" s="1"/>
  <c r="F11" i="34"/>
  <c r="E11" i="34"/>
  <c r="D11" i="34"/>
  <c r="D8" i="34"/>
  <c r="C11" i="34"/>
  <c r="H9" i="34"/>
  <c r="H8" i="34" s="1"/>
  <c r="G8" i="34"/>
  <c r="F8" i="34"/>
  <c r="F15" i="34" s="1"/>
  <c r="E8" i="34"/>
  <c r="E15" i="34" s="1"/>
  <c r="C8" i="34"/>
  <c r="J45" i="26"/>
  <c r="J44" i="26"/>
  <c r="F42" i="26"/>
  <c r="E42" i="26"/>
  <c r="J35" i="26"/>
  <c r="F28" i="26"/>
  <c r="E28" i="26"/>
  <c r="J26" i="26"/>
  <c r="J21" i="26" s="1"/>
  <c r="F21" i="26"/>
  <c r="E21" i="26"/>
  <c r="E14" i="26"/>
  <c r="F7" i="26"/>
  <c r="E7" i="26"/>
  <c r="H9" i="33"/>
  <c r="H8" i="33" s="1"/>
  <c r="H11" i="33" s="1"/>
  <c r="G8" i="33"/>
  <c r="G11" i="33" s="1"/>
  <c r="F8" i="33"/>
  <c r="F11" i="33" s="1"/>
  <c r="E8" i="33"/>
  <c r="E11" i="33" s="1"/>
  <c r="D8" i="33"/>
  <c r="D11" i="33" s="1"/>
  <c r="C8" i="33"/>
  <c r="C11" i="33" s="1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C17" i="31" s="1"/>
  <c r="D8" i="31"/>
  <c r="D17" i="31" s="1"/>
  <c r="E8" i="31"/>
  <c r="E17" i="31" s="1"/>
  <c r="F8" i="31"/>
  <c r="F17" i="31" s="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 s="1"/>
  <c r="H10" i="30"/>
  <c r="G10" i="30"/>
  <c r="F10" i="30"/>
  <c r="E10" i="30"/>
  <c r="D10" i="30"/>
  <c r="I8" i="30"/>
  <c r="I7" i="30" s="1"/>
  <c r="H7" i="30"/>
  <c r="G7" i="30"/>
  <c r="F7" i="30"/>
  <c r="E7" i="30"/>
  <c r="D7" i="30"/>
  <c r="L41" i="10"/>
  <c r="L40" i="10"/>
  <c r="L39" i="10" s="1"/>
  <c r="J39" i="10"/>
  <c r="H39" i="10"/>
  <c r="G39" i="10"/>
  <c r="L38" i="10"/>
  <c r="L37" i="10"/>
  <c r="L35" i="10" s="1"/>
  <c r="J35" i="10"/>
  <c r="H35" i="10"/>
  <c r="G35" i="10"/>
  <c r="L34" i="10"/>
  <c r="L33" i="10"/>
  <c r="J31" i="10"/>
  <c r="H31" i="10"/>
  <c r="G31" i="10"/>
  <c r="L30" i="10"/>
  <c r="L29" i="10"/>
  <c r="L27" i="10" s="1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 s="1"/>
  <c r="J11" i="10"/>
  <c r="H11" i="10"/>
  <c r="G11" i="10"/>
  <c r="L10" i="10"/>
  <c r="L9" i="10"/>
  <c r="J7" i="10"/>
  <c r="J43" i="10" s="1"/>
  <c r="H7" i="10"/>
  <c r="H43" i="10" s="1"/>
  <c r="G7" i="10"/>
  <c r="C15" i="34"/>
  <c r="J28" i="26"/>
  <c r="G49" i="26"/>
  <c r="H49" i="26"/>
  <c r="J14" i="20"/>
  <c r="E43" i="20"/>
  <c r="H30" i="13"/>
  <c r="F30" i="13"/>
  <c r="G23" i="30"/>
  <c r="L23" i="10"/>
  <c r="L31" i="10"/>
  <c r="L7" i="10" l="1"/>
  <c r="L19" i="10"/>
  <c r="E23" i="30"/>
  <c r="F23" i="30"/>
  <c r="H23" i="30"/>
  <c r="J18" i="13"/>
  <c r="F48" i="16"/>
  <c r="E48" i="16"/>
  <c r="J21" i="20"/>
  <c r="E49" i="26"/>
  <c r="F37" i="9"/>
  <c r="H43" i="20"/>
  <c r="J42" i="26"/>
  <c r="F45" i="19"/>
  <c r="I43" i="10"/>
  <c r="F49" i="26"/>
  <c r="I48" i="16"/>
  <c r="G43" i="10"/>
  <c r="J24" i="16"/>
  <c r="F43" i="20"/>
  <c r="E30" i="13"/>
  <c r="J7" i="20"/>
  <c r="J28" i="20"/>
  <c r="H15" i="34"/>
  <c r="I19" i="30"/>
  <c r="J7" i="13"/>
  <c r="J12" i="16"/>
  <c r="J48" i="16" s="1"/>
  <c r="D15" i="34"/>
  <c r="F29" i="24"/>
  <c r="F34" i="25"/>
  <c r="J49" i="26"/>
  <c r="L43" i="10"/>
  <c r="I23" i="30"/>
  <c r="J30" i="13" l="1"/>
  <c r="J4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<sst xmlns="http://schemas.openxmlformats.org/spreadsheetml/2006/main" count="2029" uniqueCount="384">
  <si>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</si>
  <si>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</si>
  <si>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</si>
  <si>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</si>
  <si>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</si>
  <si>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</si>
  <si>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</si>
  <si>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</si>
  <si>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</si>
  <si>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</si>
  <si>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</si>
  <si>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</si>
  <si>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</si>
  <si>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</si>
  <si>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</si>
  <si>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</si>
  <si>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</si>
  <si>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</si>
  <si>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</si>
  <si>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</si>
  <si>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</si>
  <si>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</si>
  <si>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</si>
  <si>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</si>
  <si>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</si>
  <si>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</si>
  <si>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</si>
  <si>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</si>
  <si>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</si>
  <si>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</si>
  <si>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</si>
  <si>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</si>
  <si>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</si>
  <si>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</si>
  <si>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</si>
  <si>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</si>
  <si>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</si>
  <si>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</si>
  <si>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</si>
  <si>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</si>
  <si>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</si>
  <si>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</si>
  <si>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</si>
  <si>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</si>
  <si>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</si>
  <si>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</si>
  <si>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</si>
  <si>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</si>
  <si>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</si>
  <si>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</si>
  <si>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</si>
  <si>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</si>
  <si>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</si>
  <si>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</si>
  <si>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</si>
  <si>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</si>
  <si>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</si>
  <si>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</si>
  <si>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</si>
  <si>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</si>
  <si>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</si>
  <si>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</si>
  <si>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</si>
  <si>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</si>
  <si>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</si>
  <si>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</si>
  <si>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</si>
  <si>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</si>
  <si>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</si>
  <si>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</si>
  <si>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</si>
  <si>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</si>
  <si>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</si>
  <si>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</si>
  <si>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</si>
  <si>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</si>
  <si>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</si>
  <si>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</si>
  <si>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</si>
  <si>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</si>
  <si>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</si>
  <si>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</si>
  <si>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</si>
  <si>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</si>
  <si>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</si>
  <si>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</si>
  <si>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</si>
  <si>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</si>
  <si>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</si>
  <si>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</si>
  <si>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</si>
  <si>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</si>
  <si>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</si>
  <si>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</si>
  <si>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</si>
  <si>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</si>
  <si>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</si>
  <si>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</si>
  <si>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</si>
  <si>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</si>
  <si>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</si>
  <si>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</si>
  <si>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</si>
  <si>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</si>
  <si>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</si>
  <si>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</si>
  <si>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</si>
  <si>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</si>
  <si>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</si>
  <si>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</si>
  <si>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</si>
  <si>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Education</t>
  </si>
  <si>
    <t>Energy</t>
  </si>
  <si>
    <t>Finance</t>
  </si>
  <si>
    <t>Industry and Trade</t>
  </si>
  <si>
    <t>Public Sector Management</t>
  </si>
  <si>
    <t>Official Cofinancing</t>
  </si>
  <si>
    <t>Loan</t>
  </si>
  <si>
    <t>Grant</t>
  </si>
  <si>
    <t>Tajikistan</t>
  </si>
  <si>
    <t>Mongolia</t>
  </si>
  <si>
    <t>Solomon Islands</t>
  </si>
  <si>
    <t>CENTRAL AND WEST ASIA</t>
  </si>
  <si>
    <t>EAST ASIA</t>
  </si>
  <si>
    <t>PACIFIC</t>
  </si>
  <si>
    <t>SOUTH ASIA</t>
  </si>
  <si>
    <t>SOUTHEAST ASIA</t>
  </si>
  <si>
    <t>Transport</t>
  </si>
  <si>
    <t>Water and Other Urban Infrastructure and Services</t>
  </si>
  <si>
    <t>Health</t>
  </si>
  <si>
    <t>Fiji</t>
  </si>
  <si>
    <t>Note: Numbers may not sum precisely because of rounding.</t>
  </si>
  <si>
    <t>COL</t>
  </si>
  <si>
    <t>Agriculture, Natural Resources, and Rural Development</t>
  </si>
  <si>
    <r>
      <t>Afghanistan</t>
    </r>
    <r>
      <rPr>
        <vertAlign val="superscript"/>
        <sz val="9"/>
        <rFont val="Arial"/>
        <family val="2"/>
      </rPr>
      <t>b</t>
    </r>
  </si>
  <si>
    <t>Guarantee</t>
  </si>
  <si>
    <t>Total 
Sovereign Commitments</t>
  </si>
  <si>
    <t>Nuts and Fruits in Hilly Areas</t>
  </si>
  <si>
    <t>Supporting the School Education Sector Plan</t>
  </si>
  <si>
    <t>– = nil, ADB = Asian Development Bank, ADF = Asian Development Fund, COL = concessional ordinary capital resources, COVID-19 = coronavirus disease, OCR = regular ordinary capital resources.</t>
  </si>
  <si>
    <t>–</t>
  </si>
  <si>
    <t>Chennai Metro Rail Investment—Tranche 1</t>
  </si>
  <si>
    <t>South Commuter Railway—Tranche 1</t>
  </si>
  <si>
    <t>Greater Dhaka Sustainable Urban Transport—
   Additional Financing</t>
  </si>
  <si>
    <t>Strengthening Multimodal and Integrated Logistics 
   Ecosystem Program (Subprogram 1)</t>
  </si>
  <si>
    <r>
      <t>Region / Country / Sector</t>
    </r>
    <r>
      <rPr>
        <vertAlign val="superscript"/>
        <sz val="9"/>
        <rFont val="Arial"/>
        <family val="2"/>
      </rPr>
      <t>a</t>
    </r>
    <r>
      <rPr>
        <b/>
        <sz val="9"/>
        <rFont val="Arial"/>
        <family val="2"/>
      </rPr>
      <t xml:space="preserve"> / Project Number and Name</t>
    </r>
  </si>
  <si>
    <t xml:space="preserve"> TOTAL</t>
  </si>
  <si>
    <t>57031</t>
  </si>
  <si>
    <t>57175</t>
  </si>
  <si>
    <t>Verification of Claims and Expenditures</t>
  </si>
  <si>
    <t>54172</t>
  </si>
  <si>
    <t>Yerevan Urban Development Investment</t>
  </si>
  <si>
    <t>49078</t>
  </si>
  <si>
    <t>54014</t>
  </si>
  <si>
    <t>Climate Smart Irrigation Sector Development Program</t>
  </si>
  <si>
    <t>51276</t>
  </si>
  <si>
    <t>Climate-Resilient Agricultural Value Chain Development</t>
  </si>
  <si>
    <t>52337</t>
  </si>
  <si>
    <t>School Education Reform Sector Development Program</t>
  </si>
  <si>
    <t>52256</t>
  </si>
  <si>
    <t>56151</t>
  </si>
  <si>
    <t>Khyber Pakhtunkhwa Food Security Support</t>
  </si>
  <si>
    <t>56312</t>
  </si>
  <si>
    <t>51126</t>
  </si>
  <si>
    <t>56306</t>
  </si>
  <si>
    <t>Power Transmission Strengthening</t>
  </si>
  <si>
    <t>54424</t>
  </si>
  <si>
    <t>56006</t>
  </si>
  <si>
    <t>48404</t>
  </si>
  <si>
    <t>55236</t>
  </si>
  <si>
    <t>54299</t>
  </si>
  <si>
    <t>52322</t>
  </si>
  <si>
    <t>54056</t>
  </si>
  <si>
    <t>56231</t>
  </si>
  <si>
    <t>42007</t>
  </si>
  <si>
    <t>51350</t>
  </si>
  <si>
    <t>57004</t>
  </si>
  <si>
    <t>54017</t>
  </si>
  <si>
    <t>Integrated Urban Development</t>
  </si>
  <si>
    <t>People's Republic of China</t>
  </si>
  <si>
    <t>53051</t>
  </si>
  <si>
    <t>55048</t>
  </si>
  <si>
    <t>Anhui Chao Lake Environmental Rehabilitation (Phase 2)</t>
  </si>
  <si>
    <t>55128</t>
  </si>
  <si>
    <t>Hubei Yichang Rural Green Development</t>
  </si>
  <si>
    <t>56210</t>
  </si>
  <si>
    <t>56309</t>
  </si>
  <si>
    <t>53078</t>
  </si>
  <si>
    <t>Shanxi Low-Carbon and Inclusive Rural Development</t>
  </si>
  <si>
    <t>55261</t>
  </si>
  <si>
    <t>51381</t>
  </si>
  <si>
    <t>55044</t>
  </si>
  <si>
    <t>Border Efficiency for Sustainable Trade</t>
  </si>
  <si>
    <t>55209</t>
  </si>
  <si>
    <t>48186</t>
  </si>
  <si>
    <t>53284</t>
  </si>
  <si>
    <t>57056</t>
  </si>
  <si>
    <t>Rural Electrification Support</t>
  </si>
  <si>
    <t>55180</t>
  </si>
  <si>
    <t>Climate-Resilient Health Infrastructure and Systems</t>
  </si>
  <si>
    <t>56138</t>
  </si>
  <si>
    <t>Pacific Disaster Resilience Program (Phase 4)</t>
  </si>
  <si>
    <t>56284</t>
  </si>
  <si>
    <t>51035</t>
  </si>
  <si>
    <t>55050</t>
  </si>
  <si>
    <t>Senior Secondary Education Improvement</t>
  </si>
  <si>
    <t>55254</t>
  </si>
  <si>
    <t>Integrated Aged Care</t>
  </si>
  <si>
    <t>53045</t>
  </si>
  <si>
    <t>49450</t>
  </si>
  <si>
    <t>48484</t>
  </si>
  <si>
    <t>57062</t>
  </si>
  <si>
    <t>57318</t>
  </si>
  <si>
    <t>Tropical Cyclone Lola Emergency Response</t>
  </si>
  <si>
    <t>42392</t>
  </si>
  <si>
    <t>47243</t>
  </si>
  <si>
    <t>53237</t>
  </si>
  <si>
    <t>54047</t>
  </si>
  <si>
    <t>56339</t>
  </si>
  <si>
    <t>Flood Reconstruction Emergency Assistance</t>
  </si>
  <si>
    <t>50140</t>
  </si>
  <si>
    <t>50192</t>
  </si>
  <si>
    <t>55148</t>
  </si>
  <si>
    <t>56004</t>
  </si>
  <si>
    <t>Smart Metering Energy Efficiency Improvement</t>
  </si>
  <si>
    <t>56289</t>
  </si>
  <si>
    <t>54307</t>
  </si>
  <si>
    <t>56253</t>
  </si>
  <si>
    <t>40540</t>
  </si>
  <si>
    <t>42169</t>
  </si>
  <si>
    <t>46452</t>
  </si>
  <si>
    <t>51296</t>
  </si>
  <si>
    <t>55307</t>
  </si>
  <si>
    <t>Improving Urban Governance and Infrastructure Program</t>
  </si>
  <si>
    <t>54464</t>
  </si>
  <si>
    <t>Pathways for Emerging Skills and Jobs</t>
  </si>
  <si>
    <t>56335</t>
  </si>
  <si>
    <t>Green Power Project Readiness Enhancement</t>
  </si>
  <si>
    <t>53189</t>
  </si>
  <si>
    <t>51308</t>
  </si>
  <si>
    <t>55080</t>
  </si>
  <si>
    <t>Power Sector Reform Program (Subprogram 1)</t>
  </si>
  <si>
    <t>54465</t>
  </si>
  <si>
    <t>51073</t>
  </si>
  <si>
    <t>52234</t>
  </si>
  <si>
    <t>54364</t>
  </si>
  <si>
    <t>Enhancing Connectivity and Sustainability in Bihar Roads</t>
  </si>
  <si>
    <t>55154</t>
  </si>
  <si>
    <t>56364</t>
  </si>
  <si>
    <t>38272</t>
  </si>
  <si>
    <t>42267</t>
  </si>
  <si>
    <t>48434</t>
  </si>
  <si>
    <t>53276</t>
  </si>
  <si>
    <t>Tripura Urban and Tourism Development</t>
  </si>
  <si>
    <t>55054</t>
  </si>
  <si>
    <t>55191</t>
  </si>
  <si>
    <t>55003</t>
  </si>
  <si>
    <t>48218</t>
  </si>
  <si>
    <t>49424</t>
  </si>
  <si>
    <t>54402</t>
  </si>
  <si>
    <t>55002</t>
  </si>
  <si>
    <t>52097</t>
  </si>
  <si>
    <t>56285</t>
  </si>
  <si>
    <t>57035</t>
  </si>
  <si>
    <t>Economic Stabilization Program</t>
  </si>
  <si>
    <t>50301</t>
  </si>
  <si>
    <t>55360</t>
  </si>
  <si>
    <t>49041</t>
  </si>
  <si>
    <t>52145</t>
  </si>
  <si>
    <t>51157</t>
  </si>
  <si>
    <t>Flood Management in North Java</t>
  </si>
  <si>
    <t>54256</t>
  </si>
  <si>
    <t>57074</t>
  </si>
  <si>
    <t>52282</t>
  </si>
  <si>
    <t>53220</t>
  </si>
  <si>
    <t>54224</t>
  </si>
  <si>
    <t>53211</t>
  </si>
  <si>
    <t>54461</t>
  </si>
  <si>
    <t>Lao People's Democratic Republic</t>
  </si>
  <si>
    <t>50236</t>
  </si>
  <si>
    <t>53291</t>
  </si>
  <si>
    <t>Improving the Quality of Health Care</t>
  </si>
  <si>
    <r>
      <t>Myanmar</t>
    </r>
    <r>
      <rPr>
        <vertAlign val="superscript"/>
        <sz val="9"/>
        <rFont val="Arial"/>
        <family val="2"/>
      </rPr>
      <t>c</t>
    </r>
  </si>
  <si>
    <t>56035</t>
  </si>
  <si>
    <t>Providing Essential Services to the People of Myanmar</t>
  </si>
  <si>
    <t>57159</t>
  </si>
  <si>
    <t>51294</t>
  </si>
  <si>
    <t>53353</t>
  </si>
  <si>
    <t>55300</t>
  </si>
  <si>
    <t>51309</t>
  </si>
  <si>
    <t>Inclusive Finance Development Program (Subprogram 3)</t>
  </si>
  <si>
    <t>55105</t>
  </si>
  <si>
    <t>Build Universal Health Care Program (Subprogram 2)</t>
  </si>
  <si>
    <t>56288</t>
  </si>
  <si>
    <t>45296</t>
  </si>
  <si>
    <t>Davao Public Transport Modernization</t>
  </si>
  <si>
    <t>50288</t>
  </si>
  <si>
    <t>52220</t>
  </si>
  <si>
    <t>52310</t>
  </si>
  <si>
    <t>Sovereign Commitments, 2023</t>
  </si>
  <si>
    <t>Expanding Essential Food Security and Health Services 
   (Support for Afghan People)</t>
  </si>
  <si>
    <t>Emergency Flood Assistance—Additional Financing</t>
  </si>
  <si>
    <t>Nuku’alofa Port Upgrade—Additional Financing</t>
  </si>
  <si>
    <t>Interisland Shipping Support—Additional Financing</t>
  </si>
  <si>
    <t>Rural Connectivity Improvement—Additional Financing</t>
  </si>
  <si>
    <t>Second Integrated Road Investment Program—Tranche 4</t>
  </si>
  <si>
    <t>Geothermal Power Generation—Additional Financing</t>
  </si>
  <si>
    <t>Integrated Flood Resilience and Adaptation—Phase 1</t>
  </si>
  <si>
    <t>Bataan–Cavite Interlink Bridge—Tranche 1</t>
  </si>
  <si>
    <t>Seismic Safety Improvement Program—
   Additional Financing</t>
  </si>
  <si>
    <t>Almaty–Bishkek Economic Corridor Regional 
   Improvement of Border Services Project Readiness</t>
  </si>
  <si>
    <t>Sindh Secondary Education Improvement—
   Additional Financing</t>
  </si>
  <si>
    <t>Women Inclusive Finance Sector Development Program 
   (Subprogram 1)</t>
  </si>
  <si>
    <t>Improved Domestic Resource Mobilization Reform 
   Program (Subprogram 1)</t>
  </si>
  <si>
    <t>Central Asia Regional Economic Cooperation Corridor 
   Development Investment Program—Tranche 3</t>
  </si>
  <si>
    <t>Developing Resilient Environments and Advancing 
   Municipal Services in Punjab</t>
  </si>
  <si>
    <t>Improving Science, Technology, Engineering, and 
   Mathematics Secondary Education</t>
  </si>
  <si>
    <t>Digitize to Decarbonize—Power Transmission Grid 
   Enhancement</t>
  </si>
  <si>
    <t>Distribution Network Digital Transformation 
   and Resiliency</t>
  </si>
  <si>
    <t>Small and Medium-Sized Enterprises Development 
   Program (Subprogram 2)</t>
  </si>
  <si>
    <t>Economic Management Improvement Program, Phase 2
   (Subprogram 1)</t>
  </si>
  <si>
    <t>Fujian Xianyou Mulan River Basin Integrated Ecological 
   Improvement and Environmental Management—
   Additional Financing</t>
  </si>
  <si>
    <t>Hubei Huanggang Dabie Mountain Ecosystem Protection
   and Carbon-Neutral Green Development</t>
  </si>
  <si>
    <t>Yangtze River Economic Belt Jiangxi Ecological 
   Civilization and Circular Economy</t>
  </si>
  <si>
    <t>Guangxi Environmentally Sustainable Rural 
   Development Demonstration</t>
  </si>
  <si>
    <t>Shanxi Changzhi Low-Carbon Climate-Resilient Circular 
   Economy Transformation</t>
  </si>
  <si>
    <t>Strengthening Fiscal, Financial, and Economic 
   Resilience (Subprogram 1)</t>
  </si>
  <si>
    <t>Regional Road Development and Maintenance 
   (Phase 3)</t>
  </si>
  <si>
    <t>Chuuk Water Supply and Sanitation—
   Additional Financing</t>
  </si>
  <si>
    <t>Sustainable and Inclusive Economic Recovery Program 
   (Subprogram 1)</t>
  </si>
  <si>
    <t>Health Services Sector Development Program 
   (Subprogram 1)—Second Additional Financing</t>
  </si>
  <si>
    <t>Increasing Access to Renewable Energy—
   Additional Financing</t>
  </si>
  <si>
    <t>Outer Island Maritime Infrastructure—
   Third Additional Financing</t>
  </si>
  <si>
    <t xml:space="preserve">Tropical Cyclone Judy and Tropical Cyclone Kevin 
   Emergency Response </t>
  </si>
  <si>
    <t>Rural Connectivity Improvement—
   Second Additional Financing</t>
  </si>
  <si>
    <t>Climate and Disaster Resilient Small-Scale Water 
   Resources Management</t>
  </si>
  <si>
    <t>Climate-Resilient Livelihood Improvement 
   and Watershed Management in Chittagong Hill 
   Tracts Sector</t>
  </si>
  <si>
    <t>Improving Computer and Software Engineering 
   Tertiary Education</t>
  </si>
  <si>
    <t>Supporting Fourth Primary Education Development 
   Program—Additional Financing</t>
  </si>
  <si>
    <t>Skills for Industry Competitiveness and 
   Innovation Program</t>
  </si>
  <si>
    <t>Vaccines, Therapeutics, and Diagnostics Manufacturing 
   and Regulatory Strengthening under the Asia Pacific 
   Vaccine Access Facility</t>
  </si>
  <si>
    <t>Sustainable Economic Recovery Program 
   (Subprogram 2)</t>
  </si>
  <si>
    <t>Climate-Resilient Inclusive Development Program 
   (Subprogram 1)</t>
  </si>
  <si>
    <t>South Asia Subregional Economic Cooperation 
   Dhaka–Northwest Corridor Road (Phase 2)—Tranche 3</t>
  </si>
  <si>
    <t>South Asia Subregional Economic Cooperation 
   Chittagong–Cox's Bazar Railway (Phase 1)—Tranche 3</t>
  </si>
  <si>
    <t>Chattogram Hill Tracts Inclusive and Resilient Urban 
   Water Supply and Sanitation</t>
  </si>
  <si>
    <t xml:space="preserve">Himachal Pradesh Subtropical Horticulture, Irrigation, 
   and Value Addition </t>
  </si>
  <si>
    <t>Uttarakhand Climate Resilient Power System 
   Development</t>
  </si>
  <si>
    <t>Industrial Corridor Development Program 
   (Subprogram 2)</t>
  </si>
  <si>
    <t>Delhi–Meerut Regional Rapid Transit System 
   Investment—Tranche 3</t>
  </si>
  <si>
    <t>Enhancing Connectivity and Climate Resilience of 
   the Madhya Pradesh Road Network</t>
  </si>
  <si>
    <t>Uttarakhand Integrated and Resilient Urban 
   Development—Additional Financing</t>
  </si>
  <si>
    <t>Visakhapatnam–Chennai Industrial Corridor 
   Development Program—Tranche 2</t>
  </si>
  <si>
    <t>Sustainable Urban Development and Service Delivery 
   Program (Subprogram 2)</t>
  </si>
  <si>
    <t>Accelerating Sustainable System Development 
   Using Renewable Energy</t>
  </si>
  <si>
    <t>Strengthening Fiscal Management and Sustainability 
   Program (Subprogram 1)</t>
  </si>
  <si>
    <t>South Asia Subregional Economic Cooperation 
   Customs and Logistics Reforms Program 
   (Subprogram 1)</t>
  </si>
  <si>
    <t>Strengthening Public Financial Management and 
   Devolved Service Delivery Program (Subprogram 1)</t>
  </si>
  <si>
    <t>South Asia Subregional Economic Cooperation Highway 
   Enhancement (Kakarbhitta–Laukahi)</t>
  </si>
  <si>
    <t>Financial Sector Stability and Reforms Program 
   (Subprogram 1)</t>
  </si>
  <si>
    <t>Skills for Future Economy Sector Development Program 
   (Subprogram 1)</t>
  </si>
  <si>
    <t>Strengthening Public Financial Management Program 
   (Subprogram 2)</t>
  </si>
  <si>
    <t>Second Decentralized Public Service and Financial 
   Management Sector Development Program 
   (Subprogram 2)</t>
  </si>
  <si>
    <t>Integrated Fishing Ports and International Fish Markets—
   Phase 2 Preparation</t>
  </si>
  <si>
    <t>Sustainable and Reliable Energy Access Program—
   Western and Central Java—Additional Financing</t>
  </si>
  <si>
    <t>Primary Healthcare and Public Health Laboratories 
   Upgrading and Strengthening</t>
  </si>
  <si>
    <t>Supporting Essential Health Actions and 
   Transformation Program</t>
  </si>
  <si>
    <t>Competitiveness, Industrial Modernization, and 
   Trade Acceleration Program (Subprogram 1)—
   Additional Financing</t>
  </si>
  <si>
    <t>Competitiveness, Industrial Modernization, and 
   Trade Acceleration Program (Subprogram 2)</t>
  </si>
  <si>
    <t>Boosting Productivity Through Human Capital 
   Development Program (Subprogram 2)</t>
  </si>
  <si>
    <t>Sustainable Rural Infrastructure and Watershed 
   Management Sector—Additional Financing</t>
  </si>
  <si>
    <t>Cyclone Mocha Emergency Response for 
   the People of Myanmar</t>
  </si>
  <si>
    <t>Competitive and Inclusive Agriculture Development 
   Program (Subprogram 2)</t>
  </si>
  <si>
    <t>Post-COVID-19 Business and Employment Recovery 
   Program (Subprogram 1)</t>
  </si>
  <si>
    <t>Domestic Resource Mobilization Program 
   (Subprogram 1)</t>
  </si>
  <si>
    <t>Infrastructure Preparation and Innovation Facility—
   Second Additional Financing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</si>
  <si>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Using the primary sector each project is targeted to.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</si>
  <si>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Effective 1 February 2021, ADB placed a temporary hold on sovereign project disbursements and new contracts in Myanmar. In 2023, ADB committed a special financing arrangement of $26 million to provide 
   humanitarian support to the people of Myanmar.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</si>
  <si>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ADB placed its regular assistance to Afghanistan on hold effective 15 August 2021, but since 2022 has supported the economic and social development of the Afghan people through a special arrangement with 
   the United Nations to address basic human needs, including critical food support, and health and education services.</t>
    </r>
  </si>
  <si>
    <t>No Sector Assessment</t>
  </si>
  <si>
    <t>Solar Public–Private Partnership Investment Program—
   Tranche 1</t>
  </si>
  <si>
    <t>Rural Roads Resilience Sector</t>
  </si>
  <si>
    <t>Rajasthan Secondary Towns Development 
   Sector—Additional Financing</t>
  </si>
  <si>
    <t>Horticulture Development in Dryland Areas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</si>
</sst>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</numFmts>
  <fonts count="42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26" fillId="0" borderId="0"/>
    <xf numFmtId="0" fontId="4" fillId="0" borderId="0"/>
    <xf numFmtId="0" fontId="26" fillId="0" borderId="0"/>
    <xf numFmtId="0" fontId="5" fillId="0" borderId="0"/>
    <xf numFmtId="0" fontId="26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38" fontId="6" fillId="6" borderId="0" applyNumberFormat="0" applyBorder="0" applyAlignment="0" applyProtection="0"/>
    <xf numFmtId="10" fontId="6" fillId="7" borderId="7" applyNumberFormat="0" applyBorder="0" applyAlignment="0" applyProtection="0"/>
    <xf numFmtId="167" fontId="28" fillId="0" borderId="0"/>
    <xf numFmtId="0" fontId="2" fillId="0" borderId="0"/>
    <xf numFmtId="0" fontId="4" fillId="0" borderId="0"/>
    <xf numFmtId="0" fontId="29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1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0" fillId="0" borderId="0"/>
    <xf numFmtId="43" fontId="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3" fillId="2" borderId="0" xfId="0" applyFont="1" applyFill="1"/>
    <xf numFmtId="0" fontId="15" fillId="2" borderId="0" xfId="0" applyFont="1" applyFill="1"/>
    <xf numFmtId="165" fontId="15" fillId="2" borderId="0" xfId="2" applyNumberFormat="1" applyFont="1" applyFill="1"/>
    <xf numFmtId="0" fontId="13" fillId="2" borderId="2" xfId="0" applyFont="1" applyFill="1" applyBorder="1"/>
    <xf numFmtId="0" fontId="15" fillId="2" borderId="2" xfId="0" applyFont="1" applyFill="1" applyBorder="1"/>
    <xf numFmtId="165" fontId="13" fillId="2" borderId="0" xfId="2" applyNumberFormat="1" applyFont="1" applyFill="1" applyAlignment="1">
      <alignment horizontal="center"/>
    </xf>
    <xf numFmtId="165" fontId="13" fillId="2" borderId="0" xfId="2" applyNumberFormat="1" applyFont="1" applyFill="1"/>
    <xf numFmtId="0" fontId="15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6" fillId="2" borderId="0" xfId="0" applyFont="1" applyFill="1"/>
    <xf numFmtId="165" fontId="13" fillId="2" borderId="2" xfId="2" applyNumberFormat="1" applyFont="1" applyFill="1" applyBorder="1"/>
    <xf numFmtId="0" fontId="17" fillId="2" borderId="0" xfId="0" applyFont="1" applyFill="1"/>
    <xf numFmtId="0" fontId="15" fillId="2" borderId="1" xfId="0" applyFont="1" applyFill="1" applyBorder="1"/>
    <xf numFmtId="0" fontId="15" fillId="2" borderId="3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8" fillId="3" borderId="4" xfId="0" applyFont="1" applyFill="1" applyBorder="1"/>
    <xf numFmtId="165" fontId="8" fillId="3" borderId="4" xfId="2" applyNumberFormat="1" applyFont="1" applyFill="1" applyBorder="1"/>
    <xf numFmtId="0" fontId="8" fillId="4" borderId="5" xfId="0" applyFont="1" applyFill="1" applyBorder="1"/>
    <xf numFmtId="165" fontId="8" fillId="4" borderId="5" xfId="2" applyNumberFormat="1" applyFont="1" applyFill="1" applyBorder="1"/>
    <xf numFmtId="0" fontId="8" fillId="3" borderId="5" xfId="0" applyFont="1" applyFill="1" applyBorder="1"/>
    <xf numFmtId="165" fontId="8" fillId="3" borderId="5" xfId="2" applyNumberFormat="1" applyFont="1" applyFill="1" applyBorder="1"/>
    <xf numFmtId="0" fontId="8" fillId="4" borderId="6" xfId="0" applyFont="1" applyFill="1" applyBorder="1"/>
    <xf numFmtId="165" fontId="8" fillId="4" borderId="6" xfId="2" applyNumberFormat="1" applyFont="1" applyFill="1" applyBorder="1"/>
    <xf numFmtId="43" fontId="15" fillId="2" borderId="0" xfId="2" applyFont="1" applyFill="1"/>
    <xf numFmtId="166" fontId="13" fillId="2" borderId="2" xfId="0" applyNumberFormat="1" applyFont="1" applyFill="1" applyBorder="1"/>
    <xf numFmtId="43" fontId="9" fillId="2" borderId="0" xfId="0" applyNumberFormat="1" applyFont="1" applyFill="1"/>
    <xf numFmtId="43" fontId="15" fillId="2" borderId="0" xfId="0" applyNumberFormat="1" applyFont="1" applyFill="1"/>
    <xf numFmtId="43" fontId="9" fillId="2" borderId="0" xfId="2" applyFont="1" applyFill="1"/>
    <xf numFmtId="43" fontId="13" fillId="2" borderId="2" xfId="0" applyNumberFormat="1" applyFont="1" applyFill="1" applyBorder="1"/>
    <xf numFmtId="0" fontId="13" fillId="0" borderId="0" xfId="0" applyFont="1"/>
    <xf numFmtId="165" fontId="13" fillId="2" borderId="0" xfId="0" applyNumberFormat="1" applyFont="1" applyFill="1"/>
    <xf numFmtId="165" fontId="13" fillId="2" borderId="2" xfId="0" applyNumberFormat="1" applyFont="1" applyFill="1" applyBorder="1"/>
    <xf numFmtId="165" fontId="15" fillId="2" borderId="0" xfId="0" applyNumberFormat="1" applyFont="1" applyFill="1"/>
    <xf numFmtId="165" fontId="16" fillId="2" borderId="0" xfId="2" applyNumberFormat="1" applyFont="1" applyFill="1"/>
    <xf numFmtId="0" fontId="15" fillId="2" borderId="0" xfId="0" quotePrefix="1" applyFont="1" applyFill="1"/>
    <xf numFmtId="43" fontId="13" fillId="2" borderId="0" xfId="2" applyFont="1" applyFill="1"/>
    <xf numFmtId="43" fontId="13" fillId="2" borderId="0" xfId="2" applyFont="1" applyFill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8" fillId="2" borderId="0" xfId="0" applyFont="1" applyFill="1"/>
    <xf numFmtId="0" fontId="19" fillId="2" borderId="0" xfId="0" applyFont="1" applyFill="1"/>
    <xf numFmtId="165" fontId="19" fillId="2" borderId="0" xfId="2" applyNumberFormat="1" applyFont="1" applyFill="1"/>
    <xf numFmtId="165" fontId="11" fillId="0" borderId="0" xfId="0" applyNumberFormat="1" applyFont="1"/>
    <xf numFmtId="43" fontId="19" fillId="2" borderId="0" xfId="0" applyNumberFormat="1" applyFont="1" applyFill="1"/>
    <xf numFmtId="0" fontId="15" fillId="0" borderId="0" xfId="0" applyFont="1"/>
    <xf numFmtId="0" fontId="15" fillId="0" borderId="2" xfId="0" applyFont="1" applyBorder="1"/>
    <xf numFmtId="0" fontId="15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7" fillId="0" borderId="0" xfId="0" applyFont="1"/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43" fontId="15" fillId="0" borderId="0" xfId="1" applyFont="1"/>
    <xf numFmtId="43" fontId="13" fillId="0" borderId="2" xfId="0" applyNumberFormat="1" applyFont="1" applyBorder="1"/>
    <xf numFmtId="165" fontId="15" fillId="0" borderId="0" xfId="1" applyNumberFormat="1" applyFont="1"/>
    <xf numFmtId="165" fontId="15" fillId="0" borderId="0" xfId="0" applyNumberFormat="1" applyFont="1"/>
    <xf numFmtId="165" fontId="13" fillId="0" borderId="2" xfId="0" applyNumberFormat="1" applyFont="1" applyBorder="1"/>
    <xf numFmtId="43" fontId="13" fillId="0" borderId="2" xfId="1" applyFont="1" applyBorder="1"/>
    <xf numFmtId="165" fontId="13" fillId="0" borderId="2" xfId="1" applyNumberFormat="1" applyFont="1" applyBorder="1"/>
    <xf numFmtId="43" fontId="15" fillId="0" borderId="0" xfId="0" applyNumberFormat="1" applyFont="1"/>
    <xf numFmtId="164" fontId="15" fillId="0" borderId="0" xfId="0" applyNumberFormat="1" applyFont="1"/>
    <xf numFmtId="164" fontId="13" fillId="0" borderId="2" xfId="0" applyNumberFormat="1" applyFont="1" applyBorder="1"/>
    <xf numFmtId="0" fontId="13" fillId="0" borderId="3" xfId="0" applyFont="1" applyBorder="1"/>
    <xf numFmtId="165" fontId="23" fillId="2" borderId="0" xfId="2" applyNumberFormat="1" applyFont="1" applyFill="1"/>
    <xf numFmtId="165" fontId="24" fillId="2" borderId="2" xfId="2" applyNumberFormat="1" applyFont="1" applyFill="1" applyBorder="1"/>
    <xf numFmtId="165" fontId="13" fillId="2" borderId="2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Continuous"/>
    </xf>
    <xf numFmtId="165" fontId="13" fillId="2" borderId="1" xfId="2" applyNumberFormat="1" applyFont="1" applyFill="1" applyBorder="1" applyAlignment="1">
      <alignment horizontal="center"/>
    </xf>
    <xf numFmtId="165" fontId="15" fillId="2" borderId="3" xfId="2" applyNumberFormat="1" applyFont="1" applyFill="1" applyBorder="1"/>
    <xf numFmtId="165" fontId="15" fillId="2" borderId="3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"/>
    </xf>
    <xf numFmtId="165" fontId="15" fillId="2" borderId="2" xfId="2" applyNumberFormat="1" applyFont="1" applyFill="1" applyBorder="1" applyAlignment="1">
      <alignment horizontal="centerContinuous"/>
    </xf>
    <xf numFmtId="0" fontId="24" fillId="2" borderId="0" xfId="0" applyFont="1" applyFill="1"/>
    <xf numFmtId="165" fontId="24" fillId="2" borderId="0" xfId="2" applyNumberFormat="1" applyFont="1" applyFill="1"/>
    <xf numFmtId="0" fontId="24" fillId="5" borderId="0" xfId="0" applyFont="1" applyFill="1"/>
    <xf numFmtId="165" fontId="24" fillId="5" borderId="0" xfId="2" applyNumberFormat="1" applyFont="1" applyFill="1"/>
    <xf numFmtId="0" fontId="25" fillId="0" borderId="0" xfId="0" applyFont="1"/>
    <xf numFmtId="165" fontId="15" fillId="0" borderId="0" xfId="1" applyNumberFormat="1" applyFont="1" applyAlignment="1">
      <alignment wrapText="1"/>
    </xf>
    <xf numFmtId="0" fontId="33" fillId="8" borderId="0" xfId="20" applyFont="1" applyFill="1" applyAlignment="1">
      <alignment vertical="center"/>
    </xf>
    <xf numFmtId="0" fontId="32" fillId="8" borderId="0" xfId="20" applyFont="1" applyFill="1" applyAlignment="1">
      <alignment horizontal="left" vertical="center"/>
    </xf>
    <xf numFmtId="0" fontId="32" fillId="8" borderId="0" xfId="20" applyFont="1" applyFill="1" applyAlignment="1">
      <alignment vertical="center"/>
    </xf>
    <xf numFmtId="0" fontId="36" fillId="8" borderId="0" xfId="20" applyFont="1" applyFill="1" applyAlignment="1">
      <alignment vertical="center"/>
    </xf>
    <xf numFmtId="0" fontId="37" fillId="8" borderId="0" xfId="20" applyFont="1" applyFill="1" applyAlignment="1">
      <alignment horizontal="left" vertical="center"/>
    </xf>
    <xf numFmtId="43" fontId="34" fillId="0" borderId="1" xfId="3" applyFont="1" applyBorder="1" applyAlignment="1">
      <alignment horizontal="center"/>
    </xf>
    <xf numFmtId="0" fontId="6" fillId="8" borderId="0" xfId="20" applyFont="1" applyFill="1" applyAlignment="1">
      <alignment vertical="center"/>
    </xf>
    <xf numFmtId="43" fontId="32" fillId="8" borderId="0" xfId="3" applyFont="1" applyFill="1" applyAlignment="1">
      <alignment horizontal="center"/>
    </xf>
    <xf numFmtId="165" fontId="32" fillId="8" borderId="0" xfId="3" applyNumberFormat="1" applyFont="1" applyFill="1" applyAlignment="1">
      <alignment horizontal="center"/>
    </xf>
    <xf numFmtId="43" fontId="33" fillId="8" borderId="0" xfId="3" applyFont="1" applyFill="1" applyAlignment="1">
      <alignment horizontal="center"/>
    </xf>
    <xf numFmtId="165" fontId="33" fillId="8" borderId="0" xfId="3" applyNumberFormat="1" applyFont="1" applyFill="1" applyAlignment="1">
      <alignment horizontal="center"/>
    </xf>
    <xf numFmtId="43" fontId="31" fillId="8" borderId="0" xfId="3" applyFont="1" applyFill="1" applyAlignment="1">
      <alignment horizontal="center"/>
    </xf>
    <xf numFmtId="165" fontId="31" fillId="8" borderId="0" xfId="3" applyNumberFormat="1" applyFont="1" applyFill="1" applyAlignment="1">
      <alignment horizontal="center"/>
    </xf>
    <xf numFmtId="43" fontId="34" fillId="0" borderId="9" xfId="3" applyFont="1" applyBorder="1" applyAlignment="1">
      <alignment horizontal="center"/>
    </xf>
    <xf numFmtId="165" fontId="34" fillId="0" borderId="1" xfId="3" applyNumberFormat="1" applyFont="1" applyBorder="1" applyAlignment="1">
      <alignment horizontal="center"/>
    </xf>
    <xf numFmtId="165" fontId="34" fillId="0" borderId="1" xfId="3" applyNumberFormat="1" applyFont="1" applyBorder="1" applyAlignment="1">
      <alignment horizontal="center" wrapText="1"/>
    </xf>
    <xf numFmtId="43" fontId="34" fillId="0" borderId="1" xfId="3" applyFont="1" applyBorder="1" applyAlignment="1">
      <alignment horizontal="center" wrapText="1"/>
    </xf>
    <xf numFmtId="43" fontId="34" fillId="0" borderId="1" xfId="3" applyFont="1" applyBorder="1" applyAlignment="1">
      <alignment wrapText="1"/>
    </xf>
    <xf numFmtId="0" fontId="0" fillId="0" borderId="9" xfId="0" applyBorder="1"/>
    <xf numFmtId="0" fontId="33" fillId="8" borderId="0" xfId="20" applyFont="1" applyFill="1" applyAlignment="1">
      <alignment horizontal="left" vertical="top"/>
    </xf>
    <xf numFmtId="0" fontId="32" fillId="8" borderId="0" xfId="20" applyFont="1" applyFill="1" applyAlignment="1">
      <alignment horizontal="left" vertical="top"/>
    </xf>
    <xf numFmtId="0" fontId="33" fillId="8" borderId="0" xfId="20" applyFont="1" applyFill="1" applyAlignment="1">
      <alignment horizontal="left" vertical="top" wrapText="1"/>
    </xf>
    <xf numFmtId="0" fontId="32" fillId="8" borderId="0" xfId="20" applyFont="1" applyFill="1" applyAlignment="1">
      <alignment horizontal="left" vertical="top" wrapText="1"/>
    </xf>
    <xf numFmtId="0" fontId="34" fillId="0" borderId="14" xfId="20" applyFont="1" applyBorder="1" applyAlignment="1">
      <alignment horizontal="left" vertical="center"/>
    </xf>
    <xf numFmtId="0" fontId="34" fillId="0" borderId="14" xfId="20" applyFont="1" applyBorder="1" applyAlignment="1">
      <alignment vertical="center"/>
    </xf>
    <xf numFmtId="0" fontId="34" fillId="0" borderId="14" xfId="20" applyFont="1" applyBorder="1" applyAlignment="1">
      <alignment horizontal="left" vertical="center" wrapText="1"/>
    </xf>
    <xf numFmtId="165" fontId="34" fillId="0" borderId="14" xfId="3" applyNumberFormat="1" applyFont="1" applyFill="1" applyBorder="1" applyAlignment="1">
      <alignment horizontal="center" vertical="center"/>
    </xf>
    <xf numFmtId="165" fontId="34" fillId="0" borderId="14" xfId="3" applyNumberFormat="1" applyFont="1" applyFill="1" applyBorder="1" applyAlignment="1">
      <alignment horizontal="left" vertical="center"/>
    </xf>
    <xf numFmtId="0" fontId="6" fillId="8" borderId="0" xfId="20" applyFont="1" applyFill="1" applyAlignment="1">
      <alignment horizontal="left" vertical="center"/>
    </xf>
    <xf numFmtId="0" fontId="6" fillId="8" borderId="0" xfId="20" applyFont="1" applyFill="1" applyAlignment="1">
      <alignment horizontal="left" vertical="center" wrapText="1"/>
    </xf>
    <xf numFmtId="43" fontId="6" fillId="8" borderId="0" xfId="3" applyFont="1" applyFill="1" applyAlignment="1">
      <alignment horizontal="center" vertical="center"/>
    </xf>
    <xf numFmtId="165" fontId="6" fillId="8" borderId="0" xfId="3" applyNumberFormat="1" applyFont="1" applyFill="1" applyAlignment="1">
      <alignment horizontal="center" vertical="center"/>
    </xf>
    <xf numFmtId="43" fontId="34" fillId="0" borderId="14" xfId="3" applyFont="1" applyBorder="1" applyAlignment="1">
      <alignment horizontal="center"/>
    </xf>
    <xf numFmtId="165" fontId="34" fillId="0" borderId="16" xfId="3" applyNumberFormat="1" applyFont="1" applyFill="1" applyBorder="1" applyAlignment="1">
      <alignment horizontal="center" vertical="center"/>
    </xf>
    <xf numFmtId="43" fontId="34" fillId="0" borderId="15" xfId="3" applyFont="1" applyBorder="1" applyAlignment="1">
      <alignment horizontal="center"/>
    </xf>
    <xf numFmtId="0" fontId="34" fillId="8" borderId="0" xfId="20" applyFont="1" applyFill="1" applyAlignment="1">
      <alignment horizontal="left" vertical="center"/>
    </xf>
    <xf numFmtId="0" fontId="34" fillId="8" borderId="0" xfId="20" applyFont="1" applyFill="1" applyAlignment="1">
      <alignment vertical="center"/>
    </xf>
    <xf numFmtId="0" fontId="34" fillId="8" borderId="0" xfId="20" applyFont="1" applyFill="1" applyAlignment="1">
      <alignment vertical="center" wrapText="1"/>
    </xf>
    <xf numFmtId="0" fontId="35" fillId="8" borderId="0" xfId="20" applyFont="1" applyFill="1" applyAlignment="1">
      <alignment vertical="center"/>
    </xf>
    <xf numFmtId="0" fontId="35" fillId="8" borderId="0" xfId="20" applyFont="1" applyFill="1" applyAlignment="1">
      <alignment horizontal="left" vertical="center"/>
    </xf>
    <xf numFmtId="0" fontId="35" fillId="8" borderId="0" xfId="20" applyFont="1" applyFill="1" applyAlignment="1">
      <alignment horizontal="left" vertical="top"/>
    </xf>
    <xf numFmtId="0" fontId="35" fillId="8" borderId="0" xfId="20" applyFont="1" applyFill="1" applyAlignment="1">
      <alignment vertical="top" wrapText="1"/>
    </xf>
    <xf numFmtId="0" fontId="35" fillId="8" borderId="0" xfId="20" applyFont="1" applyFill="1" applyAlignment="1">
      <alignment vertical="top"/>
    </xf>
    <xf numFmtId="43" fontId="34" fillId="8" borderId="0" xfId="4" applyFont="1" applyFill="1" applyAlignment="1">
      <alignment horizontal="right" vertical="center"/>
    </xf>
    <xf numFmtId="165" fontId="34" fillId="8" borderId="0" xfId="4" applyNumberFormat="1" applyFont="1" applyFill="1" applyBorder="1" applyAlignment="1">
      <alignment horizontal="right" vertical="center"/>
    </xf>
    <xf numFmtId="165" fontId="34" fillId="8" borderId="0" xfId="4" applyNumberFormat="1" applyFont="1" applyFill="1" applyAlignment="1">
      <alignment horizontal="right" vertical="center"/>
    </xf>
    <xf numFmtId="0" fontId="35" fillId="8" borderId="0" xfId="8" applyFont="1" applyFill="1"/>
    <xf numFmtId="0" fontId="35" fillId="8" borderId="0" xfId="20" applyFont="1" applyFill="1"/>
    <xf numFmtId="0" fontId="35" fillId="8" borderId="0" xfId="20" applyFont="1" applyFill="1" applyAlignment="1">
      <alignment horizontal="left"/>
    </xf>
    <xf numFmtId="0" fontId="34" fillId="0" borderId="12" xfId="20" applyFont="1" applyBorder="1" applyAlignment="1">
      <alignment horizontal="left" vertical="center"/>
    </xf>
    <xf numFmtId="0" fontId="34" fillId="0" borderId="12" xfId="20" applyFont="1" applyBorder="1" applyAlignment="1">
      <alignment vertical="center"/>
    </xf>
    <xf numFmtId="0" fontId="34" fillId="0" borderId="12" xfId="20" applyFont="1" applyBorder="1" applyAlignment="1">
      <alignment horizontal="left" vertical="center" wrapText="1"/>
    </xf>
    <xf numFmtId="165" fontId="34" fillId="0" borderId="13" xfId="3" applyNumberFormat="1" applyFont="1" applyFill="1" applyBorder="1" applyAlignment="1">
      <alignment horizontal="left" vertical="center"/>
    </xf>
    <xf numFmtId="0" fontId="32" fillId="0" borderId="0" xfId="20" applyFont="1" applyAlignment="1">
      <alignment vertical="center"/>
    </xf>
    <xf numFmtId="0" fontId="34" fillId="0" borderId="0" xfId="20" applyFont="1" applyAlignment="1">
      <alignment horizontal="left" vertical="center"/>
    </xf>
    <xf numFmtId="0" fontId="34" fillId="0" borderId="0" xfId="20" applyFont="1" applyAlignment="1">
      <alignment vertical="center"/>
    </xf>
    <xf numFmtId="0" fontId="34" fillId="0" borderId="0" xfId="20" applyFont="1" applyAlignment="1">
      <alignment vertical="center" wrapText="1"/>
    </xf>
    <xf numFmtId="165" fontId="34" fillId="0" borderId="0" xfId="3" applyNumberFormat="1" applyFont="1" applyFill="1" applyAlignment="1">
      <alignment horizontal="left" vertical="center"/>
    </xf>
    <xf numFmtId="165" fontId="34" fillId="8" borderId="0" xfId="3" applyNumberFormat="1" applyFont="1" applyFill="1" applyAlignment="1">
      <alignment horizontal="right" vertical="center"/>
    </xf>
    <xf numFmtId="165" fontId="35" fillId="8" borderId="0" xfId="3" applyNumberFormat="1" applyFont="1" applyFill="1" applyAlignment="1">
      <alignment horizontal="right" vertical="top"/>
    </xf>
    <xf numFmtId="165" fontId="34" fillId="8" borderId="0" xfId="20" applyNumberFormat="1" applyFont="1" applyFill="1" applyAlignment="1">
      <alignment horizontal="right" vertical="center"/>
    </xf>
    <xf numFmtId="165" fontId="34" fillId="8" borderId="0" xfId="3" applyNumberFormat="1" applyFont="1" applyFill="1" applyAlignment="1">
      <alignment horizontal="right"/>
    </xf>
    <xf numFmtId="165" fontId="35" fillId="8" borderId="0" xfId="3" applyNumberFormat="1" applyFont="1" applyFill="1" applyAlignment="1">
      <alignment horizontal="right"/>
    </xf>
    <xf numFmtId="165" fontId="34" fillId="8" borderId="17" xfId="3" applyNumberFormat="1" applyFont="1" applyFill="1" applyBorder="1" applyAlignment="1">
      <alignment horizontal="right" vertical="center"/>
    </xf>
    <xf numFmtId="165" fontId="34" fillId="8" borderId="0" xfId="3" applyNumberFormat="1" applyFont="1" applyFill="1" applyAlignment="1">
      <alignment horizontal="right" vertical="top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13" fillId="0" borderId="3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13" fillId="0" borderId="1" xfId="1" applyFont="1" applyBorder="1" applyAlignment="1">
      <alignment horizontal="center" vertical="center"/>
    </xf>
    <xf numFmtId="165" fontId="13" fillId="0" borderId="3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8" borderId="0" xfId="20" applyFont="1" applyFill="1" applyAlignment="1">
      <alignment horizontal="left" vertical="top" wrapText="1"/>
    </xf>
    <xf numFmtId="43" fontId="31" fillId="8" borderId="0" xfId="3" applyFont="1" applyFill="1" applyAlignment="1">
      <alignment horizontal="center"/>
    </xf>
    <xf numFmtId="165" fontId="31" fillId="8" borderId="0" xfId="3" applyNumberFormat="1" applyFont="1" applyFill="1" applyAlignment="1">
      <alignment horizontal="center"/>
    </xf>
    <xf numFmtId="0" fontId="6" fillId="8" borderId="0" xfId="20" quotePrefix="1" applyFont="1" applyFill="1" applyAlignment="1">
      <alignment horizontal="left" vertical="top" wrapText="1"/>
    </xf>
    <xf numFmtId="165" fontId="34" fillId="0" borderId="14" xfId="3" applyNumberFormat="1" applyFont="1" applyBorder="1" applyAlignment="1">
      <alignment horizontal="center" wrapText="1"/>
    </xf>
    <xf numFmtId="165" fontId="34" fillId="0" borderId="1" xfId="3" applyNumberFormat="1" applyFont="1" applyBorder="1" applyAlignment="1">
      <alignment horizontal="center" wrapText="1"/>
    </xf>
    <xf numFmtId="0" fontId="34" fillId="0" borderId="9" xfId="20" applyFont="1" applyBorder="1" applyAlignment="1">
      <alignment horizontal="left"/>
    </xf>
    <xf numFmtId="0" fontId="34" fillId="0" borderId="1" xfId="20" applyFont="1" applyBorder="1" applyAlignment="1">
      <alignment horizontal="left"/>
    </xf>
    <xf numFmtId="43" fontId="34" fillId="0" borderId="8" xfId="3" applyFont="1" applyBorder="1" applyAlignment="1">
      <alignment horizontal="center"/>
    </xf>
    <xf numFmtId="43" fontId="34" fillId="0" borderId="1" xfId="3" applyFont="1" applyBorder="1" applyAlignment="1">
      <alignment horizontal="center"/>
    </xf>
    <xf numFmtId="165" fontId="34" fillId="0" borderId="10" xfId="3" applyNumberFormat="1" applyFont="1" applyBorder="1" applyAlignment="1">
      <alignment horizontal="center"/>
    </xf>
    <xf numFmtId="165" fontId="34" fillId="0" borderId="11" xfId="3" applyNumberFormat="1" applyFont="1" applyBorder="1" applyAlignment="1">
      <alignment horizontal="center"/>
    </xf>
  </cellXfs>
  <cellStyles count="86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70" xr:uid="{00000000-0005-0000-0000-000009000000}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Grey" xfId="16" xr:uid="{00000000-0005-0000-0000-00001B000000}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Input [yellow]" xfId="17" xr:uid="{00000000-0005-0000-0000-00002D000000}"/>
    <cellStyle name="Normal" xfId="0" builtinId="0"/>
    <cellStyle name="Normal - Style1" xfId="18" xr:uid="{00000000-0005-0000-0000-00002F000000}"/>
    <cellStyle name="Normal 10" xfId="66" xr:uid="{00000000-0005-0000-0000-000030000000}"/>
    <cellStyle name="Normal 11" xfId="69" xr:uid="{00000000-0005-0000-0000-000031000000}"/>
    <cellStyle name="Normal 12" xfId="75" xr:uid="{00000000-0005-0000-0000-000032000000}"/>
    <cellStyle name="Normal 13" xfId="74" xr:uid="{00000000-0005-0000-0000-000033000000}"/>
    <cellStyle name="Normal 14" xfId="68" xr:uid="{00000000-0005-0000-0000-000034000000}"/>
    <cellStyle name="Normal 15" xfId="67" xr:uid="{00000000-0005-0000-0000-000035000000}"/>
    <cellStyle name="Normal 16" xfId="73" xr:uid="{00000000-0005-0000-0000-000036000000}"/>
    <cellStyle name="Normal 17" xfId="76" xr:uid="{00000000-0005-0000-0000-000037000000}"/>
    <cellStyle name="Normal 18" xfId="77" xr:uid="{00000000-0005-0000-0000-000038000000}"/>
    <cellStyle name="Normal 19" xfId="78" xr:uid="{00000000-0005-0000-0000-000039000000}"/>
    <cellStyle name="Normal 2" xfId="5" xr:uid="{00000000-0005-0000-0000-00003A000000}"/>
    <cellStyle name="Normal 2 2" xfId="6" xr:uid="{00000000-0005-0000-0000-00003B000000}"/>
    <cellStyle name="Normal 2 2 2" xfId="19" xr:uid="{00000000-0005-0000-0000-00003C000000}"/>
    <cellStyle name="Normal 2 3" xfId="20" xr:uid="{00000000-0005-0000-0000-00003D000000}"/>
    <cellStyle name="Normal 2 4" xfId="72" xr:uid="{00000000-0005-0000-0000-00003E000000}"/>
    <cellStyle name="Normal 20" xfId="79" xr:uid="{00000000-0005-0000-0000-00003F000000}"/>
    <cellStyle name="Normal 21" xfId="80" xr:uid="{00000000-0005-0000-0000-000040000000}"/>
    <cellStyle name="Normal 22" xfId="81" xr:uid="{00000000-0005-0000-0000-000041000000}"/>
    <cellStyle name="Normal 23" xfId="82" xr:uid="{00000000-0005-0000-0000-000042000000}"/>
    <cellStyle name="Normal 24" xfId="83" xr:uid="{00000000-0005-0000-0000-000043000000}"/>
    <cellStyle name="Normal 25" xfId="84" xr:uid="{00000000-0005-0000-0000-000044000000}"/>
    <cellStyle name="Normal 26" xfId="85" xr:uid="{00000000-0005-0000-0000-000045000000}"/>
    <cellStyle name="Normal 3" xfId="7" xr:uid="{00000000-0005-0000-0000-000046000000}"/>
    <cellStyle name="Normal 3 2" xfId="71" xr:uid="{00000000-0005-0000-0000-000047000000}"/>
    <cellStyle name="Normal 4" xfId="8" xr:uid="{00000000-0005-0000-0000-000048000000}"/>
    <cellStyle name="Normal 4 2" xfId="21" xr:uid="{00000000-0005-0000-0000-000049000000}"/>
    <cellStyle name="Normal 4 3" xfId="22" xr:uid="{00000000-0005-0000-0000-00004A000000}"/>
    <cellStyle name="Normal 5" xfId="9" xr:uid="{00000000-0005-0000-0000-00004B000000}"/>
    <cellStyle name="Normal 6" xfId="10" xr:uid="{00000000-0005-0000-0000-00004C000000}"/>
    <cellStyle name="Normal 6 2" xfId="23" xr:uid="{00000000-0005-0000-0000-00004D000000}"/>
    <cellStyle name="Normal 6 3" xfId="29" xr:uid="{00000000-0005-0000-0000-00004E000000}"/>
    <cellStyle name="Normal 7" xfId="24" xr:uid="{00000000-0005-0000-0000-00004F000000}"/>
    <cellStyle name="Normal 7 2" xfId="25" xr:uid="{00000000-0005-0000-0000-000050000000}"/>
    <cellStyle name="Normal 8" xfId="26" xr:uid="{00000000-0005-0000-0000-000051000000}"/>
    <cellStyle name="Normal 9" xfId="30" xr:uid="{00000000-0005-0000-0000-000052000000}"/>
    <cellStyle name="Percent [2]" xfId="27" xr:uid="{00000000-0005-0000-0000-000053000000}"/>
    <cellStyle name="Percent 2" xfId="11" xr:uid="{00000000-0005-0000-0000-000054000000}"/>
    <cellStyle name="Percent 2 2" xfId="28" xr:uid="{00000000-0005-0000-0000-00005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213554</xdr:colOff>
      <xdr:row>0</xdr:row>
      <xdr:rowOff>0</xdr:rowOff>
    </xdr:from>
    <xdr:to>
      <xdr:col>3</xdr:col>
      <xdr:colOff>2930769</xdr:colOff>
      <xdr:row>3</xdr:row>
      <xdr:rowOff>58420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506631" y="0"/>
          <a:ext cx="3171484" cy="62992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https://www.adb.org/documents/adb-annual-report-2023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sovereign, commitments, loans, public sector</a:t>
          </a:r>
        </a:p>
      </xdr:txBody>
    </xdr:sp>
    <xdr:clientData/>
  </xdr:twoCellAnchor>
  <xdr:twoCellAnchor editAs="oneCell">
    <xdr:from>
      <xdr:col>0</xdr:col>
      <xdr:colOff>40225</xdr:colOff>
      <xdr:row>0</xdr:row>
      <xdr:rowOff>46036</xdr:rowOff>
    </xdr:from>
    <xdr:to>
      <xdr:col>2</xdr:col>
      <xdr:colOff>125933</xdr:colOff>
      <xdr:row>2</xdr:row>
      <xdr:rowOff>145888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25" y="46036"/>
          <a:ext cx="371458" cy="480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88</v>
      </c>
      <c r="B1" s="3"/>
      <c r="C1" s="3"/>
      <c r="D1" s="3"/>
      <c r="E1" s="3"/>
    </row>
    <row r="2" spans="1:12" x14ac:dyDescent="0.25">
      <c r="A2" s="4" t="s">
        <v>8</v>
      </c>
    </row>
    <row r="4" spans="1:12" x14ac:dyDescent="0.25">
      <c r="A4" s="16"/>
      <c r="B4" s="16"/>
      <c r="C4" s="16"/>
      <c r="D4" s="16"/>
      <c r="E4" s="16"/>
      <c r="F4" s="16"/>
      <c r="G4" s="73"/>
      <c r="H4" s="73"/>
      <c r="I4" s="75" t="s">
        <v>64</v>
      </c>
      <c r="J4" s="70" t="s">
        <v>3</v>
      </c>
      <c r="K4" s="76"/>
      <c r="L4" s="73"/>
    </row>
    <row r="5" spans="1:12" x14ac:dyDescent="0.25">
      <c r="A5" s="17" t="s">
        <v>10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65</v>
      </c>
      <c r="J5" s="72" t="s">
        <v>66</v>
      </c>
      <c r="K5" s="72" t="s">
        <v>44</v>
      </c>
      <c r="L5" s="72" t="s">
        <v>7</v>
      </c>
    </row>
    <row r="6" spans="1:12" x14ac:dyDescent="0.25">
      <c r="A6" s="3" t="s">
        <v>107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108</v>
      </c>
      <c r="C7" s="4"/>
      <c r="D7" s="3" t="s">
        <v>75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109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110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76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77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78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79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80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81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82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83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42</v>
      </c>
      <c r="B44" s="14"/>
      <c r="C44" s="14"/>
    </row>
    <row r="46" spans="1:13" x14ac:dyDescent="0.25">
      <c r="A46" s="79" t="s">
        <v>71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25">
      <c r="A47" s="79"/>
      <c r="B47" s="79"/>
      <c r="C47" s="79"/>
      <c r="D47" s="79"/>
      <c r="E47" s="79" t="s">
        <v>72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25">
      <c r="A48" s="79"/>
      <c r="B48" s="79"/>
      <c r="C48" s="79"/>
      <c r="D48" s="79"/>
      <c r="E48" s="79" t="s">
        <v>70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25">
      <c r="A49" s="79"/>
      <c r="B49" s="79"/>
      <c r="C49" s="79"/>
      <c r="D49" s="79" t="s">
        <v>73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25">
      <c r="A50" s="79"/>
      <c r="B50" s="79"/>
      <c r="C50" s="79"/>
      <c r="D50" s="79"/>
      <c r="E50" s="79" t="s">
        <v>74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25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6" type="noConversion"/>
  <printOptions horizontalCentered="1"/>
  <pageMargins left="0" right="0" top="1" bottom="1" header="0.5" footer="0.5"/>
  <pageSetup scale="57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99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5" t="s">
        <v>64</v>
      </c>
      <c r="H4" s="71" t="s">
        <v>3</v>
      </c>
      <c r="I4" s="74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65</v>
      </c>
      <c r="H5" s="72" t="s">
        <v>66</v>
      </c>
      <c r="I5" s="72" t="s">
        <v>44</v>
      </c>
      <c r="J5" s="18" t="s">
        <v>7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75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D8" s="11"/>
      <c r="E8" s="41"/>
      <c r="F8" s="41"/>
      <c r="G8" s="41"/>
      <c r="H8" s="41"/>
      <c r="I8" s="41"/>
      <c r="J8" s="41"/>
    </row>
    <row r="9" spans="1:10" x14ac:dyDescent="0.25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25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25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25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25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25">
      <c r="B14" s="3" t="s">
        <v>76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25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 x14ac:dyDescent="0.25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25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25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25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25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25">
      <c r="B21" s="3" t="s">
        <v>77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25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 x14ac:dyDescent="0.25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25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25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 x14ac:dyDescent="0.25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25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25">
      <c r="B28" s="3" t="s">
        <v>78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25">
      <c r="C29" s="4" t="s">
        <v>0</v>
      </c>
      <c r="D29" s="11"/>
      <c r="E29" s="41"/>
      <c r="F29" s="41"/>
      <c r="G29" s="41"/>
      <c r="I29" s="41"/>
      <c r="J29" s="41"/>
    </row>
    <row r="30" spans="1:10" x14ac:dyDescent="0.25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25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 x14ac:dyDescent="0.25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25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25">
      <c r="B35" s="3" t="s">
        <v>79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25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 x14ac:dyDescent="0.25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25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25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 x14ac:dyDescent="0.25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25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4.25" x14ac:dyDescent="0.2">
      <c r="A44" s="44" t="s">
        <v>47</v>
      </c>
      <c r="E44" s="46"/>
      <c r="F44" s="46"/>
      <c r="G44" s="46"/>
      <c r="H44" s="46"/>
      <c r="I44" s="46"/>
      <c r="J44" s="46"/>
      <c r="L44" s="48"/>
    </row>
  </sheetData>
  <phoneticPr fontId="6" type="noConversion"/>
  <printOptions horizontalCentered="1"/>
  <pageMargins left="0.5" right="0" top="1" bottom="1" header="0.5" footer="0.5"/>
  <pageSetup scale="80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100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8" t="s">
        <v>4</v>
      </c>
      <c r="D5" s="148"/>
      <c r="E5" s="148"/>
      <c r="F5" s="149" t="s">
        <v>3</v>
      </c>
      <c r="G5" s="149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43</v>
      </c>
      <c r="F6" s="18" t="s">
        <v>6</v>
      </c>
      <c r="G6" s="18" t="s">
        <v>44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7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4.25" x14ac:dyDescent="0.2">
      <c r="A12" s="44" t="s">
        <v>48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49" customWidth="1"/>
    <col min="2" max="2" width="2.375" style="49" customWidth="1"/>
    <col min="3" max="3" width="10.625" style="49" customWidth="1"/>
    <col min="4" max="4" width="15.125" style="49" customWidth="1"/>
    <col min="5" max="5" width="11.125" style="49" customWidth="1"/>
    <col min="6" max="16384" width="9" style="49"/>
  </cols>
  <sheetData>
    <row r="1" spans="1:14" x14ac:dyDescent="0.25">
      <c r="A1" s="35" t="s">
        <v>101</v>
      </c>
    </row>
    <row r="2" spans="1:14" ht="17.25" x14ac:dyDescent="0.25">
      <c r="A2" s="35" t="s">
        <v>87</v>
      </c>
    </row>
    <row r="3" spans="1:14" x14ac:dyDescent="0.25">
      <c r="A3" s="49" t="s">
        <v>8</v>
      </c>
    </row>
    <row r="5" spans="1:14" x14ac:dyDescent="0.25">
      <c r="A5" s="52" t="s">
        <v>10</v>
      </c>
      <c r="B5" s="50"/>
      <c r="C5" s="53" t="s">
        <v>19</v>
      </c>
      <c r="D5" s="53" t="s">
        <v>9</v>
      </c>
    </row>
    <row r="6" spans="1:14" x14ac:dyDescent="0.25">
      <c r="A6" s="49" t="s">
        <v>29</v>
      </c>
      <c r="C6" s="59"/>
      <c r="D6" s="157" t="s">
        <v>63</v>
      </c>
      <c r="N6" s="60"/>
    </row>
    <row r="7" spans="1:14" x14ac:dyDescent="0.25">
      <c r="A7" s="49" t="s">
        <v>30</v>
      </c>
      <c r="C7" s="59"/>
      <c r="D7" s="158"/>
      <c r="N7" s="60"/>
    </row>
    <row r="8" spans="1:14" x14ac:dyDescent="0.25">
      <c r="A8" s="49" t="s">
        <v>31</v>
      </c>
      <c r="C8" s="59"/>
      <c r="D8" s="158"/>
      <c r="N8" s="60"/>
    </row>
    <row r="9" spans="1:14" x14ac:dyDescent="0.25">
      <c r="A9" s="49" t="s">
        <v>32</v>
      </c>
      <c r="C9" s="59"/>
      <c r="D9" s="158"/>
      <c r="N9" s="60"/>
    </row>
    <row r="10" spans="1:14" x14ac:dyDescent="0.25">
      <c r="A10" s="49" t="s">
        <v>33</v>
      </c>
      <c r="C10" s="59"/>
      <c r="D10" s="158"/>
      <c r="N10" s="60"/>
    </row>
    <row r="11" spans="1:14" x14ac:dyDescent="0.25">
      <c r="A11" s="49" t="s">
        <v>34</v>
      </c>
      <c r="C11" s="59"/>
      <c r="D11" s="158"/>
      <c r="N11" s="60"/>
    </row>
    <row r="12" spans="1:14" x14ac:dyDescent="0.25">
      <c r="C12" s="59"/>
      <c r="D12" s="59"/>
    </row>
    <row r="13" spans="1:14" x14ac:dyDescent="0.25">
      <c r="A13" s="52" t="s">
        <v>7</v>
      </c>
      <c r="B13" s="52"/>
      <c r="C13" s="63">
        <f>SUM(C6:C12)</f>
        <v>0</v>
      </c>
      <c r="D13" s="63"/>
    </row>
    <row r="14" spans="1:14" x14ac:dyDescent="0.25">
      <c r="A14" s="54" t="s">
        <v>51</v>
      </c>
    </row>
    <row r="15" spans="1:14" x14ac:dyDescent="0.25">
      <c r="A15" s="54" t="s">
        <v>52</v>
      </c>
    </row>
    <row r="18" spans="1:6" x14ac:dyDescent="0.25">
      <c r="A18" s="35" t="s">
        <v>102</v>
      </c>
    </row>
    <row r="19" spans="1:6" x14ac:dyDescent="0.25">
      <c r="A19" s="35" t="s">
        <v>85</v>
      </c>
    </row>
    <row r="20" spans="1:6" x14ac:dyDescent="0.25">
      <c r="A20" s="49" t="s">
        <v>8</v>
      </c>
    </row>
    <row r="21" spans="1:6" x14ac:dyDescent="0.25">
      <c r="A21" s="51"/>
      <c r="B21" s="51"/>
      <c r="C21" s="51"/>
      <c r="D21" s="51"/>
      <c r="E21" s="51"/>
      <c r="F21" s="51"/>
    </row>
    <row r="22" spans="1:6" ht="15.75" x14ac:dyDescent="0.25">
      <c r="A22" s="1" t="s">
        <v>10</v>
      </c>
      <c r="B22" s="55"/>
      <c r="C22" s="2" t="s">
        <v>5</v>
      </c>
      <c r="D22" s="2" t="s">
        <v>39</v>
      </c>
      <c r="E22" s="2" t="s">
        <v>67</v>
      </c>
      <c r="F22" s="2" t="s">
        <v>7</v>
      </c>
    </row>
    <row r="23" spans="1:6" s="56" customFormat="1" x14ac:dyDescent="0.25">
      <c r="A23" s="49" t="s">
        <v>29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25">
      <c r="A24" s="49" t="s">
        <v>30</v>
      </c>
      <c r="C24" s="59"/>
      <c r="D24" s="59"/>
      <c r="E24" s="59"/>
      <c r="F24" s="59">
        <f t="shared" si="0"/>
        <v>0</v>
      </c>
    </row>
    <row r="25" spans="1:6" x14ac:dyDescent="0.25">
      <c r="A25" s="49" t="s">
        <v>31</v>
      </c>
      <c r="C25" s="59"/>
      <c r="D25" s="59"/>
      <c r="E25" s="59"/>
      <c r="F25" s="59">
        <f t="shared" si="0"/>
        <v>0</v>
      </c>
    </row>
    <row r="26" spans="1:6" x14ac:dyDescent="0.25">
      <c r="A26" s="49" t="s">
        <v>32</v>
      </c>
      <c r="C26" s="59"/>
      <c r="D26" s="59"/>
      <c r="E26" s="59"/>
      <c r="F26" s="59">
        <f t="shared" si="0"/>
        <v>0</v>
      </c>
    </row>
    <row r="27" spans="1:6" x14ac:dyDescent="0.25">
      <c r="A27" s="49" t="s">
        <v>33</v>
      </c>
      <c r="C27" s="59"/>
      <c r="D27" s="59"/>
      <c r="E27" s="59"/>
      <c r="F27" s="59">
        <f t="shared" si="0"/>
        <v>0</v>
      </c>
    </row>
    <row r="28" spans="1:6" x14ac:dyDescent="0.25">
      <c r="A28" s="49" t="s">
        <v>34</v>
      </c>
      <c r="C28" s="59"/>
      <c r="D28" s="59"/>
      <c r="E28" s="59"/>
      <c r="F28" s="59">
        <f t="shared" si="0"/>
        <v>0</v>
      </c>
    </row>
    <row r="29" spans="1:6" x14ac:dyDescent="0.25">
      <c r="A29" s="52" t="s">
        <v>7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.25" x14ac:dyDescent="0.25">
      <c r="A30" s="81" t="s">
        <v>69</v>
      </c>
    </row>
  </sheetData>
  <mergeCells count="1">
    <mergeCell ref="D6:D11"/>
  </mergeCells>
  <phoneticPr fontId="6" type="noConversion"/>
  <pageMargins left="0.75" right="0.75" top="1" bottom="1" header="0.5" footer="0.5"/>
  <pageSetup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103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3"/>
      <c r="F4" s="73"/>
      <c r="G4" s="75" t="s">
        <v>64</v>
      </c>
      <c r="H4" s="71" t="s">
        <v>3</v>
      </c>
      <c r="I4" s="74"/>
      <c r="J4" s="73"/>
    </row>
    <row r="5" spans="1:10" x14ac:dyDescent="0.25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65</v>
      </c>
      <c r="H5" s="72" t="s">
        <v>66</v>
      </c>
      <c r="I5" s="72" t="s">
        <v>44</v>
      </c>
      <c r="J5" s="72" t="s">
        <v>7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75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25">
      <c r="C8" s="4" t="s">
        <v>0</v>
      </c>
      <c r="D8" s="11"/>
      <c r="E8" s="9"/>
      <c r="F8" s="9"/>
      <c r="J8" s="9"/>
    </row>
    <row r="9" spans="1:10" x14ac:dyDescent="0.25">
      <c r="G9" s="29"/>
      <c r="H9" s="29"/>
      <c r="I9" s="29"/>
      <c r="J9" s="5">
        <f>SUM(E9:I9)</f>
        <v>0</v>
      </c>
    </row>
    <row r="10" spans="1:10" x14ac:dyDescent="0.25">
      <c r="D10" s="10"/>
      <c r="G10" s="29"/>
      <c r="H10" s="29"/>
      <c r="I10" s="29"/>
      <c r="J10" s="5">
        <f>SUM(E10:I10)</f>
        <v>0</v>
      </c>
    </row>
    <row r="11" spans="1:10" x14ac:dyDescent="0.25">
      <c r="C11" s="4" t="s">
        <v>1</v>
      </c>
      <c r="D11" s="10"/>
      <c r="G11" s="29"/>
      <c r="H11" s="29"/>
      <c r="I11" s="29"/>
    </row>
    <row r="12" spans="1:10" x14ac:dyDescent="0.25">
      <c r="G12" s="29"/>
      <c r="H12" s="29"/>
      <c r="I12" s="29"/>
      <c r="J12" s="5">
        <f>SUM(E12:I12)</f>
        <v>0</v>
      </c>
    </row>
    <row r="13" spans="1:10" x14ac:dyDescent="0.25">
      <c r="D13" s="10"/>
      <c r="G13" s="29"/>
      <c r="H13" s="29"/>
      <c r="I13" s="29"/>
      <c r="J13" s="5">
        <f>SUM(E13:I13)</f>
        <v>0</v>
      </c>
    </row>
    <row r="14" spans="1:10" s="3" customFormat="1" x14ac:dyDescent="0.25">
      <c r="B14" s="3" t="s">
        <v>76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25">
      <c r="C15" s="4" t="s">
        <v>0</v>
      </c>
      <c r="D15" s="11"/>
      <c r="E15" s="9"/>
      <c r="F15" s="9"/>
      <c r="G15" s="29"/>
      <c r="H15" s="29"/>
      <c r="I15" s="29"/>
      <c r="J15" s="9"/>
    </row>
    <row r="16" spans="1:10" x14ac:dyDescent="0.25">
      <c r="D16" s="10"/>
      <c r="G16" s="29"/>
      <c r="H16" s="29"/>
      <c r="I16" s="29"/>
      <c r="J16" s="5">
        <f>SUM(E16:I16)</f>
        <v>0</v>
      </c>
    </row>
    <row r="17" spans="1:10" x14ac:dyDescent="0.25">
      <c r="D17" s="10"/>
      <c r="G17" s="29"/>
      <c r="H17" s="29"/>
      <c r="I17" s="29"/>
      <c r="J17" s="5">
        <f>SUM(E17:I17)</f>
        <v>0</v>
      </c>
    </row>
    <row r="18" spans="1:10" x14ac:dyDescent="0.25">
      <c r="C18" s="4" t="s">
        <v>1</v>
      </c>
      <c r="D18" s="10"/>
      <c r="G18" s="29"/>
      <c r="H18" s="29"/>
      <c r="I18" s="29"/>
    </row>
    <row r="19" spans="1:10" x14ac:dyDescent="0.25">
      <c r="D19" s="10"/>
      <c r="G19" s="29"/>
      <c r="H19" s="5"/>
      <c r="I19" s="29"/>
      <c r="J19" s="5">
        <f>SUM(E19:I19)</f>
        <v>0</v>
      </c>
    </row>
    <row r="20" spans="1:10" x14ac:dyDescent="0.25">
      <c r="D20" s="10"/>
      <c r="G20" s="5"/>
      <c r="H20" s="29"/>
      <c r="I20" s="29"/>
      <c r="J20" s="5">
        <f>SUM(E20:I20)</f>
        <v>0</v>
      </c>
    </row>
    <row r="21" spans="1:10" s="3" customFormat="1" x14ac:dyDescent="0.25">
      <c r="B21" s="3" t="s">
        <v>77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25">
      <c r="C22" s="4" t="s">
        <v>0</v>
      </c>
      <c r="D22" s="11"/>
      <c r="E22" s="9"/>
      <c r="F22" s="9"/>
      <c r="G22" s="9"/>
      <c r="H22" s="9"/>
      <c r="I22" s="9"/>
      <c r="J22" s="9"/>
    </row>
    <row r="23" spans="1:10" x14ac:dyDescent="0.25">
      <c r="D23" s="10"/>
      <c r="G23" s="29"/>
      <c r="H23" s="29"/>
      <c r="I23" s="29"/>
      <c r="J23" s="5">
        <f>SUM(E23:I23)</f>
        <v>0</v>
      </c>
    </row>
    <row r="24" spans="1:10" x14ac:dyDescent="0.25">
      <c r="D24" s="10"/>
      <c r="G24" s="29"/>
      <c r="H24" s="29"/>
      <c r="I24" s="29"/>
      <c r="J24" s="5">
        <f>SUM(E24:I24)</f>
        <v>0</v>
      </c>
    </row>
    <row r="25" spans="1:10" x14ac:dyDescent="0.25">
      <c r="C25" s="4" t="s">
        <v>1</v>
      </c>
      <c r="D25" s="10"/>
      <c r="G25" s="46"/>
      <c r="H25" s="46"/>
      <c r="I25" s="5"/>
    </row>
    <row r="26" spans="1:10" x14ac:dyDescent="0.25">
      <c r="D26" s="10"/>
      <c r="G26" s="29"/>
      <c r="H26" s="29"/>
      <c r="I26" s="29"/>
      <c r="J26" s="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25">
      <c r="B28" s="3" t="s">
        <v>78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25">
      <c r="C29" s="4" t="s">
        <v>0</v>
      </c>
      <c r="D29" s="11"/>
      <c r="E29" s="9"/>
      <c r="F29" s="9"/>
      <c r="G29" s="9"/>
      <c r="H29" s="9"/>
      <c r="I29" s="9"/>
      <c r="J29" s="9"/>
    </row>
    <row r="30" spans="1:10" x14ac:dyDescent="0.25">
      <c r="D30" s="10"/>
      <c r="G30" s="29"/>
      <c r="H30" s="29"/>
      <c r="I30" s="29"/>
      <c r="J30" s="5">
        <f>SUM(E30:I30)</f>
        <v>0</v>
      </c>
    </row>
    <row r="31" spans="1:10" x14ac:dyDescent="0.25">
      <c r="D31" s="10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G32" s="46"/>
      <c r="H32" s="46"/>
      <c r="I32" s="5"/>
    </row>
    <row r="33" spans="1:10" x14ac:dyDescent="0.25">
      <c r="D33" s="10"/>
      <c r="G33" s="29"/>
      <c r="H33" s="29"/>
      <c r="I33" s="29"/>
      <c r="J33" s="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25">
      <c r="B35" s="3" t="s">
        <v>79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25">
      <c r="C36" s="4" t="s">
        <v>0</v>
      </c>
      <c r="D36" s="11"/>
      <c r="E36" s="9"/>
      <c r="F36" s="9"/>
      <c r="G36" s="9"/>
      <c r="H36" s="9"/>
      <c r="I36" s="9"/>
      <c r="J36" s="9"/>
    </row>
    <row r="37" spans="1:10" x14ac:dyDescent="0.25">
      <c r="D37" s="10"/>
      <c r="G37" s="29"/>
      <c r="H37" s="29"/>
      <c r="I37" s="29"/>
      <c r="J37" s="5">
        <f>SUM(E37:I37)</f>
        <v>0</v>
      </c>
    </row>
    <row r="38" spans="1:10" x14ac:dyDescent="0.25">
      <c r="D38" s="10"/>
      <c r="G38" s="29"/>
      <c r="H38" s="29"/>
      <c r="I38" s="29"/>
      <c r="J38" s="5">
        <f>SUM(E38:I38)</f>
        <v>0</v>
      </c>
    </row>
    <row r="39" spans="1:10" x14ac:dyDescent="0.25">
      <c r="C39" s="4" t="s">
        <v>1</v>
      </c>
      <c r="D39" s="10"/>
      <c r="G39" s="46"/>
      <c r="H39" s="46"/>
      <c r="I39" s="5"/>
    </row>
    <row r="40" spans="1:10" x14ac:dyDescent="0.25">
      <c r="D40" s="10"/>
      <c r="G40" s="29"/>
      <c r="H40" s="29"/>
      <c r="I40" s="29"/>
      <c r="J40" s="5">
        <f>SUM(E40:I40)</f>
        <v>0</v>
      </c>
    </row>
    <row r="41" spans="1:10" x14ac:dyDescent="0.25">
      <c r="D41" s="10"/>
      <c r="G41" s="29"/>
      <c r="H41" s="29"/>
      <c r="I41" s="29"/>
    </row>
    <row r="42" spans="1:10" s="3" customFormat="1" x14ac:dyDescent="0.25">
      <c r="B42" s="3" t="s">
        <v>80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25">
      <c r="C43" s="4" t="s">
        <v>0</v>
      </c>
      <c r="D43" s="11"/>
      <c r="E43" s="9"/>
      <c r="F43" s="9"/>
      <c r="G43" s="9"/>
      <c r="H43" s="9"/>
      <c r="I43" s="9"/>
      <c r="J43" s="9"/>
    </row>
    <row r="44" spans="1:10" x14ac:dyDescent="0.25">
      <c r="D44" s="10"/>
      <c r="G44" s="29"/>
      <c r="H44" s="29"/>
      <c r="I44" s="29"/>
      <c r="J44" s="5">
        <f>SUM(E44:I44)</f>
        <v>0</v>
      </c>
    </row>
    <row r="45" spans="1:10" x14ac:dyDescent="0.25">
      <c r="D45" s="10"/>
      <c r="G45" s="29"/>
      <c r="H45" s="29"/>
      <c r="I45" s="29"/>
      <c r="J45" s="5">
        <f>SUM(E45:I45)</f>
        <v>0</v>
      </c>
    </row>
    <row r="46" spans="1:10" x14ac:dyDescent="0.25">
      <c r="C46" s="4" t="s">
        <v>1</v>
      </c>
      <c r="D46" s="10"/>
      <c r="G46" s="46"/>
      <c r="H46" s="46"/>
      <c r="I46" s="5"/>
    </row>
    <row r="47" spans="1:10" x14ac:dyDescent="0.25">
      <c r="A47" s="3"/>
      <c r="G47" s="5"/>
      <c r="H47" s="5"/>
      <c r="I47" s="5"/>
      <c r="J47" s="68">
        <f>SUM(E47:I47)</f>
        <v>0</v>
      </c>
    </row>
    <row r="49" spans="1:10" x14ac:dyDescent="0.25">
      <c r="A49" s="6" t="s">
        <v>7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25">
      <c r="A50" s="44" t="s">
        <v>47</v>
      </c>
      <c r="E50" s="46"/>
      <c r="F50" s="46"/>
      <c r="G50" s="4"/>
      <c r="H50" s="4"/>
      <c r="I50" s="4"/>
      <c r="J50" s="46"/>
    </row>
    <row r="51" spans="1:10" x14ac:dyDescent="0.25">
      <c r="H51" s="38"/>
    </row>
    <row r="54" spans="1:10" x14ac:dyDescent="0.25">
      <c r="H54" s="38"/>
    </row>
  </sheetData>
  <phoneticPr fontId="6" type="noConversion"/>
  <printOptions horizontalCentered="1"/>
  <pageMargins left="0" right="0" top="0.75" bottom="0.75" header="0.5" footer="0.5"/>
  <pageSetup scale="80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104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8" t="s">
        <v>4</v>
      </c>
      <c r="D5" s="148"/>
      <c r="E5" s="148"/>
      <c r="F5" s="149" t="s">
        <v>3</v>
      </c>
      <c r="G5" s="149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43</v>
      </c>
      <c r="F6" s="18" t="s">
        <v>49</v>
      </c>
      <c r="G6" s="18" t="s">
        <v>44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75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5" t="s">
        <v>76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7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4.25" x14ac:dyDescent="0.2">
      <c r="A16" s="44" t="s">
        <v>48</v>
      </c>
    </row>
    <row r="17" spans="1:1" s="45" customFormat="1" ht="14.25" x14ac:dyDescent="0.2">
      <c r="A17" s="45" t="s">
        <v>50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49" customWidth="1"/>
    <col min="2" max="2" width="2.375" style="49" customWidth="1"/>
    <col min="3" max="3" width="10.625" style="49" customWidth="1"/>
    <col min="4" max="4" width="15.125" style="49" customWidth="1"/>
    <col min="5" max="5" width="12.875" style="49" customWidth="1"/>
    <col min="6" max="16384" width="9" style="49"/>
  </cols>
  <sheetData>
    <row r="1" spans="1:16" x14ac:dyDescent="0.25">
      <c r="A1" s="35" t="s">
        <v>105</v>
      </c>
    </row>
    <row r="2" spans="1:16" ht="17.25" x14ac:dyDescent="0.25">
      <c r="A2" s="35" t="s">
        <v>84</v>
      </c>
    </row>
    <row r="3" spans="1:16" x14ac:dyDescent="0.25">
      <c r="A3" s="49" t="s">
        <v>8</v>
      </c>
    </row>
    <row r="5" spans="1:16" x14ac:dyDescent="0.25">
      <c r="A5" s="52" t="s">
        <v>10</v>
      </c>
      <c r="B5" s="50"/>
      <c r="C5" s="53" t="s">
        <v>19</v>
      </c>
      <c r="D5" s="53" t="s">
        <v>9</v>
      </c>
    </row>
    <row r="6" spans="1:16" x14ac:dyDescent="0.25">
      <c r="A6" s="49" t="s">
        <v>35</v>
      </c>
      <c r="C6" s="57"/>
      <c r="D6" s="159" t="s">
        <v>63</v>
      </c>
      <c r="P6" s="64"/>
    </row>
    <row r="7" spans="1:16" x14ac:dyDescent="0.25">
      <c r="A7" s="49" t="s">
        <v>58</v>
      </c>
      <c r="C7" s="57"/>
      <c r="D7" s="160"/>
      <c r="P7" s="64"/>
    </row>
    <row r="8" spans="1:16" x14ac:dyDescent="0.25">
      <c r="A8" s="49" t="s">
        <v>59</v>
      </c>
      <c r="C8" s="57"/>
      <c r="D8" s="160"/>
      <c r="P8" s="64"/>
    </row>
    <row r="9" spans="1:16" x14ac:dyDescent="0.25">
      <c r="A9" s="49" t="s">
        <v>60</v>
      </c>
      <c r="C9" s="57"/>
      <c r="D9" s="160"/>
      <c r="P9" s="64"/>
    </row>
    <row r="10" spans="1:16" x14ac:dyDescent="0.25">
      <c r="A10" s="49" t="s">
        <v>61</v>
      </c>
      <c r="C10" s="57"/>
      <c r="D10" s="160"/>
      <c r="P10" s="64"/>
    </row>
    <row r="11" spans="1:16" x14ac:dyDescent="0.25">
      <c r="A11" s="49" t="s">
        <v>37</v>
      </c>
      <c r="C11" s="57"/>
      <c r="D11" s="160"/>
      <c r="P11" s="64"/>
    </row>
    <row r="12" spans="1:16" x14ac:dyDescent="0.25">
      <c r="A12" s="49" t="s">
        <v>38</v>
      </c>
      <c r="C12" s="57"/>
      <c r="D12" s="160"/>
      <c r="P12" s="64"/>
    </row>
    <row r="13" spans="1:16" x14ac:dyDescent="0.25">
      <c r="A13" s="49" t="s">
        <v>40</v>
      </c>
      <c r="C13" s="57"/>
      <c r="D13" s="160"/>
      <c r="P13" s="64"/>
    </row>
    <row r="14" spans="1:16" x14ac:dyDescent="0.25">
      <c r="C14" s="57"/>
      <c r="D14" s="51"/>
      <c r="P14" s="64"/>
    </row>
    <row r="15" spans="1:16" x14ac:dyDescent="0.25">
      <c r="A15" s="52" t="s">
        <v>7</v>
      </c>
      <c r="B15" s="52"/>
      <c r="C15" s="62">
        <f>SUM(C6:C14)</f>
        <v>0</v>
      </c>
      <c r="P15" s="64"/>
    </row>
    <row r="16" spans="1:16" x14ac:dyDescent="0.25">
      <c r="A16" s="54" t="s">
        <v>51</v>
      </c>
      <c r="D16" s="67"/>
      <c r="P16" s="64"/>
    </row>
    <row r="17" spans="1:14" x14ac:dyDescent="0.25">
      <c r="A17" s="54" t="s">
        <v>52</v>
      </c>
    </row>
    <row r="20" spans="1:14" x14ac:dyDescent="0.25">
      <c r="A20" s="35" t="s">
        <v>106</v>
      </c>
    </row>
    <row r="21" spans="1:14" x14ac:dyDescent="0.25">
      <c r="A21" s="35" t="s">
        <v>85</v>
      </c>
    </row>
    <row r="22" spans="1:14" x14ac:dyDescent="0.25">
      <c r="A22" s="49" t="s">
        <v>8</v>
      </c>
    </row>
    <row r="23" spans="1:14" x14ac:dyDescent="0.25">
      <c r="A23" s="51"/>
      <c r="B23" s="51"/>
      <c r="C23" s="51"/>
      <c r="D23" s="51"/>
      <c r="E23" s="51"/>
      <c r="F23" s="51"/>
    </row>
    <row r="24" spans="1:14" ht="15.75" x14ac:dyDescent="0.25">
      <c r="A24" s="1" t="s">
        <v>10</v>
      </c>
      <c r="B24" s="55"/>
      <c r="C24" s="2" t="s">
        <v>5</v>
      </c>
      <c r="D24" s="2" t="s">
        <v>39</v>
      </c>
      <c r="E24" s="2" t="s">
        <v>67</v>
      </c>
      <c r="F24" s="2" t="s">
        <v>7</v>
      </c>
    </row>
    <row r="25" spans="1:14" x14ac:dyDescent="0.25">
      <c r="A25" s="49" t="s">
        <v>35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25">
      <c r="A26" s="49" t="s">
        <v>36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25">
      <c r="A27" s="49" t="s">
        <v>59</v>
      </c>
      <c r="C27" s="59"/>
      <c r="D27" s="59"/>
      <c r="E27" s="59"/>
      <c r="F27" s="59">
        <f t="shared" si="0"/>
        <v>0</v>
      </c>
      <c r="G27" s="59"/>
    </row>
    <row r="28" spans="1:14" x14ac:dyDescent="0.25">
      <c r="A28" s="49" t="s">
        <v>60</v>
      </c>
      <c r="C28" s="59"/>
      <c r="D28" s="59"/>
      <c r="E28" s="59"/>
      <c r="F28" s="59"/>
      <c r="G28" s="59"/>
    </row>
    <row r="29" spans="1:14" x14ac:dyDescent="0.25">
      <c r="A29" s="49" t="s">
        <v>61</v>
      </c>
      <c r="C29" s="59"/>
      <c r="D29" s="59"/>
      <c r="E29" s="59"/>
      <c r="F29" s="59"/>
      <c r="G29" s="59"/>
    </row>
    <row r="30" spans="1:14" x14ac:dyDescent="0.25">
      <c r="A30" s="49" t="s">
        <v>37</v>
      </c>
      <c r="C30" s="59"/>
      <c r="D30" s="59"/>
      <c r="E30" s="59"/>
      <c r="F30" s="59">
        <f t="shared" si="0"/>
        <v>0</v>
      </c>
      <c r="G30" s="59"/>
    </row>
    <row r="31" spans="1:14" x14ac:dyDescent="0.25">
      <c r="A31" s="49" t="s">
        <v>38</v>
      </c>
      <c r="C31" s="59"/>
      <c r="D31" s="59"/>
      <c r="E31" s="59"/>
      <c r="F31" s="59">
        <f t="shared" si="0"/>
        <v>0</v>
      </c>
      <c r="G31" s="59"/>
    </row>
    <row r="32" spans="1:14" x14ac:dyDescent="0.25">
      <c r="A32" s="49" t="s">
        <v>40</v>
      </c>
      <c r="C32" s="59"/>
      <c r="D32" s="59"/>
      <c r="E32" s="59"/>
      <c r="F32" s="59">
        <f t="shared" si="0"/>
        <v>0</v>
      </c>
      <c r="G32" s="59"/>
    </row>
    <row r="33" spans="1:7" x14ac:dyDescent="0.25">
      <c r="A33" s="49" t="s">
        <v>28</v>
      </c>
      <c r="C33" s="59"/>
      <c r="D33" s="59"/>
      <c r="E33" s="59"/>
      <c r="F33" s="59">
        <f t="shared" si="0"/>
        <v>0</v>
      </c>
      <c r="G33" s="59"/>
    </row>
    <row r="34" spans="1:7" x14ac:dyDescent="0.25">
      <c r="A34" s="52" t="s">
        <v>7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.25" x14ac:dyDescent="0.25">
      <c r="A35" s="81" t="s">
        <v>69</v>
      </c>
    </row>
  </sheetData>
  <mergeCells count="1">
    <mergeCell ref="D6:D13"/>
  </mergeCells>
  <phoneticPr fontId="6" type="noConversion"/>
  <pageMargins left="0.75" right="0.75" top="1" bottom="1" header="0.5" footer="0.5"/>
  <pageSetup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5:S257"/>
  <sheetViews>
    <sheetView tabSelected="1" topLeftCell="A186" zoomScaleNormal="100" zoomScalePageLayoutView="125" workbookViewId="0">
      <selection activeCell="D214" sqref="D214"/>
    </sheetView>
  </sheetViews>
  <sheetFormatPr defaultColWidth="9" defaultRowHeight="15" x14ac:dyDescent="0.25"/>
  <cols>
    <col min="1" max="1" width="1.875" style="84" customWidth="1"/>
    <col min="2" max="2" width="1.875" style="85" customWidth="1"/>
    <col min="3" max="3" width="6" style="103" customWidth="1"/>
    <col min="4" max="4" width="41" style="105" customWidth="1"/>
    <col min="5" max="6" width="8.625" style="90" customWidth="1"/>
    <col min="7" max="7" width="0.875" style="90" customWidth="1"/>
    <col min="8" max="8" width="8.25" style="90" customWidth="1"/>
    <col min="9" max="9" width="0.875" style="90" customWidth="1"/>
    <col min="10" max="10" width="8.625" style="90" customWidth="1"/>
    <col min="11" max="11" width="0.875" style="90" customWidth="1"/>
    <col min="12" max="12" width="8.625" style="90" customWidth="1"/>
    <col min="13" max="13" width="0.875" style="90" customWidth="1"/>
    <col min="14" max="14" width="8.625" style="91" customWidth="1"/>
    <col min="15" max="15" width="0.875" style="91" customWidth="1"/>
    <col min="16" max="16" width="8.625" style="91" customWidth="1"/>
    <col min="17" max="17" width="0.875" style="91" customWidth="1"/>
    <col min="18" max="18" width="9.25" style="91" customWidth="1"/>
    <col min="19" max="19" width="1.5" style="91" customWidth="1"/>
    <col min="20" max="16384" width="9" style="85"/>
  </cols>
  <sheetData>
    <row r="5" spans="1:19" s="83" customFormat="1" ht="21" x14ac:dyDescent="0.35">
      <c r="A5" s="86" t="s">
        <v>299</v>
      </c>
      <c r="C5" s="102"/>
      <c r="D5" s="104"/>
      <c r="E5" s="92"/>
      <c r="F5" s="92"/>
      <c r="G5" s="92"/>
      <c r="H5" s="92"/>
      <c r="I5" s="92"/>
      <c r="J5" s="92"/>
      <c r="K5" s="92"/>
      <c r="L5" s="92"/>
      <c r="M5" s="92"/>
      <c r="N5" s="93"/>
      <c r="O5" s="93"/>
      <c r="P5" s="93"/>
      <c r="Q5" s="93"/>
      <c r="R5" s="93"/>
      <c r="S5" s="93"/>
    </row>
    <row r="6" spans="1:19" x14ac:dyDescent="0.25">
      <c r="A6" s="87" t="s">
        <v>8</v>
      </c>
    </row>
    <row r="7" spans="1:19" x14ac:dyDescent="0.25">
      <c r="E7" s="162"/>
      <c r="F7" s="162"/>
      <c r="G7" s="94"/>
      <c r="H7" s="94"/>
      <c r="I7" s="94"/>
      <c r="J7" s="94"/>
      <c r="K7" s="94"/>
      <c r="L7" s="94"/>
      <c r="M7" s="94"/>
      <c r="N7" s="163"/>
      <c r="O7" s="163"/>
      <c r="P7" s="163"/>
      <c r="Q7" s="95"/>
    </row>
    <row r="8" spans="1:19" ht="15" customHeight="1" x14ac:dyDescent="0.2">
      <c r="A8" s="167" t="s">
        <v>145</v>
      </c>
      <c r="B8" s="167"/>
      <c r="C8" s="167"/>
      <c r="D8" s="167"/>
      <c r="E8" s="169" t="s">
        <v>117</v>
      </c>
      <c r="F8" s="169"/>
      <c r="G8" s="96"/>
      <c r="H8" s="117" t="s">
        <v>135</v>
      </c>
      <c r="I8" s="115"/>
      <c r="J8" s="169" t="s">
        <v>118</v>
      </c>
      <c r="K8" s="169"/>
      <c r="L8" s="169"/>
      <c r="M8" s="96"/>
      <c r="N8" s="172" t="s">
        <v>116</v>
      </c>
      <c r="O8" s="172"/>
      <c r="P8" s="172"/>
      <c r="Q8" s="101"/>
      <c r="R8" s="165" t="s">
        <v>136</v>
      </c>
      <c r="S8" s="165"/>
    </row>
    <row r="9" spans="1:19" ht="36" x14ac:dyDescent="0.2">
      <c r="A9" s="168"/>
      <c r="B9" s="168"/>
      <c r="C9" s="168"/>
      <c r="D9" s="168"/>
      <c r="E9" s="88" t="s">
        <v>4</v>
      </c>
      <c r="F9" s="88" t="s">
        <v>132</v>
      </c>
      <c r="G9" s="88"/>
      <c r="H9" s="88" t="s">
        <v>4</v>
      </c>
      <c r="I9" s="88"/>
      <c r="J9" s="170" t="s">
        <v>5</v>
      </c>
      <c r="K9" s="170"/>
      <c r="L9" s="99" t="s">
        <v>39</v>
      </c>
      <c r="M9" s="100"/>
      <c r="N9" s="171" t="s">
        <v>117</v>
      </c>
      <c r="O9" s="171"/>
      <c r="P9" s="97" t="s">
        <v>118</v>
      </c>
      <c r="Q9" s="98"/>
      <c r="R9" s="166"/>
      <c r="S9" s="166"/>
    </row>
    <row r="10" spans="1:19" s="136" customFormat="1" x14ac:dyDescent="0.2">
      <c r="A10" s="137" t="s">
        <v>122</v>
      </c>
      <c r="B10" s="138"/>
      <c r="C10" s="138"/>
      <c r="D10" s="139"/>
      <c r="E10" s="141">
        <v>1756.0618457576554</v>
      </c>
      <c r="F10" s="141">
        <v>941.04606392999995</v>
      </c>
      <c r="G10" s="141"/>
      <c r="H10" s="141">
        <v>9.1050000000000004</v>
      </c>
      <c r="I10" s="141"/>
      <c r="J10" s="141">
        <v>506.3</v>
      </c>
      <c r="K10" s="141"/>
      <c r="L10" s="141" t="s">
        <v>140</v>
      </c>
      <c r="M10" s="141"/>
      <c r="N10" s="141">
        <v>112.55500000000001</v>
      </c>
      <c r="O10" s="141"/>
      <c r="P10" s="141">
        <v>16.547499999999999</v>
      </c>
      <c r="Q10" s="141"/>
      <c r="R10" s="141">
        <v>3341.6154096876558</v>
      </c>
      <c r="S10" s="140"/>
    </row>
    <row r="11" spans="1:19" s="121" customFormat="1" ht="13.5" x14ac:dyDescent="0.2">
      <c r="A11" s="118"/>
      <c r="B11" s="119" t="s">
        <v>134</v>
      </c>
      <c r="C11" s="119"/>
      <c r="D11" s="120"/>
      <c r="E11" s="141" t="s">
        <v>140</v>
      </c>
      <c r="F11" s="141" t="s">
        <v>140</v>
      </c>
      <c r="G11" s="141"/>
      <c r="H11" s="141" t="s">
        <v>140</v>
      </c>
      <c r="I11" s="141"/>
      <c r="J11" s="141">
        <v>420</v>
      </c>
      <c r="K11" s="141"/>
      <c r="L11" s="141" t="s">
        <v>140</v>
      </c>
      <c r="M11" s="141"/>
      <c r="N11" s="141" t="s">
        <v>140</v>
      </c>
      <c r="O11" s="141"/>
      <c r="P11" s="141" t="s">
        <v>140</v>
      </c>
      <c r="Q11" s="141"/>
      <c r="R11" s="141">
        <v>420</v>
      </c>
    </row>
    <row r="12" spans="1:19" s="121" customFormat="1" ht="12" x14ac:dyDescent="0.2">
      <c r="A12" s="118"/>
      <c r="B12" s="119"/>
      <c r="C12" s="119" t="s">
        <v>133</v>
      </c>
      <c r="D12" s="120"/>
      <c r="E12" s="141" t="s">
        <v>140</v>
      </c>
      <c r="F12" s="141" t="s">
        <v>140</v>
      </c>
      <c r="G12" s="141"/>
      <c r="H12" s="141" t="s">
        <v>140</v>
      </c>
      <c r="I12" s="141"/>
      <c r="J12" s="141">
        <v>400</v>
      </c>
      <c r="K12" s="141"/>
      <c r="L12" s="141" t="s">
        <v>140</v>
      </c>
      <c r="M12" s="141"/>
      <c r="N12" s="141" t="s">
        <v>140</v>
      </c>
      <c r="O12" s="141"/>
      <c r="P12" s="141" t="s">
        <v>140</v>
      </c>
      <c r="Q12" s="141"/>
      <c r="R12" s="141">
        <v>400</v>
      </c>
    </row>
    <row r="13" spans="1:19" s="121" customFormat="1" ht="24" x14ac:dyDescent="0.2">
      <c r="A13" s="122"/>
      <c r="C13" s="123" t="s">
        <v>147</v>
      </c>
      <c r="D13" s="124" t="s">
        <v>300</v>
      </c>
      <c r="E13" s="147" t="s">
        <v>140</v>
      </c>
      <c r="F13" s="142" t="s">
        <v>140</v>
      </c>
      <c r="G13" s="142"/>
      <c r="H13" s="142" t="s">
        <v>140</v>
      </c>
      <c r="I13" s="142"/>
      <c r="J13" s="142">
        <v>400</v>
      </c>
      <c r="K13" s="142"/>
      <c r="L13" s="142" t="s">
        <v>140</v>
      </c>
      <c r="M13" s="142"/>
      <c r="N13" s="142" t="s">
        <v>140</v>
      </c>
      <c r="O13" s="142"/>
      <c r="P13" s="142" t="s">
        <v>140</v>
      </c>
      <c r="Q13" s="142"/>
      <c r="R13" s="142">
        <v>400</v>
      </c>
    </row>
    <row r="14" spans="1:19" s="121" customFormat="1" ht="12" x14ac:dyDescent="0.2">
      <c r="A14" s="118"/>
      <c r="B14" s="119"/>
      <c r="C14" s="119" t="s">
        <v>379</v>
      </c>
      <c r="D14" s="120"/>
      <c r="E14" s="141" t="s">
        <v>140</v>
      </c>
      <c r="F14" s="141" t="s">
        <v>140</v>
      </c>
      <c r="G14" s="141"/>
      <c r="H14" s="141" t="s">
        <v>140</v>
      </c>
      <c r="I14" s="141"/>
      <c r="J14" s="141">
        <v>20</v>
      </c>
      <c r="K14" s="141"/>
      <c r="L14" s="141" t="s">
        <v>140</v>
      </c>
      <c r="M14" s="141"/>
      <c r="N14" s="141" t="s">
        <v>140</v>
      </c>
      <c r="O14" s="141"/>
      <c r="P14" s="141" t="s">
        <v>140</v>
      </c>
      <c r="Q14" s="141"/>
      <c r="R14" s="141">
        <v>20</v>
      </c>
    </row>
    <row r="15" spans="1:19" s="121" customFormat="1" ht="12" x14ac:dyDescent="0.2">
      <c r="A15" s="122"/>
      <c r="C15" s="123" t="s">
        <v>148</v>
      </c>
      <c r="D15" s="125" t="s">
        <v>149</v>
      </c>
      <c r="E15" s="141" t="s">
        <v>140</v>
      </c>
      <c r="F15" s="142" t="s">
        <v>140</v>
      </c>
      <c r="G15" s="142"/>
      <c r="H15" s="142" t="s">
        <v>140</v>
      </c>
      <c r="I15" s="142"/>
      <c r="J15" s="142">
        <v>20</v>
      </c>
      <c r="K15" s="142"/>
      <c r="L15" s="142" t="s">
        <v>140</v>
      </c>
      <c r="M15" s="142"/>
      <c r="N15" s="142" t="s">
        <v>140</v>
      </c>
      <c r="O15" s="142"/>
      <c r="P15" s="142" t="s">
        <v>140</v>
      </c>
      <c r="Q15" s="142"/>
      <c r="R15" s="142">
        <v>20</v>
      </c>
    </row>
    <row r="16" spans="1:19" s="121" customFormat="1" ht="12" x14ac:dyDescent="0.2">
      <c r="A16" s="118"/>
      <c r="B16" s="119" t="s">
        <v>12</v>
      </c>
      <c r="C16" s="119"/>
      <c r="D16" s="120"/>
      <c r="E16" s="141">
        <v>137.39572013999998</v>
      </c>
      <c r="F16" s="126" t="s">
        <v>140</v>
      </c>
      <c r="G16" s="126"/>
      <c r="H16" s="126" t="s">
        <v>140</v>
      </c>
      <c r="I16" s="126"/>
      <c r="J16" s="126" t="s">
        <v>140</v>
      </c>
      <c r="K16" s="126"/>
      <c r="L16" s="127" t="s">
        <v>140</v>
      </c>
      <c r="M16" s="127"/>
      <c r="N16" s="128" t="s">
        <v>140</v>
      </c>
      <c r="O16" s="128"/>
      <c r="P16" s="128" t="s">
        <v>140</v>
      </c>
      <c r="Q16" s="128"/>
      <c r="R16" s="141">
        <v>137.39572013999998</v>
      </c>
    </row>
    <row r="17" spans="1:18" s="121" customFormat="1" ht="12" x14ac:dyDescent="0.2">
      <c r="A17" s="118"/>
      <c r="B17" s="119"/>
      <c r="C17" s="119" t="s">
        <v>127</v>
      </c>
      <c r="D17" s="120"/>
      <c r="E17" s="141">
        <v>65.42601492</v>
      </c>
      <c r="F17" s="141" t="s">
        <v>140</v>
      </c>
      <c r="G17" s="141"/>
      <c r="H17" s="141" t="s">
        <v>140</v>
      </c>
      <c r="I17" s="141"/>
      <c r="J17" s="141" t="s">
        <v>140</v>
      </c>
      <c r="K17" s="141"/>
      <c r="L17" s="141" t="s">
        <v>140</v>
      </c>
      <c r="M17" s="141"/>
      <c r="N17" s="141" t="s">
        <v>140</v>
      </c>
      <c r="O17" s="141"/>
      <c r="P17" s="141" t="s">
        <v>140</v>
      </c>
      <c r="Q17" s="141"/>
      <c r="R17" s="141">
        <v>65.42601492</v>
      </c>
    </row>
    <row r="18" spans="1:18" s="121" customFormat="1" ht="12" x14ac:dyDescent="0.2">
      <c r="A18" s="122"/>
      <c r="C18" s="123" t="s">
        <v>150</v>
      </c>
      <c r="D18" s="125" t="s">
        <v>151</v>
      </c>
      <c r="E18" s="142">
        <v>65.42601492</v>
      </c>
      <c r="F18" s="142" t="s">
        <v>140</v>
      </c>
      <c r="G18" s="142"/>
      <c r="H18" s="142" t="s">
        <v>140</v>
      </c>
      <c r="I18" s="142"/>
      <c r="J18" s="142" t="s">
        <v>140</v>
      </c>
      <c r="K18" s="142"/>
      <c r="L18" s="142" t="s">
        <v>140</v>
      </c>
      <c r="M18" s="142"/>
      <c r="N18" s="142" t="s">
        <v>140</v>
      </c>
      <c r="O18" s="142"/>
      <c r="P18" s="142" t="s">
        <v>140</v>
      </c>
      <c r="Q18" s="142"/>
      <c r="R18" s="142">
        <v>65.42601492</v>
      </c>
    </row>
    <row r="19" spans="1:18" s="121" customFormat="1" ht="12" x14ac:dyDescent="0.2">
      <c r="A19" s="118"/>
      <c r="B19" s="119"/>
      <c r="C19" s="119" t="s">
        <v>128</v>
      </c>
      <c r="D19" s="120"/>
      <c r="E19" s="141">
        <v>71.969705219999994</v>
      </c>
      <c r="F19" s="141" t="s">
        <v>140</v>
      </c>
      <c r="G19" s="141"/>
      <c r="H19" s="141" t="s">
        <v>140</v>
      </c>
      <c r="I19" s="141"/>
      <c r="J19" s="141" t="s">
        <v>140</v>
      </c>
      <c r="K19" s="141"/>
      <c r="L19" s="141" t="s">
        <v>140</v>
      </c>
      <c r="M19" s="141"/>
      <c r="N19" s="141" t="s">
        <v>140</v>
      </c>
      <c r="O19" s="141"/>
      <c r="P19" s="141" t="s">
        <v>140</v>
      </c>
      <c r="Q19" s="141"/>
      <c r="R19" s="141">
        <v>71.969705219999994</v>
      </c>
    </row>
    <row r="20" spans="1:18" s="121" customFormat="1" ht="24" x14ac:dyDescent="0.2">
      <c r="A20" s="122"/>
      <c r="C20" s="123" t="s">
        <v>152</v>
      </c>
      <c r="D20" s="124" t="s">
        <v>309</v>
      </c>
      <c r="E20" s="142">
        <v>71.969705219999994</v>
      </c>
      <c r="F20" s="142" t="s">
        <v>140</v>
      </c>
      <c r="G20" s="142"/>
      <c r="H20" s="142" t="s">
        <v>140</v>
      </c>
      <c r="I20" s="142"/>
      <c r="J20" s="142" t="s">
        <v>140</v>
      </c>
      <c r="K20" s="142"/>
      <c r="L20" s="142" t="s">
        <v>140</v>
      </c>
      <c r="M20" s="142"/>
      <c r="N20" s="142" t="s">
        <v>140</v>
      </c>
      <c r="O20" s="142"/>
      <c r="P20" s="142" t="s">
        <v>140</v>
      </c>
      <c r="Q20" s="142"/>
      <c r="R20" s="142">
        <v>71.969705219999994</v>
      </c>
    </row>
    <row r="21" spans="1:18" s="121" customFormat="1" ht="12" x14ac:dyDescent="0.2">
      <c r="A21" s="118"/>
      <c r="B21" s="119" t="s">
        <v>14</v>
      </c>
      <c r="C21" s="119"/>
      <c r="D21" s="120"/>
      <c r="E21" s="143">
        <v>48.666125617655403</v>
      </c>
      <c r="F21" s="143" t="s">
        <v>140</v>
      </c>
      <c r="G21" s="143"/>
      <c r="H21" s="143" t="s">
        <v>140</v>
      </c>
      <c r="I21" s="143"/>
      <c r="J21" s="143" t="s">
        <v>140</v>
      </c>
      <c r="K21" s="143"/>
      <c r="L21" s="143" t="s">
        <v>140</v>
      </c>
      <c r="M21" s="143"/>
      <c r="N21" s="143">
        <v>37.555</v>
      </c>
      <c r="O21" s="143"/>
      <c r="P21" s="143">
        <v>8.0474999999999994</v>
      </c>
      <c r="Q21" s="143"/>
      <c r="R21" s="143">
        <v>94.268625617655402</v>
      </c>
    </row>
    <row r="22" spans="1:18" s="121" customFormat="1" ht="12" x14ac:dyDescent="0.2">
      <c r="A22" s="118"/>
      <c r="B22" s="119"/>
      <c r="C22" s="119" t="s">
        <v>133</v>
      </c>
      <c r="D22" s="120"/>
      <c r="E22" s="141">
        <v>48.666125617655403</v>
      </c>
      <c r="F22" s="141" t="s">
        <v>140</v>
      </c>
      <c r="G22" s="141"/>
      <c r="H22" s="141" t="s">
        <v>140</v>
      </c>
      <c r="I22" s="141"/>
      <c r="J22" s="141" t="s">
        <v>140</v>
      </c>
      <c r="K22" s="141"/>
      <c r="L22" s="141" t="s">
        <v>140</v>
      </c>
      <c r="M22" s="141"/>
      <c r="N22" s="141">
        <v>37.555</v>
      </c>
      <c r="O22" s="141"/>
      <c r="P22" s="141">
        <v>8.0474999999999994</v>
      </c>
      <c r="Q22" s="141"/>
      <c r="R22" s="141">
        <v>94.268625617655402</v>
      </c>
    </row>
    <row r="23" spans="1:18" s="121" customFormat="1" ht="12" x14ac:dyDescent="0.2">
      <c r="A23" s="122"/>
      <c r="C23" s="123" t="s">
        <v>153</v>
      </c>
      <c r="D23" s="125" t="s">
        <v>154</v>
      </c>
      <c r="E23" s="142">
        <v>48.666125617655403</v>
      </c>
      <c r="F23" s="142" t="s">
        <v>140</v>
      </c>
      <c r="G23" s="142"/>
      <c r="H23" s="142" t="s">
        <v>140</v>
      </c>
      <c r="I23" s="142"/>
      <c r="J23" s="142" t="s">
        <v>140</v>
      </c>
      <c r="K23" s="142"/>
      <c r="L23" s="142" t="s">
        <v>140</v>
      </c>
      <c r="M23" s="142"/>
      <c r="N23" s="142">
        <v>37.555</v>
      </c>
      <c r="O23" s="142"/>
      <c r="P23" s="142">
        <v>8.0474999999999994</v>
      </c>
      <c r="Q23" s="142"/>
      <c r="R23" s="142">
        <v>94.268625617655402</v>
      </c>
    </row>
    <row r="24" spans="1:18" s="121" customFormat="1" ht="12" x14ac:dyDescent="0.2">
      <c r="A24" s="118"/>
      <c r="B24" s="119" t="s">
        <v>16</v>
      </c>
      <c r="C24" s="119"/>
      <c r="D24" s="120"/>
      <c r="E24" s="141" t="s">
        <v>140</v>
      </c>
      <c r="F24" s="141">
        <v>40</v>
      </c>
      <c r="G24" s="141"/>
      <c r="H24" s="141" t="s">
        <v>140</v>
      </c>
      <c r="I24" s="141"/>
      <c r="J24" s="141">
        <v>40.799999999999997</v>
      </c>
      <c r="K24" s="141"/>
      <c r="L24" s="141" t="s">
        <v>140</v>
      </c>
      <c r="M24" s="141"/>
      <c r="N24" s="141" t="s">
        <v>140</v>
      </c>
      <c r="O24" s="141"/>
      <c r="P24" s="141" t="s">
        <v>140</v>
      </c>
      <c r="Q24" s="141"/>
      <c r="R24" s="141">
        <v>80.8</v>
      </c>
    </row>
    <row r="25" spans="1:18" s="121" customFormat="1" ht="12" x14ac:dyDescent="0.2">
      <c r="A25" s="118"/>
      <c r="B25" s="119"/>
      <c r="C25" s="119" t="s">
        <v>133</v>
      </c>
      <c r="D25" s="120"/>
      <c r="E25" s="141" t="s">
        <v>140</v>
      </c>
      <c r="F25" s="141">
        <v>20</v>
      </c>
      <c r="G25" s="141"/>
      <c r="H25" s="141" t="s">
        <v>140</v>
      </c>
      <c r="I25" s="141"/>
      <c r="J25" s="141">
        <v>20</v>
      </c>
      <c r="K25" s="141"/>
      <c r="L25" s="141" t="s">
        <v>140</v>
      </c>
      <c r="M25" s="141"/>
      <c r="N25" s="141" t="s">
        <v>140</v>
      </c>
      <c r="O25" s="141"/>
      <c r="P25" s="141" t="s">
        <v>140</v>
      </c>
      <c r="Q25" s="141"/>
      <c r="R25" s="141">
        <v>40</v>
      </c>
    </row>
    <row r="26" spans="1:18" s="121" customFormat="1" ht="12" x14ac:dyDescent="0.2">
      <c r="A26" s="122"/>
      <c r="C26" s="123" t="s">
        <v>155</v>
      </c>
      <c r="D26" s="124" t="s">
        <v>156</v>
      </c>
      <c r="E26" s="142" t="s">
        <v>140</v>
      </c>
      <c r="F26" s="142">
        <v>20</v>
      </c>
      <c r="G26" s="142"/>
      <c r="H26" s="142" t="s">
        <v>140</v>
      </c>
      <c r="I26" s="142"/>
      <c r="J26" s="142">
        <v>20</v>
      </c>
      <c r="K26" s="142"/>
      <c r="L26" s="142" t="s">
        <v>140</v>
      </c>
      <c r="M26" s="142"/>
      <c r="N26" s="142" t="s">
        <v>140</v>
      </c>
      <c r="O26" s="142"/>
      <c r="P26" s="142" t="s">
        <v>140</v>
      </c>
      <c r="Q26" s="142"/>
      <c r="R26" s="142">
        <v>40</v>
      </c>
    </row>
    <row r="27" spans="1:18" s="121" customFormat="1" ht="12" x14ac:dyDescent="0.2">
      <c r="A27" s="118"/>
      <c r="B27" s="119"/>
      <c r="C27" s="119" t="s">
        <v>111</v>
      </c>
      <c r="D27" s="120"/>
      <c r="E27" s="141" t="s">
        <v>140</v>
      </c>
      <c r="F27" s="141">
        <v>20</v>
      </c>
      <c r="G27" s="141"/>
      <c r="H27" s="141" t="s">
        <v>140</v>
      </c>
      <c r="I27" s="141"/>
      <c r="J27" s="141">
        <v>20</v>
      </c>
      <c r="K27" s="141"/>
      <c r="L27" s="141" t="s">
        <v>140</v>
      </c>
      <c r="M27" s="141"/>
      <c r="N27" s="141" t="s">
        <v>140</v>
      </c>
      <c r="O27" s="141"/>
      <c r="P27" s="141" t="s">
        <v>140</v>
      </c>
      <c r="Q27" s="141"/>
      <c r="R27" s="141">
        <v>40</v>
      </c>
    </row>
    <row r="28" spans="1:18" s="121" customFormat="1" ht="12" x14ac:dyDescent="0.2">
      <c r="A28" s="118"/>
      <c r="B28" s="119"/>
      <c r="C28" s="123" t="s">
        <v>157</v>
      </c>
      <c r="D28" s="125" t="s">
        <v>158</v>
      </c>
      <c r="E28" s="142" t="s">
        <v>140</v>
      </c>
      <c r="F28" s="142">
        <v>20</v>
      </c>
      <c r="G28" s="142"/>
      <c r="H28" s="142" t="s">
        <v>140</v>
      </c>
      <c r="I28" s="142"/>
      <c r="J28" s="142">
        <v>20</v>
      </c>
      <c r="K28" s="142"/>
      <c r="L28" s="142" t="s">
        <v>140</v>
      </c>
      <c r="M28" s="142"/>
      <c r="N28" s="142" t="s">
        <v>140</v>
      </c>
      <c r="O28" s="142"/>
      <c r="P28" s="142" t="s">
        <v>140</v>
      </c>
      <c r="Q28" s="142"/>
      <c r="R28" s="142">
        <v>40</v>
      </c>
    </row>
    <row r="29" spans="1:18" s="121" customFormat="1" ht="12" x14ac:dyDescent="0.2">
      <c r="A29" s="118"/>
      <c r="B29" s="119"/>
      <c r="C29" s="119" t="s">
        <v>127</v>
      </c>
      <c r="D29" s="120"/>
      <c r="E29" s="141" t="s">
        <v>140</v>
      </c>
      <c r="F29" s="141" t="s">
        <v>140</v>
      </c>
      <c r="G29" s="141"/>
      <c r="H29" s="141" t="s">
        <v>140</v>
      </c>
      <c r="I29" s="141"/>
      <c r="J29" s="141">
        <v>0.8</v>
      </c>
      <c r="K29" s="141"/>
      <c r="L29" s="141" t="s">
        <v>140</v>
      </c>
      <c r="M29" s="141"/>
      <c r="N29" s="141" t="s">
        <v>140</v>
      </c>
      <c r="O29" s="141"/>
      <c r="P29" s="141" t="s">
        <v>140</v>
      </c>
      <c r="Q29" s="141"/>
      <c r="R29" s="141">
        <v>0.8</v>
      </c>
    </row>
    <row r="30" spans="1:18" s="121" customFormat="1" ht="24" x14ac:dyDescent="0.2">
      <c r="A30" s="122"/>
      <c r="C30" s="123" t="s">
        <v>159</v>
      </c>
      <c r="D30" s="124" t="s">
        <v>310</v>
      </c>
      <c r="E30" s="142" t="s">
        <v>140</v>
      </c>
      <c r="F30" s="142" t="s">
        <v>140</v>
      </c>
      <c r="G30" s="142"/>
      <c r="H30" s="142" t="s">
        <v>140</v>
      </c>
      <c r="I30" s="142"/>
      <c r="J30" s="142">
        <v>0.8</v>
      </c>
      <c r="K30" s="142"/>
      <c r="L30" s="142" t="s">
        <v>140</v>
      </c>
      <c r="M30" s="142"/>
      <c r="N30" s="142" t="s">
        <v>140</v>
      </c>
      <c r="O30" s="142"/>
      <c r="P30" s="142" t="s">
        <v>140</v>
      </c>
      <c r="Q30" s="142"/>
      <c r="R30" s="142">
        <v>0.8</v>
      </c>
    </row>
    <row r="31" spans="1:18" s="121" customFormat="1" ht="12" x14ac:dyDescent="0.2">
      <c r="A31" s="118"/>
      <c r="B31" s="119" t="s">
        <v>17</v>
      </c>
      <c r="C31" s="119"/>
      <c r="D31" s="120"/>
      <c r="E31" s="141">
        <v>995</v>
      </c>
      <c r="F31" s="141">
        <v>602.04606392999995</v>
      </c>
      <c r="G31" s="141"/>
      <c r="H31" s="141" t="s">
        <v>140</v>
      </c>
      <c r="I31" s="141"/>
      <c r="J31" s="141">
        <v>5.5</v>
      </c>
      <c r="K31" s="141"/>
      <c r="L31" s="141" t="s">
        <v>140</v>
      </c>
      <c r="M31" s="141"/>
      <c r="N31" s="141" t="s">
        <v>140</v>
      </c>
      <c r="O31" s="141"/>
      <c r="P31" s="141">
        <v>8</v>
      </c>
      <c r="Q31" s="141"/>
      <c r="R31" s="141">
        <v>1610.5460639299999</v>
      </c>
    </row>
    <row r="32" spans="1:18" s="121" customFormat="1" ht="12" x14ac:dyDescent="0.2">
      <c r="A32" s="118"/>
      <c r="B32" s="119"/>
      <c r="C32" s="119" t="s">
        <v>133</v>
      </c>
      <c r="D32" s="120"/>
      <c r="E32" s="141" t="s">
        <v>140</v>
      </c>
      <c r="F32" s="141">
        <v>82.046063930000003</v>
      </c>
      <c r="G32" s="141"/>
      <c r="H32" s="141" t="s">
        <v>140</v>
      </c>
      <c r="I32" s="141"/>
      <c r="J32" s="141" t="s">
        <v>140</v>
      </c>
      <c r="K32" s="141"/>
      <c r="L32" s="141" t="s">
        <v>140</v>
      </c>
      <c r="M32" s="141"/>
      <c r="N32" s="141" t="s">
        <v>140</v>
      </c>
      <c r="O32" s="141"/>
      <c r="P32" s="141">
        <v>8</v>
      </c>
      <c r="Q32" s="141"/>
      <c r="R32" s="141">
        <v>90.046063930000003</v>
      </c>
    </row>
    <row r="33" spans="1:18" s="121" customFormat="1" ht="12" x14ac:dyDescent="0.2">
      <c r="A33" s="122"/>
      <c r="C33" s="123" t="s">
        <v>160</v>
      </c>
      <c r="D33" s="125" t="s">
        <v>161</v>
      </c>
      <c r="E33" s="142" t="s">
        <v>140</v>
      </c>
      <c r="F33" s="142">
        <v>82.046063930000003</v>
      </c>
      <c r="G33" s="142"/>
      <c r="H33" s="142" t="s">
        <v>140</v>
      </c>
      <c r="I33" s="142"/>
      <c r="J33" s="142" t="s">
        <v>140</v>
      </c>
      <c r="K33" s="142"/>
      <c r="L33" s="142" t="s">
        <v>140</v>
      </c>
      <c r="M33" s="142"/>
      <c r="N33" s="142" t="s">
        <v>140</v>
      </c>
      <c r="O33" s="142"/>
      <c r="P33" s="142">
        <v>3</v>
      </c>
      <c r="Q33" s="142"/>
      <c r="R33" s="142">
        <v>85.046063930000003</v>
      </c>
    </row>
    <row r="34" spans="1:18" s="121" customFormat="1" ht="12" x14ac:dyDescent="0.2">
      <c r="A34" s="122"/>
      <c r="C34" s="123" t="s">
        <v>162</v>
      </c>
      <c r="D34" s="125" t="s">
        <v>301</v>
      </c>
      <c r="E34" s="142" t="s">
        <v>140</v>
      </c>
      <c r="F34" s="142" t="s">
        <v>140</v>
      </c>
      <c r="G34" s="142"/>
      <c r="H34" s="142" t="s">
        <v>140</v>
      </c>
      <c r="I34" s="142"/>
      <c r="J34" s="142" t="s">
        <v>140</v>
      </c>
      <c r="K34" s="142"/>
      <c r="L34" s="142" t="s">
        <v>140</v>
      </c>
      <c r="M34" s="142"/>
      <c r="N34" s="142" t="s">
        <v>140</v>
      </c>
      <c r="O34" s="142"/>
      <c r="P34" s="142">
        <v>5</v>
      </c>
      <c r="Q34" s="142"/>
      <c r="R34" s="142">
        <v>5</v>
      </c>
    </row>
    <row r="35" spans="1:18" s="121" customFormat="1" ht="12" x14ac:dyDescent="0.2">
      <c r="A35" s="118"/>
      <c r="B35" s="119"/>
      <c r="C35" s="119" t="s">
        <v>111</v>
      </c>
      <c r="D35" s="120"/>
      <c r="E35" s="141" t="s">
        <v>140</v>
      </c>
      <c r="F35" s="141">
        <v>275</v>
      </c>
      <c r="G35" s="141"/>
      <c r="H35" s="141" t="s">
        <v>140</v>
      </c>
      <c r="I35" s="141"/>
      <c r="J35" s="141" t="s">
        <v>140</v>
      </c>
      <c r="K35" s="141"/>
      <c r="L35" s="141" t="s">
        <v>140</v>
      </c>
      <c r="M35" s="141"/>
      <c r="N35" s="141" t="s">
        <v>140</v>
      </c>
      <c r="O35" s="141"/>
      <c r="P35" s="141" t="s">
        <v>140</v>
      </c>
      <c r="Q35" s="141"/>
      <c r="R35" s="141">
        <v>275</v>
      </c>
    </row>
    <row r="36" spans="1:18" s="121" customFormat="1" ht="24" x14ac:dyDescent="0.2">
      <c r="A36" s="122"/>
      <c r="C36" s="123" t="s">
        <v>163</v>
      </c>
      <c r="D36" s="124" t="s">
        <v>311</v>
      </c>
      <c r="E36" s="142" t="s">
        <v>140</v>
      </c>
      <c r="F36" s="142">
        <v>275</v>
      </c>
      <c r="G36" s="142"/>
      <c r="H36" s="142" t="s">
        <v>140</v>
      </c>
      <c r="I36" s="142"/>
      <c r="J36" s="142" t="s">
        <v>140</v>
      </c>
      <c r="K36" s="142"/>
      <c r="L36" s="142" t="s">
        <v>140</v>
      </c>
      <c r="M36" s="142"/>
      <c r="N36" s="142" t="s">
        <v>140</v>
      </c>
      <c r="O36" s="142"/>
      <c r="P36" s="142" t="s">
        <v>140</v>
      </c>
      <c r="Q36" s="142"/>
      <c r="R36" s="142">
        <v>275</v>
      </c>
    </row>
    <row r="37" spans="1:18" s="121" customFormat="1" ht="12" x14ac:dyDescent="0.2">
      <c r="A37" s="118"/>
      <c r="B37" s="119"/>
      <c r="C37" s="119" t="s">
        <v>112</v>
      </c>
      <c r="D37" s="120"/>
      <c r="E37" s="141">
        <v>235</v>
      </c>
      <c r="F37" s="141">
        <v>15</v>
      </c>
      <c r="G37" s="141"/>
      <c r="H37" s="141" t="s">
        <v>140</v>
      </c>
      <c r="I37" s="141"/>
      <c r="J37" s="141" t="s">
        <v>140</v>
      </c>
      <c r="K37" s="141"/>
      <c r="L37" s="141" t="s">
        <v>140</v>
      </c>
      <c r="M37" s="141"/>
      <c r="N37" s="141" t="s">
        <v>140</v>
      </c>
      <c r="O37" s="141"/>
      <c r="P37" s="141" t="s">
        <v>140</v>
      </c>
      <c r="Q37" s="141"/>
      <c r="R37" s="141">
        <v>250</v>
      </c>
    </row>
    <row r="38" spans="1:18" s="121" customFormat="1" ht="12" x14ac:dyDescent="0.2">
      <c r="A38" s="122"/>
      <c r="C38" s="123" t="s">
        <v>164</v>
      </c>
      <c r="D38" s="125" t="s">
        <v>165</v>
      </c>
      <c r="E38" s="142">
        <v>235</v>
      </c>
      <c r="F38" s="142">
        <v>15</v>
      </c>
      <c r="G38" s="142"/>
      <c r="H38" s="142" t="s">
        <v>140</v>
      </c>
      <c r="I38" s="142"/>
      <c r="J38" s="142" t="s">
        <v>140</v>
      </c>
      <c r="K38" s="142"/>
      <c r="L38" s="142" t="s">
        <v>140</v>
      </c>
      <c r="M38" s="142"/>
      <c r="N38" s="142" t="s">
        <v>140</v>
      </c>
      <c r="O38" s="142"/>
      <c r="P38" s="142" t="s">
        <v>140</v>
      </c>
      <c r="Q38" s="142"/>
      <c r="R38" s="142">
        <v>250</v>
      </c>
    </row>
    <row r="39" spans="1:18" s="121" customFormat="1" ht="12" x14ac:dyDescent="0.2">
      <c r="A39" s="118"/>
      <c r="B39" s="119"/>
      <c r="C39" s="119" t="s">
        <v>113</v>
      </c>
      <c r="D39" s="120"/>
      <c r="E39" s="141">
        <v>100</v>
      </c>
      <c r="F39" s="141">
        <v>50</v>
      </c>
      <c r="G39" s="141"/>
      <c r="H39" s="141" t="s">
        <v>140</v>
      </c>
      <c r="I39" s="141"/>
      <c r="J39" s="141">
        <v>5.5</v>
      </c>
      <c r="K39" s="141"/>
      <c r="L39" s="141" t="s">
        <v>140</v>
      </c>
      <c r="M39" s="141"/>
      <c r="N39" s="141" t="s">
        <v>140</v>
      </c>
      <c r="O39" s="141"/>
      <c r="P39" s="141" t="s">
        <v>140</v>
      </c>
      <c r="Q39" s="141"/>
      <c r="R39" s="141">
        <v>155.5</v>
      </c>
    </row>
    <row r="40" spans="1:18" s="121" customFormat="1" ht="24" x14ac:dyDescent="0.2">
      <c r="A40" s="122"/>
      <c r="C40" s="123" t="s">
        <v>166</v>
      </c>
      <c r="D40" s="124" t="s">
        <v>312</v>
      </c>
      <c r="E40" s="142">
        <v>100</v>
      </c>
      <c r="F40" s="142">
        <v>50</v>
      </c>
      <c r="G40" s="142"/>
      <c r="H40" s="142" t="s">
        <v>140</v>
      </c>
      <c r="I40" s="142"/>
      <c r="J40" s="142">
        <v>5.5</v>
      </c>
      <c r="K40" s="142"/>
      <c r="L40" s="142" t="s">
        <v>140</v>
      </c>
      <c r="M40" s="142"/>
      <c r="N40" s="142" t="s">
        <v>140</v>
      </c>
      <c r="O40" s="142"/>
      <c r="P40" s="142" t="s">
        <v>140</v>
      </c>
      <c r="Q40" s="142"/>
      <c r="R40" s="142">
        <v>155.5</v>
      </c>
    </row>
    <row r="41" spans="1:18" s="121" customFormat="1" ht="12" x14ac:dyDescent="0.2">
      <c r="A41" s="118"/>
      <c r="B41" s="119"/>
      <c r="C41" s="119" t="s">
        <v>115</v>
      </c>
      <c r="D41" s="120"/>
      <c r="E41" s="141">
        <v>300</v>
      </c>
      <c r="F41" s="141" t="s">
        <v>140</v>
      </c>
      <c r="G41" s="141"/>
      <c r="H41" s="141" t="s">
        <v>140</v>
      </c>
      <c r="I41" s="141"/>
      <c r="J41" s="141" t="s">
        <v>140</v>
      </c>
      <c r="K41" s="141"/>
      <c r="L41" s="141" t="s">
        <v>140</v>
      </c>
      <c r="M41" s="141"/>
      <c r="N41" s="141" t="s">
        <v>140</v>
      </c>
      <c r="O41" s="141"/>
      <c r="P41" s="141" t="s">
        <v>140</v>
      </c>
      <c r="Q41" s="141"/>
      <c r="R41" s="141">
        <v>300</v>
      </c>
    </row>
    <row r="42" spans="1:18" s="121" customFormat="1" ht="24" x14ac:dyDescent="0.2">
      <c r="A42" s="122"/>
      <c r="C42" s="123" t="s">
        <v>167</v>
      </c>
      <c r="D42" s="124" t="s">
        <v>313</v>
      </c>
      <c r="E42" s="142">
        <v>300</v>
      </c>
      <c r="F42" s="142" t="s">
        <v>140</v>
      </c>
      <c r="G42" s="142"/>
      <c r="H42" s="142" t="s">
        <v>140</v>
      </c>
      <c r="I42" s="142"/>
      <c r="J42" s="142" t="s">
        <v>140</v>
      </c>
      <c r="K42" s="142"/>
      <c r="L42" s="142" t="s">
        <v>140</v>
      </c>
      <c r="M42" s="142"/>
      <c r="N42" s="142" t="s">
        <v>140</v>
      </c>
      <c r="O42" s="142"/>
      <c r="P42" s="142" t="s">
        <v>140</v>
      </c>
      <c r="Q42" s="142"/>
      <c r="R42" s="142">
        <v>300</v>
      </c>
    </row>
    <row r="43" spans="1:18" s="121" customFormat="1" ht="12" x14ac:dyDescent="0.2">
      <c r="A43" s="118"/>
      <c r="B43" s="119"/>
      <c r="C43" s="119" t="s">
        <v>127</v>
      </c>
      <c r="D43" s="120"/>
      <c r="E43" s="141">
        <v>360</v>
      </c>
      <c r="F43" s="141" t="s">
        <v>140</v>
      </c>
      <c r="G43" s="141"/>
      <c r="H43" s="141" t="s">
        <v>140</v>
      </c>
      <c r="I43" s="141"/>
      <c r="J43" s="141" t="s">
        <v>140</v>
      </c>
      <c r="K43" s="141"/>
      <c r="L43" s="141" t="s">
        <v>140</v>
      </c>
      <c r="M43" s="141"/>
      <c r="N43" s="141" t="s">
        <v>140</v>
      </c>
      <c r="O43" s="141"/>
      <c r="P43" s="141" t="s">
        <v>140</v>
      </c>
      <c r="Q43" s="141"/>
      <c r="R43" s="141">
        <v>360</v>
      </c>
    </row>
    <row r="44" spans="1:18" s="121" customFormat="1" ht="24" x14ac:dyDescent="0.2">
      <c r="A44" s="122"/>
      <c r="C44" s="123" t="s">
        <v>168</v>
      </c>
      <c r="D44" s="124" t="s">
        <v>314</v>
      </c>
      <c r="E44" s="142">
        <v>360</v>
      </c>
      <c r="F44" s="142" t="s">
        <v>140</v>
      </c>
      <c r="G44" s="142"/>
      <c r="H44" s="142" t="s">
        <v>140</v>
      </c>
      <c r="I44" s="142"/>
      <c r="J44" s="142" t="s">
        <v>140</v>
      </c>
      <c r="K44" s="142"/>
      <c r="L44" s="142" t="s">
        <v>140</v>
      </c>
      <c r="M44" s="142"/>
      <c r="N44" s="142" t="s">
        <v>140</v>
      </c>
      <c r="O44" s="142"/>
      <c r="P44" s="142" t="s">
        <v>140</v>
      </c>
      <c r="Q44" s="142"/>
      <c r="R44" s="142">
        <v>360</v>
      </c>
    </row>
    <row r="45" spans="1:18" s="121" customFormat="1" ht="12" x14ac:dyDescent="0.2">
      <c r="A45" s="118"/>
      <c r="B45" s="119"/>
      <c r="C45" s="119" t="s">
        <v>128</v>
      </c>
      <c r="D45" s="120"/>
      <c r="E45" s="141" t="s">
        <v>140</v>
      </c>
      <c r="F45" s="141">
        <v>180</v>
      </c>
      <c r="G45" s="141"/>
      <c r="H45" s="141" t="s">
        <v>140</v>
      </c>
      <c r="I45" s="141"/>
      <c r="J45" s="141" t="s">
        <v>140</v>
      </c>
      <c r="K45" s="141"/>
      <c r="L45" s="141" t="s">
        <v>140</v>
      </c>
      <c r="M45" s="141"/>
      <c r="N45" s="141" t="s">
        <v>140</v>
      </c>
      <c r="O45" s="141"/>
      <c r="P45" s="141" t="s">
        <v>140</v>
      </c>
      <c r="Q45" s="141"/>
      <c r="R45" s="141">
        <v>180</v>
      </c>
    </row>
    <row r="46" spans="1:18" s="121" customFormat="1" ht="24" x14ac:dyDescent="0.2">
      <c r="A46" s="118"/>
      <c r="B46" s="119"/>
      <c r="C46" s="123" t="s">
        <v>169</v>
      </c>
      <c r="D46" s="124" t="s">
        <v>315</v>
      </c>
      <c r="E46" s="142" t="s">
        <v>140</v>
      </c>
      <c r="F46" s="142">
        <v>180</v>
      </c>
      <c r="G46" s="142"/>
      <c r="H46" s="142" t="s">
        <v>140</v>
      </c>
      <c r="I46" s="142"/>
      <c r="J46" s="142" t="s">
        <v>140</v>
      </c>
      <c r="K46" s="142"/>
      <c r="L46" s="142" t="s">
        <v>140</v>
      </c>
      <c r="M46" s="142"/>
      <c r="N46" s="142" t="s">
        <v>140</v>
      </c>
      <c r="O46" s="142"/>
      <c r="P46" s="142" t="s">
        <v>140</v>
      </c>
      <c r="Q46" s="142"/>
      <c r="R46" s="142">
        <v>180</v>
      </c>
    </row>
    <row r="47" spans="1:18" s="121" customFormat="1" ht="12" x14ac:dyDescent="0.2">
      <c r="A47" s="118"/>
      <c r="B47" s="119" t="s">
        <v>119</v>
      </c>
      <c r="C47" s="119"/>
      <c r="D47" s="120"/>
      <c r="E47" s="141" t="s">
        <v>140</v>
      </c>
      <c r="F47" s="141" t="s">
        <v>140</v>
      </c>
      <c r="G47" s="141"/>
      <c r="H47" s="141" t="s">
        <v>140</v>
      </c>
      <c r="I47" s="141"/>
      <c r="J47" s="141">
        <v>40</v>
      </c>
      <c r="K47" s="141"/>
      <c r="L47" s="141" t="s">
        <v>140</v>
      </c>
      <c r="M47" s="141"/>
      <c r="N47" s="141" t="s">
        <v>140</v>
      </c>
      <c r="O47" s="141"/>
      <c r="P47" s="141" t="s">
        <v>140</v>
      </c>
      <c r="Q47" s="141"/>
      <c r="R47" s="141">
        <v>40</v>
      </c>
    </row>
    <row r="48" spans="1:18" s="121" customFormat="1" ht="12" x14ac:dyDescent="0.2">
      <c r="A48" s="118"/>
      <c r="B48" s="119"/>
      <c r="C48" s="119" t="s">
        <v>111</v>
      </c>
      <c r="D48" s="120"/>
      <c r="E48" s="141" t="s">
        <v>140</v>
      </c>
      <c r="F48" s="141" t="s">
        <v>140</v>
      </c>
      <c r="G48" s="141"/>
      <c r="H48" s="141" t="s">
        <v>140</v>
      </c>
      <c r="I48" s="141"/>
      <c r="J48" s="141">
        <v>40</v>
      </c>
      <c r="K48" s="141"/>
      <c r="L48" s="141" t="s">
        <v>140</v>
      </c>
      <c r="M48" s="141"/>
      <c r="N48" s="141" t="s">
        <v>140</v>
      </c>
      <c r="O48" s="141"/>
      <c r="P48" s="141" t="s">
        <v>140</v>
      </c>
      <c r="Q48" s="141"/>
      <c r="R48" s="141">
        <v>40</v>
      </c>
    </row>
    <row r="49" spans="1:18" s="121" customFormat="1" ht="24" x14ac:dyDescent="0.2">
      <c r="A49" s="122"/>
      <c r="C49" s="123" t="s">
        <v>170</v>
      </c>
      <c r="D49" s="124" t="s">
        <v>316</v>
      </c>
      <c r="E49" s="142" t="s">
        <v>140</v>
      </c>
      <c r="F49" s="142" t="s">
        <v>140</v>
      </c>
      <c r="G49" s="142"/>
      <c r="H49" s="142" t="s">
        <v>140</v>
      </c>
      <c r="I49" s="142"/>
      <c r="J49" s="142">
        <v>40</v>
      </c>
      <c r="K49" s="142"/>
      <c r="L49" s="142" t="s">
        <v>140</v>
      </c>
      <c r="M49" s="142"/>
      <c r="N49" s="142" t="s">
        <v>140</v>
      </c>
      <c r="O49" s="142"/>
      <c r="P49" s="142" t="s">
        <v>140</v>
      </c>
      <c r="Q49" s="142"/>
      <c r="R49" s="142">
        <v>40</v>
      </c>
    </row>
    <row r="50" spans="1:18" s="121" customFormat="1" ht="12" x14ac:dyDescent="0.2">
      <c r="A50" s="118"/>
      <c r="B50" s="119" t="s">
        <v>18</v>
      </c>
      <c r="C50" s="119"/>
      <c r="D50" s="120"/>
      <c r="E50" s="141">
        <v>575</v>
      </c>
      <c r="F50" s="141">
        <v>299</v>
      </c>
      <c r="G50" s="141"/>
      <c r="H50" s="141">
        <v>9.1050000000000004</v>
      </c>
      <c r="I50" s="141"/>
      <c r="J50" s="141" t="s">
        <v>140</v>
      </c>
      <c r="K50" s="141"/>
      <c r="L50" s="141" t="s">
        <v>140</v>
      </c>
      <c r="M50" s="141"/>
      <c r="N50" s="141">
        <v>75</v>
      </c>
      <c r="O50" s="141"/>
      <c r="P50" s="141">
        <v>0.5</v>
      </c>
      <c r="Q50" s="141"/>
      <c r="R50" s="141">
        <v>958.60500000000002</v>
      </c>
    </row>
    <row r="51" spans="1:18" s="121" customFormat="1" ht="12" x14ac:dyDescent="0.2">
      <c r="A51" s="118"/>
      <c r="B51" s="119"/>
      <c r="C51" s="119" t="s">
        <v>112</v>
      </c>
      <c r="D51" s="120"/>
      <c r="E51" s="141">
        <v>325</v>
      </c>
      <c r="F51" s="141" t="s">
        <v>140</v>
      </c>
      <c r="G51" s="141"/>
      <c r="H51" s="141">
        <v>9.1050000000000004</v>
      </c>
      <c r="I51" s="141"/>
      <c r="J51" s="141" t="s">
        <v>140</v>
      </c>
      <c r="K51" s="141"/>
      <c r="L51" s="141" t="s">
        <v>140</v>
      </c>
      <c r="M51" s="141"/>
      <c r="N51" s="141">
        <v>75</v>
      </c>
      <c r="O51" s="141"/>
      <c r="P51" s="141" t="s">
        <v>140</v>
      </c>
      <c r="Q51" s="141"/>
      <c r="R51" s="141">
        <v>409.10500000000002</v>
      </c>
    </row>
    <row r="52" spans="1:18" s="121" customFormat="1" ht="24" x14ac:dyDescent="0.2">
      <c r="A52" s="122"/>
      <c r="C52" s="123" t="s">
        <v>171</v>
      </c>
      <c r="D52" s="124" t="s">
        <v>317</v>
      </c>
      <c r="E52" s="142">
        <v>125</v>
      </c>
      <c r="F52" s="142" t="s">
        <v>140</v>
      </c>
      <c r="G52" s="142"/>
      <c r="H52" s="142" t="s">
        <v>140</v>
      </c>
      <c r="I52" s="142"/>
      <c r="J52" s="142" t="s">
        <v>140</v>
      </c>
      <c r="K52" s="142"/>
      <c r="L52" s="142" t="s">
        <v>140</v>
      </c>
      <c r="M52" s="142"/>
      <c r="N52" s="142" t="s">
        <v>140</v>
      </c>
      <c r="O52" s="142"/>
      <c r="P52" s="142" t="s">
        <v>140</v>
      </c>
      <c r="Q52" s="142"/>
      <c r="R52" s="142">
        <v>125</v>
      </c>
    </row>
    <row r="53" spans="1:18" s="121" customFormat="1" ht="24" x14ac:dyDescent="0.2">
      <c r="A53" s="122"/>
      <c r="C53" s="123" t="s">
        <v>172</v>
      </c>
      <c r="D53" s="124" t="s">
        <v>380</v>
      </c>
      <c r="E53" s="142" t="s">
        <v>140</v>
      </c>
      <c r="F53" s="142" t="s">
        <v>140</v>
      </c>
      <c r="G53" s="142"/>
      <c r="H53" s="142">
        <v>9.1050000000000004</v>
      </c>
      <c r="I53" s="142"/>
      <c r="J53" s="142" t="s">
        <v>140</v>
      </c>
      <c r="K53" s="142"/>
      <c r="L53" s="142" t="s">
        <v>140</v>
      </c>
      <c r="M53" s="142"/>
      <c r="N53" s="142" t="s">
        <v>140</v>
      </c>
      <c r="O53" s="142"/>
      <c r="P53" s="142" t="s">
        <v>140</v>
      </c>
      <c r="Q53" s="142"/>
      <c r="R53" s="142">
        <v>9.1050000000000004</v>
      </c>
    </row>
    <row r="54" spans="1:18" s="121" customFormat="1" ht="24" x14ac:dyDescent="0.2">
      <c r="A54" s="122"/>
      <c r="C54" s="123" t="s">
        <v>173</v>
      </c>
      <c r="D54" s="124" t="s">
        <v>318</v>
      </c>
      <c r="E54" s="142">
        <v>200</v>
      </c>
      <c r="F54" s="142" t="s">
        <v>140</v>
      </c>
      <c r="G54" s="142"/>
      <c r="H54" s="142" t="s">
        <v>140</v>
      </c>
      <c r="I54" s="142"/>
      <c r="J54" s="142" t="s">
        <v>140</v>
      </c>
      <c r="K54" s="142"/>
      <c r="L54" s="142" t="s">
        <v>140</v>
      </c>
      <c r="M54" s="142"/>
      <c r="N54" s="142">
        <v>75</v>
      </c>
      <c r="O54" s="142"/>
      <c r="P54" s="142" t="s">
        <v>140</v>
      </c>
      <c r="Q54" s="142"/>
      <c r="R54" s="142">
        <v>275</v>
      </c>
    </row>
    <row r="55" spans="1:18" s="121" customFormat="1" ht="12" x14ac:dyDescent="0.2">
      <c r="A55" s="118"/>
      <c r="B55" s="119"/>
      <c r="C55" s="119" t="s">
        <v>114</v>
      </c>
      <c r="D55" s="120"/>
      <c r="E55" s="141">
        <v>100</v>
      </c>
      <c r="F55" s="141" t="s">
        <v>140</v>
      </c>
      <c r="G55" s="141"/>
      <c r="H55" s="141" t="s">
        <v>140</v>
      </c>
      <c r="I55" s="141"/>
      <c r="J55" s="141" t="s">
        <v>140</v>
      </c>
      <c r="K55" s="141"/>
      <c r="L55" s="141" t="s">
        <v>140</v>
      </c>
      <c r="M55" s="141"/>
      <c r="N55" s="141" t="s">
        <v>140</v>
      </c>
      <c r="O55" s="141"/>
      <c r="P55" s="141" t="s">
        <v>140</v>
      </c>
      <c r="Q55" s="141"/>
      <c r="R55" s="141">
        <v>100</v>
      </c>
    </row>
    <row r="56" spans="1:18" s="121" customFormat="1" ht="24" x14ac:dyDescent="0.2">
      <c r="A56" s="122"/>
      <c r="C56" s="123" t="s">
        <v>174</v>
      </c>
      <c r="D56" s="124" t="s">
        <v>319</v>
      </c>
      <c r="E56" s="142">
        <v>100</v>
      </c>
      <c r="F56" s="142" t="s">
        <v>140</v>
      </c>
      <c r="G56" s="142"/>
      <c r="H56" s="142" t="s">
        <v>140</v>
      </c>
      <c r="I56" s="142"/>
      <c r="J56" s="142" t="s">
        <v>140</v>
      </c>
      <c r="K56" s="142"/>
      <c r="L56" s="142" t="s">
        <v>140</v>
      </c>
      <c r="M56" s="142"/>
      <c r="N56" s="142" t="s">
        <v>140</v>
      </c>
      <c r="O56" s="142"/>
      <c r="P56" s="142" t="s">
        <v>140</v>
      </c>
      <c r="Q56" s="142"/>
      <c r="R56" s="142">
        <v>100</v>
      </c>
    </row>
    <row r="57" spans="1:18" s="121" customFormat="1" ht="12" x14ac:dyDescent="0.2">
      <c r="A57" s="118"/>
      <c r="B57" s="119"/>
      <c r="C57" s="119" t="s">
        <v>115</v>
      </c>
      <c r="D57" s="120"/>
      <c r="E57" s="141">
        <v>150</v>
      </c>
      <c r="F57" s="141" t="s">
        <v>140</v>
      </c>
      <c r="G57" s="141"/>
      <c r="H57" s="141" t="s">
        <v>140</v>
      </c>
      <c r="I57" s="141"/>
      <c r="J57" s="141" t="s">
        <v>140</v>
      </c>
      <c r="K57" s="141"/>
      <c r="L57" s="141" t="s">
        <v>140</v>
      </c>
      <c r="M57" s="141"/>
      <c r="N57" s="141" t="s">
        <v>140</v>
      </c>
      <c r="O57" s="141"/>
      <c r="P57" s="141" t="s">
        <v>140</v>
      </c>
      <c r="Q57" s="141"/>
      <c r="R57" s="141">
        <v>150</v>
      </c>
    </row>
    <row r="58" spans="1:18" s="121" customFormat="1" ht="24" x14ac:dyDescent="0.2">
      <c r="A58" s="122"/>
      <c r="C58" s="123" t="s">
        <v>175</v>
      </c>
      <c r="D58" s="124" t="s">
        <v>320</v>
      </c>
      <c r="E58" s="142">
        <v>150</v>
      </c>
      <c r="F58" s="142" t="s">
        <v>140</v>
      </c>
      <c r="G58" s="142"/>
      <c r="H58" s="142" t="s">
        <v>140</v>
      </c>
      <c r="I58" s="142"/>
      <c r="J58" s="142" t="s">
        <v>140</v>
      </c>
      <c r="K58" s="142"/>
      <c r="L58" s="142" t="s">
        <v>140</v>
      </c>
      <c r="M58" s="142"/>
      <c r="N58" s="142" t="s">
        <v>140</v>
      </c>
      <c r="O58" s="142"/>
      <c r="P58" s="142" t="s">
        <v>140</v>
      </c>
      <c r="Q58" s="142"/>
      <c r="R58" s="142">
        <v>150</v>
      </c>
    </row>
    <row r="59" spans="1:18" s="121" customFormat="1" ht="12" x14ac:dyDescent="0.2">
      <c r="A59" s="118"/>
      <c r="B59" s="119"/>
      <c r="C59" s="119" t="s">
        <v>127</v>
      </c>
      <c r="D59" s="120"/>
      <c r="E59" s="141" t="s">
        <v>140</v>
      </c>
      <c r="F59" s="141">
        <v>240</v>
      </c>
      <c r="G59" s="141"/>
      <c r="H59" s="141" t="s">
        <v>140</v>
      </c>
      <c r="I59" s="141"/>
      <c r="J59" s="141" t="s">
        <v>140</v>
      </c>
      <c r="K59" s="141"/>
      <c r="L59" s="141" t="s">
        <v>140</v>
      </c>
      <c r="M59" s="141"/>
      <c r="N59" s="141" t="s">
        <v>140</v>
      </c>
      <c r="O59" s="141"/>
      <c r="P59" s="141" t="s">
        <v>140</v>
      </c>
      <c r="Q59" s="141"/>
      <c r="R59" s="141">
        <v>240</v>
      </c>
    </row>
    <row r="60" spans="1:18" s="121" customFormat="1" ht="12" x14ac:dyDescent="0.2">
      <c r="A60" s="122"/>
      <c r="C60" s="123" t="s">
        <v>176</v>
      </c>
      <c r="D60" s="125" t="s">
        <v>381</v>
      </c>
      <c r="E60" s="142" t="s">
        <v>140</v>
      </c>
      <c r="F60" s="142">
        <v>240</v>
      </c>
      <c r="G60" s="142"/>
      <c r="H60" s="142" t="s">
        <v>140</v>
      </c>
      <c r="I60" s="142"/>
      <c r="J60" s="142" t="s">
        <v>140</v>
      </c>
      <c r="K60" s="142"/>
      <c r="L60" s="142" t="s">
        <v>140</v>
      </c>
      <c r="M60" s="142"/>
      <c r="N60" s="142" t="s">
        <v>140</v>
      </c>
      <c r="O60" s="142"/>
      <c r="P60" s="142" t="s">
        <v>140</v>
      </c>
      <c r="Q60" s="142"/>
      <c r="R60" s="142">
        <v>240</v>
      </c>
    </row>
    <row r="61" spans="1:18" s="121" customFormat="1" ht="12" x14ac:dyDescent="0.2">
      <c r="A61" s="118"/>
      <c r="B61" s="119"/>
      <c r="C61" s="119" t="s">
        <v>128</v>
      </c>
      <c r="D61" s="120"/>
      <c r="E61" s="141" t="s">
        <v>140</v>
      </c>
      <c r="F61" s="141">
        <v>59</v>
      </c>
      <c r="G61" s="141"/>
      <c r="H61" s="141" t="s">
        <v>140</v>
      </c>
      <c r="I61" s="141"/>
      <c r="J61" s="141" t="s">
        <v>140</v>
      </c>
      <c r="K61" s="141"/>
      <c r="L61" s="141" t="s">
        <v>140</v>
      </c>
      <c r="M61" s="141"/>
      <c r="N61" s="141" t="s">
        <v>140</v>
      </c>
      <c r="O61" s="141"/>
      <c r="P61" s="141">
        <v>0.5</v>
      </c>
      <c r="Q61" s="141"/>
      <c r="R61" s="141">
        <v>59.5</v>
      </c>
    </row>
    <row r="62" spans="1:18" s="121" customFormat="1" ht="12" x14ac:dyDescent="0.2">
      <c r="A62" s="122"/>
      <c r="C62" s="123" t="s">
        <v>177</v>
      </c>
      <c r="D62" s="125" t="s">
        <v>178</v>
      </c>
      <c r="E62" s="142" t="s">
        <v>140</v>
      </c>
      <c r="F62" s="142">
        <v>59</v>
      </c>
      <c r="G62" s="142"/>
      <c r="H62" s="142" t="s">
        <v>140</v>
      </c>
      <c r="I62" s="142"/>
      <c r="J62" s="142" t="s">
        <v>140</v>
      </c>
      <c r="K62" s="142"/>
      <c r="L62" s="142" t="s">
        <v>140</v>
      </c>
      <c r="M62" s="142"/>
      <c r="N62" s="142" t="s">
        <v>140</v>
      </c>
      <c r="O62" s="142"/>
      <c r="P62" s="142">
        <v>0.5</v>
      </c>
      <c r="Q62" s="142"/>
      <c r="R62" s="142">
        <v>59.5</v>
      </c>
    </row>
    <row r="63" spans="1:18" s="121" customFormat="1" ht="12" x14ac:dyDescent="0.2">
      <c r="A63" s="122"/>
      <c r="C63" s="123"/>
      <c r="D63" s="124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</row>
    <row r="64" spans="1:18" s="121" customFormat="1" ht="12" x14ac:dyDescent="0.2">
      <c r="A64" s="118" t="s">
        <v>123</v>
      </c>
      <c r="B64" s="119"/>
      <c r="C64" s="119"/>
      <c r="D64" s="120"/>
      <c r="E64" s="141">
        <v>1735.9866093500002</v>
      </c>
      <c r="F64" s="141">
        <v>75</v>
      </c>
      <c r="G64" s="141"/>
      <c r="H64" s="141" t="s">
        <v>140</v>
      </c>
      <c r="I64" s="141"/>
      <c r="J64" s="141">
        <v>5</v>
      </c>
      <c r="K64" s="141"/>
      <c r="L64" s="141" t="s">
        <v>140</v>
      </c>
      <c r="M64" s="141"/>
      <c r="N64" s="141">
        <v>139.5595501</v>
      </c>
      <c r="O64" s="141"/>
      <c r="P64" s="141" t="s">
        <v>140</v>
      </c>
      <c r="Q64" s="141"/>
      <c r="R64" s="141">
        <v>1955.5461594500002</v>
      </c>
    </row>
    <row r="65" spans="1:18" s="121" customFormat="1" ht="12" x14ac:dyDescent="0.2">
      <c r="A65" s="118"/>
      <c r="B65" s="119" t="s">
        <v>179</v>
      </c>
      <c r="C65" s="119"/>
      <c r="D65" s="120"/>
      <c r="E65" s="141">
        <v>1465.9866093500002</v>
      </c>
      <c r="F65" s="141" t="s">
        <v>140</v>
      </c>
      <c r="G65" s="141"/>
      <c r="H65" s="141" t="s">
        <v>140</v>
      </c>
      <c r="I65" s="141"/>
      <c r="J65" s="141" t="s">
        <v>140</v>
      </c>
      <c r="K65" s="141"/>
      <c r="L65" s="141" t="s">
        <v>140</v>
      </c>
      <c r="M65" s="141"/>
      <c r="N65" s="141">
        <v>139.5595501</v>
      </c>
      <c r="O65" s="141"/>
      <c r="P65" s="141" t="s">
        <v>140</v>
      </c>
      <c r="Q65" s="141"/>
      <c r="R65" s="141">
        <v>1605.5461594500002</v>
      </c>
    </row>
    <row r="66" spans="1:18" s="121" customFormat="1" ht="12" x14ac:dyDescent="0.2">
      <c r="A66" s="118"/>
      <c r="B66" s="119"/>
      <c r="C66" s="119" t="s">
        <v>133</v>
      </c>
      <c r="D66" s="120"/>
      <c r="E66" s="141">
        <v>845.48334419000003</v>
      </c>
      <c r="F66" s="141" t="s">
        <v>140</v>
      </c>
      <c r="G66" s="141"/>
      <c r="H66" s="141" t="s">
        <v>140</v>
      </c>
      <c r="I66" s="141"/>
      <c r="J66" s="141" t="s">
        <v>140</v>
      </c>
      <c r="K66" s="141"/>
      <c r="L66" s="141" t="s">
        <v>140</v>
      </c>
      <c r="M66" s="141"/>
      <c r="N66" s="141">
        <v>139.5595501</v>
      </c>
      <c r="O66" s="141"/>
      <c r="P66" s="141" t="s">
        <v>140</v>
      </c>
      <c r="Q66" s="141"/>
      <c r="R66" s="141">
        <v>985.04289429000005</v>
      </c>
    </row>
    <row r="67" spans="1:18" s="121" customFormat="1" ht="36" x14ac:dyDescent="0.2">
      <c r="A67" s="122"/>
      <c r="C67" s="123" t="s">
        <v>180</v>
      </c>
      <c r="D67" s="124" t="s">
        <v>321</v>
      </c>
      <c r="E67" s="142" t="s">
        <v>140</v>
      </c>
      <c r="F67" s="142" t="s">
        <v>140</v>
      </c>
      <c r="G67" s="142"/>
      <c r="H67" s="142" t="s">
        <v>140</v>
      </c>
      <c r="I67" s="142"/>
      <c r="J67" s="142" t="s">
        <v>140</v>
      </c>
      <c r="K67" s="142"/>
      <c r="L67" s="142" t="s">
        <v>140</v>
      </c>
      <c r="M67" s="142"/>
      <c r="N67" s="142">
        <v>139.5595501</v>
      </c>
      <c r="O67" s="142"/>
      <c r="P67" s="142" t="s">
        <v>140</v>
      </c>
      <c r="Q67" s="142"/>
      <c r="R67" s="142">
        <v>139.5595501</v>
      </c>
    </row>
    <row r="68" spans="1:18" s="121" customFormat="1" ht="12" x14ac:dyDescent="0.2">
      <c r="A68" s="122"/>
      <c r="C68" s="123" t="s">
        <v>181</v>
      </c>
      <c r="D68" s="124" t="s">
        <v>182</v>
      </c>
      <c r="E68" s="142">
        <v>231.35425347999998</v>
      </c>
      <c r="F68" s="142" t="s">
        <v>140</v>
      </c>
      <c r="G68" s="142"/>
      <c r="H68" s="142" t="s">
        <v>140</v>
      </c>
      <c r="I68" s="142"/>
      <c r="J68" s="142" t="s">
        <v>140</v>
      </c>
      <c r="K68" s="142"/>
      <c r="L68" s="142" t="s">
        <v>140</v>
      </c>
      <c r="M68" s="142"/>
      <c r="N68" s="142" t="s">
        <v>140</v>
      </c>
      <c r="O68" s="142"/>
      <c r="P68" s="142" t="s">
        <v>140</v>
      </c>
      <c r="Q68" s="142"/>
      <c r="R68" s="142">
        <v>231.35425347999998</v>
      </c>
    </row>
    <row r="69" spans="1:18" s="121" customFormat="1" ht="12" x14ac:dyDescent="0.2">
      <c r="A69" s="122"/>
      <c r="C69" s="123" t="s">
        <v>183</v>
      </c>
      <c r="D69" s="125" t="s">
        <v>184</v>
      </c>
      <c r="E69" s="142">
        <v>205.39032331000001</v>
      </c>
      <c r="F69" s="142" t="s">
        <v>140</v>
      </c>
      <c r="G69" s="142"/>
      <c r="H69" s="142" t="s">
        <v>140</v>
      </c>
      <c r="I69" s="142"/>
      <c r="J69" s="142" t="s">
        <v>140</v>
      </c>
      <c r="K69" s="142"/>
      <c r="L69" s="142" t="s">
        <v>140</v>
      </c>
      <c r="M69" s="142"/>
      <c r="N69" s="142" t="s">
        <v>140</v>
      </c>
      <c r="O69" s="142"/>
      <c r="P69" s="142" t="s">
        <v>140</v>
      </c>
      <c r="Q69" s="142"/>
      <c r="R69" s="142">
        <v>205.39032331000001</v>
      </c>
    </row>
    <row r="70" spans="1:18" s="121" customFormat="1" ht="24" x14ac:dyDescent="0.2">
      <c r="A70" s="122"/>
      <c r="C70" s="123" t="s">
        <v>185</v>
      </c>
      <c r="D70" s="124" t="s">
        <v>322</v>
      </c>
      <c r="E70" s="142">
        <v>208.7387674</v>
      </c>
      <c r="F70" s="142" t="s">
        <v>140</v>
      </c>
      <c r="G70" s="142"/>
      <c r="H70" s="142" t="s">
        <v>140</v>
      </c>
      <c r="I70" s="142"/>
      <c r="J70" s="142" t="s">
        <v>140</v>
      </c>
      <c r="K70" s="142"/>
      <c r="L70" s="142" t="s">
        <v>140</v>
      </c>
      <c r="M70" s="142"/>
      <c r="N70" s="142" t="s">
        <v>140</v>
      </c>
      <c r="O70" s="142"/>
      <c r="P70" s="142" t="s">
        <v>140</v>
      </c>
      <c r="Q70" s="142"/>
      <c r="R70" s="142">
        <v>208.7387674</v>
      </c>
    </row>
    <row r="71" spans="1:18" s="121" customFormat="1" ht="24" x14ac:dyDescent="0.2">
      <c r="A71" s="122"/>
      <c r="C71" s="123" t="s">
        <v>186</v>
      </c>
      <c r="D71" s="124" t="s">
        <v>323</v>
      </c>
      <c r="E71" s="142">
        <v>200</v>
      </c>
      <c r="F71" s="142" t="s">
        <v>140</v>
      </c>
      <c r="G71" s="142"/>
      <c r="H71" s="142" t="s">
        <v>140</v>
      </c>
      <c r="I71" s="142"/>
      <c r="J71" s="142" t="s">
        <v>140</v>
      </c>
      <c r="K71" s="142"/>
      <c r="L71" s="142" t="s">
        <v>140</v>
      </c>
      <c r="M71" s="142"/>
      <c r="N71" s="142" t="s">
        <v>140</v>
      </c>
      <c r="O71" s="142"/>
      <c r="P71" s="142" t="s">
        <v>140</v>
      </c>
      <c r="Q71" s="142"/>
      <c r="R71" s="142">
        <v>200</v>
      </c>
    </row>
    <row r="72" spans="1:18" s="121" customFormat="1" ht="12" x14ac:dyDescent="0.2">
      <c r="A72" s="118"/>
      <c r="B72" s="119"/>
      <c r="C72" s="119" t="s">
        <v>112</v>
      </c>
      <c r="D72" s="120"/>
      <c r="E72" s="141">
        <v>162.43422305000001</v>
      </c>
      <c r="F72" s="141" t="s">
        <v>140</v>
      </c>
      <c r="G72" s="141"/>
      <c r="H72" s="141" t="s">
        <v>140</v>
      </c>
      <c r="I72" s="141"/>
      <c r="J72" s="141" t="s">
        <v>140</v>
      </c>
      <c r="K72" s="141"/>
      <c r="L72" s="141" t="s">
        <v>140</v>
      </c>
      <c r="M72" s="141"/>
      <c r="N72" s="141" t="s">
        <v>140</v>
      </c>
      <c r="O72" s="141"/>
      <c r="P72" s="141" t="s">
        <v>140</v>
      </c>
      <c r="Q72" s="141"/>
      <c r="R72" s="141">
        <v>162.43422305000001</v>
      </c>
    </row>
    <row r="73" spans="1:18" s="121" customFormat="1" ht="12" x14ac:dyDescent="0.2">
      <c r="A73" s="122"/>
      <c r="C73" s="123" t="s">
        <v>187</v>
      </c>
      <c r="D73" s="125" t="s">
        <v>188</v>
      </c>
      <c r="E73" s="142">
        <v>162.43422305000001</v>
      </c>
      <c r="F73" s="142" t="s">
        <v>140</v>
      </c>
      <c r="G73" s="142"/>
      <c r="H73" s="142" t="s">
        <v>140</v>
      </c>
      <c r="I73" s="142"/>
      <c r="J73" s="142" t="s">
        <v>140</v>
      </c>
      <c r="K73" s="142"/>
      <c r="L73" s="142" t="s">
        <v>140</v>
      </c>
      <c r="M73" s="142"/>
      <c r="N73" s="142" t="s">
        <v>140</v>
      </c>
      <c r="O73" s="142"/>
      <c r="P73" s="142" t="s">
        <v>140</v>
      </c>
      <c r="Q73" s="142"/>
      <c r="R73" s="142">
        <v>162.43422305000001</v>
      </c>
    </row>
    <row r="74" spans="1:18" s="121" customFormat="1" ht="12" x14ac:dyDescent="0.2">
      <c r="A74" s="118"/>
      <c r="B74" s="119"/>
      <c r="C74" s="119" t="s">
        <v>113</v>
      </c>
      <c r="D74" s="120"/>
      <c r="E74" s="141">
        <v>153.98165004000001</v>
      </c>
      <c r="F74" s="141" t="s">
        <v>140</v>
      </c>
      <c r="G74" s="141"/>
      <c r="H74" s="141" t="s">
        <v>140</v>
      </c>
      <c r="I74" s="141"/>
      <c r="J74" s="141" t="s">
        <v>140</v>
      </c>
      <c r="K74" s="141"/>
      <c r="L74" s="141" t="s">
        <v>140</v>
      </c>
      <c r="M74" s="141"/>
      <c r="N74" s="141" t="s">
        <v>140</v>
      </c>
      <c r="O74" s="141"/>
      <c r="P74" s="141" t="s">
        <v>140</v>
      </c>
      <c r="Q74" s="141"/>
      <c r="R74" s="141">
        <v>153.98165004000001</v>
      </c>
    </row>
    <row r="75" spans="1:18" s="121" customFormat="1" ht="24" x14ac:dyDescent="0.2">
      <c r="A75" s="122"/>
      <c r="C75" s="123" t="s">
        <v>189</v>
      </c>
      <c r="D75" s="124" t="s">
        <v>324</v>
      </c>
      <c r="E75" s="142">
        <v>153.98165004000001</v>
      </c>
      <c r="F75" s="142" t="s">
        <v>140</v>
      </c>
      <c r="G75" s="142"/>
      <c r="H75" s="142" t="s">
        <v>140</v>
      </c>
      <c r="I75" s="142"/>
      <c r="J75" s="142" t="s">
        <v>140</v>
      </c>
      <c r="K75" s="142"/>
      <c r="L75" s="142" t="s">
        <v>140</v>
      </c>
      <c r="M75" s="142"/>
      <c r="N75" s="142" t="s">
        <v>140</v>
      </c>
      <c r="O75" s="142"/>
      <c r="P75" s="142" t="s">
        <v>140</v>
      </c>
      <c r="Q75" s="142"/>
      <c r="R75" s="142">
        <v>153.98165004000001</v>
      </c>
    </row>
    <row r="76" spans="1:18" s="121" customFormat="1" ht="12" x14ac:dyDescent="0.2">
      <c r="A76" s="122"/>
      <c r="B76" s="119"/>
      <c r="C76" s="119" t="s">
        <v>128</v>
      </c>
      <c r="D76" s="120"/>
      <c r="E76" s="144">
        <v>304.08739207000002</v>
      </c>
      <c r="F76" s="144" t="s">
        <v>140</v>
      </c>
      <c r="G76" s="144"/>
      <c r="H76" s="144" t="s">
        <v>140</v>
      </c>
      <c r="I76" s="144"/>
      <c r="J76" s="144" t="s">
        <v>140</v>
      </c>
      <c r="K76" s="144"/>
      <c r="L76" s="144" t="s">
        <v>140</v>
      </c>
      <c r="M76" s="144"/>
      <c r="N76" s="144" t="s">
        <v>140</v>
      </c>
      <c r="O76" s="144"/>
      <c r="P76" s="144" t="s">
        <v>140</v>
      </c>
      <c r="Q76" s="144"/>
      <c r="R76" s="144">
        <v>304.08739207000002</v>
      </c>
    </row>
    <row r="77" spans="1:18" s="121" customFormat="1" ht="24" x14ac:dyDescent="0.2">
      <c r="A77" s="122"/>
      <c r="C77" s="123" t="s">
        <v>190</v>
      </c>
      <c r="D77" s="124" t="s">
        <v>325</v>
      </c>
      <c r="E77" s="142">
        <v>304.08739207000002</v>
      </c>
      <c r="F77" s="142" t="s">
        <v>140</v>
      </c>
      <c r="G77" s="142"/>
      <c r="H77" s="142" t="s">
        <v>140</v>
      </c>
      <c r="I77" s="142"/>
      <c r="J77" s="142" t="s">
        <v>140</v>
      </c>
      <c r="K77" s="142"/>
      <c r="L77" s="142" t="s">
        <v>140</v>
      </c>
      <c r="M77" s="142"/>
      <c r="N77" s="142" t="s">
        <v>140</v>
      </c>
      <c r="O77" s="142"/>
      <c r="P77" s="142" t="s">
        <v>140</v>
      </c>
      <c r="Q77" s="142"/>
      <c r="R77" s="142">
        <v>304.08739207000002</v>
      </c>
    </row>
    <row r="78" spans="1:18" s="121" customFormat="1" ht="12" x14ac:dyDescent="0.2">
      <c r="A78" s="118"/>
      <c r="B78" s="119" t="s">
        <v>120</v>
      </c>
      <c r="C78" s="119"/>
      <c r="D78" s="120"/>
      <c r="E78" s="141">
        <v>270</v>
      </c>
      <c r="F78" s="141">
        <v>75</v>
      </c>
      <c r="G78" s="141"/>
      <c r="H78" s="141" t="s">
        <v>140</v>
      </c>
      <c r="I78" s="141"/>
      <c r="J78" s="141">
        <v>5</v>
      </c>
      <c r="K78" s="141"/>
      <c r="L78" s="141" t="s">
        <v>140</v>
      </c>
      <c r="M78" s="141"/>
      <c r="N78" s="141" t="s">
        <v>140</v>
      </c>
      <c r="O78" s="141"/>
      <c r="P78" s="141" t="s">
        <v>140</v>
      </c>
      <c r="Q78" s="141"/>
      <c r="R78" s="141">
        <v>350</v>
      </c>
    </row>
    <row r="79" spans="1:18" s="121" customFormat="1" ht="12" x14ac:dyDescent="0.2">
      <c r="A79" s="118"/>
      <c r="B79" s="119"/>
      <c r="C79" s="119" t="s">
        <v>114</v>
      </c>
      <c r="D79" s="120"/>
      <c r="E79" s="144">
        <v>50</v>
      </c>
      <c r="F79" s="144">
        <v>45</v>
      </c>
      <c r="G79" s="144"/>
      <c r="H79" s="144" t="s">
        <v>140</v>
      </c>
      <c r="I79" s="144"/>
      <c r="J79" s="144">
        <v>5</v>
      </c>
      <c r="K79" s="144"/>
      <c r="L79" s="144" t="s">
        <v>140</v>
      </c>
      <c r="M79" s="144"/>
      <c r="N79" s="144" t="s">
        <v>140</v>
      </c>
      <c r="O79" s="144"/>
      <c r="P79" s="144" t="s">
        <v>140</v>
      </c>
      <c r="Q79" s="144"/>
      <c r="R79" s="141">
        <v>100</v>
      </c>
    </row>
    <row r="80" spans="1:18" s="121" customFormat="1" ht="12" x14ac:dyDescent="0.2">
      <c r="A80" s="122"/>
      <c r="C80" s="123" t="s">
        <v>191</v>
      </c>
      <c r="D80" s="125" t="s">
        <v>192</v>
      </c>
      <c r="E80" s="142">
        <v>50</v>
      </c>
      <c r="F80" s="142">
        <v>45</v>
      </c>
      <c r="G80" s="142"/>
      <c r="H80" s="142" t="s">
        <v>140</v>
      </c>
      <c r="I80" s="142"/>
      <c r="J80" s="142">
        <v>5</v>
      </c>
      <c r="K80" s="142"/>
      <c r="L80" s="142" t="s">
        <v>140</v>
      </c>
      <c r="M80" s="142"/>
      <c r="N80" s="142" t="s">
        <v>140</v>
      </c>
      <c r="O80" s="142"/>
      <c r="P80" s="142" t="s">
        <v>140</v>
      </c>
      <c r="Q80" s="142"/>
      <c r="R80" s="142">
        <v>100</v>
      </c>
    </row>
    <row r="81" spans="1:18" s="121" customFormat="1" ht="12" x14ac:dyDescent="0.2">
      <c r="A81" s="118"/>
      <c r="B81" s="119"/>
      <c r="C81" s="119" t="s">
        <v>115</v>
      </c>
      <c r="D81" s="120"/>
      <c r="E81" s="141">
        <v>100</v>
      </c>
      <c r="F81" s="141" t="s">
        <v>140</v>
      </c>
      <c r="G81" s="141"/>
      <c r="H81" s="141" t="s">
        <v>140</v>
      </c>
      <c r="I81" s="141"/>
      <c r="J81" s="141" t="s">
        <v>140</v>
      </c>
      <c r="K81" s="141"/>
      <c r="L81" s="141" t="s">
        <v>140</v>
      </c>
      <c r="M81" s="141"/>
      <c r="N81" s="141" t="s">
        <v>140</v>
      </c>
      <c r="O81" s="141"/>
      <c r="P81" s="141" t="s">
        <v>140</v>
      </c>
      <c r="Q81" s="141"/>
      <c r="R81" s="141">
        <v>100</v>
      </c>
    </row>
    <row r="82" spans="1:18" s="121" customFormat="1" ht="24" x14ac:dyDescent="0.2">
      <c r="A82" s="122"/>
      <c r="C82" s="123" t="s">
        <v>193</v>
      </c>
      <c r="D82" s="124" t="s">
        <v>326</v>
      </c>
      <c r="E82" s="142">
        <v>100</v>
      </c>
      <c r="F82" s="142" t="s">
        <v>140</v>
      </c>
      <c r="G82" s="142"/>
      <c r="H82" s="142" t="s">
        <v>140</v>
      </c>
      <c r="I82" s="142"/>
      <c r="J82" s="142" t="s">
        <v>140</v>
      </c>
      <c r="K82" s="142"/>
      <c r="L82" s="142" t="s">
        <v>140</v>
      </c>
      <c r="M82" s="142"/>
      <c r="N82" s="142" t="s">
        <v>140</v>
      </c>
      <c r="O82" s="142"/>
      <c r="P82" s="142" t="s">
        <v>140</v>
      </c>
      <c r="Q82" s="142"/>
      <c r="R82" s="142">
        <v>100</v>
      </c>
    </row>
    <row r="83" spans="1:18" s="121" customFormat="1" ht="12" x14ac:dyDescent="0.2">
      <c r="A83" s="118"/>
      <c r="B83" s="119"/>
      <c r="C83" s="119" t="s">
        <v>127</v>
      </c>
      <c r="D83" s="120"/>
      <c r="E83" s="141">
        <v>120</v>
      </c>
      <c r="F83" s="141">
        <v>30</v>
      </c>
      <c r="G83" s="141"/>
      <c r="H83" s="141" t="s">
        <v>140</v>
      </c>
      <c r="I83" s="141"/>
      <c r="J83" s="141" t="s">
        <v>140</v>
      </c>
      <c r="K83" s="141"/>
      <c r="L83" s="141" t="s">
        <v>140</v>
      </c>
      <c r="M83" s="141"/>
      <c r="N83" s="141" t="s">
        <v>140</v>
      </c>
      <c r="O83" s="141"/>
      <c r="P83" s="141" t="s">
        <v>140</v>
      </c>
      <c r="Q83" s="141"/>
      <c r="R83" s="141">
        <v>150</v>
      </c>
    </row>
    <row r="84" spans="1:18" s="121" customFormat="1" ht="24" x14ac:dyDescent="0.2">
      <c r="A84" s="122"/>
      <c r="C84" s="123" t="s">
        <v>194</v>
      </c>
      <c r="D84" s="124" t="s">
        <v>327</v>
      </c>
      <c r="E84" s="142">
        <v>120</v>
      </c>
      <c r="F84" s="142">
        <v>30</v>
      </c>
      <c r="G84" s="142"/>
      <c r="H84" s="142" t="s">
        <v>140</v>
      </c>
      <c r="I84" s="142"/>
      <c r="J84" s="142" t="s">
        <v>140</v>
      </c>
      <c r="K84" s="142"/>
      <c r="L84" s="142" t="s">
        <v>140</v>
      </c>
      <c r="M84" s="142"/>
      <c r="N84" s="142" t="s">
        <v>140</v>
      </c>
      <c r="O84" s="142"/>
      <c r="P84" s="142" t="s">
        <v>140</v>
      </c>
      <c r="Q84" s="142"/>
      <c r="R84" s="142">
        <v>150</v>
      </c>
    </row>
    <row r="85" spans="1:18" s="121" customFormat="1" ht="12" x14ac:dyDescent="0.2">
      <c r="A85" s="122"/>
      <c r="C85" s="123"/>
      <c r="D85" s="124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</row>
    <row r="86" spans="1:18" s="121" customFormat="1" ht="12" x14ac:dyDescent="0.2">
      <c r="A86" s="118" t="s">
        <v>124</v>
      </c>
      <c r="B86" s="119"/>
      <c r="C86" s="119"/>
      <c r="D86" s="120"/>
      <c r="E86" s="141" t="s">
        <v>140</v>
      </c>
      <c r="F86" s="141">
        <v>50</v>
      </c>
      <c r="G86" s="141"/>
      <c r="H86" s="141" t="s">
        <v>140</v>
      </c>
      <c r="I86" s="141"/>
      <c r="J86" s="141">
        <v>163.5</v>
      </c>
      <c r="K86" s="141"/>
      <c r="L86" s="141">
        <v>2.1</v>
      </c>
      <c r="M86" s="141"/>
      <c r="N86" s="141" t="s">
        <v>140</v>
      </c>
      <c r="O86" s="141"/>
      <c r="P86" s="141">
        <v>92.33314974999999</v>
      </c>
      <c r="Q86" s="141"/>
      <c r="R86" s="141">
        <v>307.93314974999998</v>
      </c>
    </row>
    <row r="87" spans="1:18" s="121" customFormat="1" ht="12" x14ac:dyDescent="0.2">
      <c r="A87" s="118"/>
      <c r="B87" s="119" t="s">
        <v>24</v>
      </c>
      <c r="C87" s="119"/>
      <c r="D87" s="120"/>
      <c r="E87" s="141" t="s">
        <v>140</v>
      </c>
      <c r="F87" s="141" t="s">
        <v>140</v>
      </c>
      <c r="G87" s="141"/>
      <c r="H87" s="141" t="s">
        <v>140</v>
      </c>
      <c r="I87" s="141"/>
      <c r="J87" s="141">
        <v>18</v>
      </c>
      <c r="K87" s="141"/>
      <c r="L87" s="141" t="s">
        <v>140</v>
      </c>
      <c r="M87" s="141"/>
      <c r="N87" s="141" t="s">
        <v>140</v>
      </c>
      <c r="O87" s="141"/>
      <c r="P87" s="141" t="s">
        <v>140</v>
      </c>
      <c r="Q87" s="141"/>
      <c r="R87" s="141">
        <v>18</v>
      </c>
    </row>
    <row r="88" spans="1:18" s="121" customFormat="1" ht="12" x14ac:dyDescent="0.2">
      <c r="A88" s="118"/>
      <c r="B88" s="119"/>
      <c r="C88" s="119" t="s">
        <v>128</v>
      </c>
      <c r="D88" s="120"/>
      <c r="E88" s="141" t="s">
        <v>140</v>
      </c>
      <c r="F88" s="141" t="s">
        <v>140</v>
      </c>
      <c r="G88" s="141"/>
      <c r="H88" s="141" t="s">
        <v>140</v>
      </c>
      <c r="I88" s="141"/>
      <c r="J88" s="141">
        <v>18</v>
      </c>
      <c r="K88" s="141"/>
      <c r="L88" s="141" t="s">
        <v>140</v>
      </c>
      <c r="M88" s="141"/>
      <c r="N88" s="141" t="s">
        <v>140</v>
      </c>
      <c r="O88" s="141"/>
      <c r="P88" s="141" t="s">
        <v>140</v>
      </c>
      <c r="Q88" s="141"/>
      <c r="R88" s="141">
        <v>18</v>
      </c>
    </row>
    <row r="89" spans="1:18" s="121" customFormat="1" ht="24" x14ac:dyDescent="0.2">
      <c r="A89" s="122"/>
      <c r="C89" s="123" t="s">
        <v>195</v>
      </c>
      <c r="D89" s="124" t="s">
        <v>328</v>
      </c>
      <c r="E89" s="142" t="s">
        <v>140</v>
      </c>
      <c r="F89" s="142" t="s">
        <v>140</v>
      </c>
      <c r="G89" s="142"/>
      <c r="H89" s="142" t="s">
        <v>140</v>
      </c>
      <c r="I89" s="142"/>
      <c r="J89" s="142">
        <v>18</v>
      </c>
      <c r="K89" s="142"/>
      <c r="L89" s="142" t="s">
        <v>140</v>
      </c>
      <c r="M89" s="142"/>
      <c r="N89" s="142" t="s">
        <v>140</v>
      </c>
      <c r="O89" s="142"/>
      <c r="P89" s="142" t="s">
        <v>140</v>
      </c>
      <c r="Q89" s="142"/>
      <c r="R89" s="142">
        <v>18</v>
      </c>
    </row>
    <row r="90" spans="1:18" s="121" customFormat="1" ht="12" x14ac:dyDescent="0.2">
      <c r="A90" s="118"/>
      <c r="B90" s="119" t="s">
        <v>130</v>
      </c>
      <c r="C90" s="119"/>
      <c r="D90" s="120"/>
      <c r="E90" s="141" t="s">
        <v>140</v>
      </c>
      <c r="F90" s="141" t="s">
        <v>140</v>
      </c>
      <c r="G90" s="141"/>
      <c r="H90" s="141" t="s">
        <v>140</v>
      </c>
      <c r="I90" s="141"/>
      <c r="J90" s="141" t="s">
        <v>140</v>
      </c>
      <c r="K90" s="141"/>
      <c r="L90" s="141" t="s">
        <v>140</v>
      </c>
      <c r="M90" s="141"/>
      <c r="N90" s="141" t="s">
        <v>140</v>
      </c>
      <c r="O90" s="141"/>
      <c r="P90" s="141">
        <v>3</v>
      </c>
      <c r="Q90" s="141"/>
      <c r="R90" s="141">
        <v>3</v>
      </c>
    </row>
    <row r="91" spans="1:18" s="121" customFormat="1" ht="12" x14ac:dyDescent="0.2">
      <c r="A91" s="118"/>
      <c r="B91" s="119"/>
      <c r="C91" s="119" t="s">
        <v>112</v>
      </c>
      <c r="D91" s="120"/>
      <c r="E91" s="141" t="s">
        <v>140</v>
      </c>
      <c r="F91" s="141" t="s">
        <v>140</v>
      </c>
      <c r="G91" s="141"/>
      <c r="H91" s="141" t="s">
        <v>140</v>
      </c>
      <c r="I91" s="141"/>
      <c r="J91" s="141" t="s">
        <v>140</v>
      </c>
      <c r="K91" s="141"/>
      <c r="L91" s="141" t="s">
        <v>140</v>
      </c>
      <c r="M91" s="141"/>
      <c r="N91" s="141" t="s">
        <v>140</v>
      </c>
      <c r="O91" s="141"/>
      <c r="P91" s="141">
        <v>3</v>
      </c>
      <c r="Q91" s="141"/>
      <c r="R91" s="141">
        <v>3</v>
      </c>
    </row>
    <row r="92" spans="1:18" s="121" customFormat="1" ht="12" x14ac:dyDescent="0.2">
      <c r="A92" s="122"/>
      <c r="C92" s="123" t="s">
        <v>196</v>
      </c>
      <c r="D92" s="125" t="s">
        <v>197</v>
      </c>
      <c r="E92" s="142" t="s">
        <v>140</v>
      </c>
      <c r="F92" s="142" t="s">
        <v>140</v>
      </c>
      <c r="G92" s="142"/>
      <c r="H92" s="142" t="s">
        <v>140</v>
      </c>
      <c r="I92" s="142"/>
      <c r="J92" s="142" t="s">
        <v>140</v>
      </c>
      <c r="K92" s="142"/>
      <c r="L92" s="142" t="s">
        <v>140</v>
      </c>
      <c r="M92" s="142"/>
      <c r="N92" s="142" t="s">
        <v>140</v>
      </c>
      <c r="O92" s="142"/>
      <c r="P92" s="142">
        <v>3</v>
      </c>
      <c r="Q92" s="142"/>
      <c r="R92" s="142">
        <v>3</v>
      </c>
    </row>
    <row r="93" spans="1:18" s="121" customFormat="1" ht="12" x14ac:dyDescent="0.2">
      <c r="A93" s="118"/>
      <c r="B93" s="119" t="s">
        <v>22</v>
      </c>
      <c r="C93" s="119"/>
      <c r="D93" s="120"/>
      <c r="E93" s="141" t="s">
        <v>140</v>
      </c>
      <c r="F93" s="141" t="s">
        <v>140</v>
      </c>
      <c r="G93" s="141"/>
      <c r="H93" s="141" t="s">
        <v>140</v>
      </c>
      <c r="I93" s="141"/>
      <c r="J93" s="141">
        <v>40</v>
      </c>
      <c r="K93" s="141"/>
      <c r="L93" s="141" t="s">
        <v>140</v>
      </c>
      <c r="M93" s="141"/>
      <c r="N93" s="141" t="s">
        <v>140</v>
      </c>
      <c r="O93" s="141"/>
      <c r="P93" s="141">
        <v>16.984149590000001</v>
      </c>
      <c r="Q93" s="141"/>
      <c r="R93" s="141">
        <v>56.984149590000001</v>
      </c>
    </row>
    <row r="94" spans="1:18" s="121" customFormat="1" ht="12" x14ac:dyDescent="0.2">
      <c r="A94" s="118"/>
      <c r="B94" s="119"/>
      <c r="C94" s="119" t="s">
        <v>129</v>
      </c>
      <c r="D94" s="120"/>
      <c r="E94" s="141" t="s">
        <v>140</v>
      </c>
      <c r="F94" s="141" t="s">
        <v>140</v>
      </c>
      <c r="G94" s="141"/>
      <c r="H94" s="141" t="s">
        <v>140</v>
      </c>
      <c r="I94" s="141"/>
      <c r="J94" s="141">
        <v>27</v>
      </c>
      <c r="K94" s="141"/>
      <c r="L94" s="141" t="s">
        <v>140</v>
      </c>
      <c r="M94" s="141"/>
      <c r="N94" s="141" t="s">
        <v>140</v>
      </c>
      <c r="O94" s="141"/>
      <c r="P94" s="141" t="s">
        <v>140</v>
      </c>
      <c r="Q94" s="141"/>
      <c r="R94" s="141">
        <v>27</v>
      </c>
    </row>
    <row r="95" spans="1:18" s="121" customFormat="1" ht="12" x14ac:dyDescent="0.2">
      <c r="A95" s="122"/>
      <c r="C95" s="123" t="s">
        <v>198</v>
      </c>
      <c r="D95" s="125" t="s">
        <v>199</v>
      </c>
      <c r="E95" s="142" t="s">
        <v>140</v>
      </c>
      <c r="F95" s="142" t="s">
        <v>140</v>
      </c>
      <c r="G95" s="142"/>
      <c r="H95" s="142" t="s">
        <v>140</v>
      </c>
      <c r="I95" s="142"/>
      <c r="J95" s="142">
        <v>27</v>
      </c>
      <c r="K95" s="142"/>
      <c r="L95" s="142" t="s">
        <v>140</v>
      </c>
      <c r="M95" s="142"/>
      <c r="N95" s="142" t="s">
        <v>140</v>
      </c>
      <c r="O95" s="142"/>
      <c r="P95" s="142" t="s">
        <v>140</v>
      </c>
      <c r="Q95" s="142"/>
      <c r="R95" s="142">
        <v>27</v>
      </c>
    </row>
    <row r="96" spans="1:18" s="121" customFormat="1" ht="12" x14ac:dyDescent="0.2">
      <c r="A96" s="118"/>
      <c r="B96" s="119"/>
      <c r="C96" s="119" t="s">
        <v>115</v>
      </c>
      <c r="D96" s="120"/>
      <c r="E96" s="141" t="s">
        <v>140</v>
      </c>
      <c r="F96" s="141" t="s">
        <v>140</v>
      </c>
      <c r="G96" s="141"/>
      <c r="H96" s="141" t="s">
        <v>140</v>
      </c>
      <c r="I96" s="141"/>
      <c r="J96" s="141">
        <v>13</v>
      </c>
      <c r="K96" s="141"/>
      <c r="L96" s="141" t="s">
        <v>140</v>
      </c>
      <c r="M96" s="141"/>
      <c r="N96" s="141" t="s">
        <v>140</v>
      </c>
      <c r="O96" s="141"/>
      <c r="P96" s="141">
        <v>16.984149590000001</v>
      </c>
      <c r="Q96" s="141"/>
      <c r="R96" s="141">
        <v>29.984149590000001</v>
      </c>
    </row>
    <row r="97" spans="1:18" s="121" customFormat="1" ht="12" x14ac:dyDescent="0.2">
      <c r="A97" s="122"/>
      <c r="C97" s="123" t="s">
        <v>200</v>
      </c>
      <c r="D97" s="125" t="s">
        <v>201</v>
      </c>
      <c r="E97" s="142" t="s">
        <v>140</v>
      </c>
      <c r="F97" s="142" t="s">
        <v>140</v>
      </c>
      <c r="G97" s="142"/>
      <c r="H97" s="142" t="s">
        <v>140</v>
      </c>
      <c r="I97" s="142"/>
      <c r="J97" s="142">
        <v>8</v>
      </c>
      <c r="K97" s="142"/>
      <c r="L97" s="142" t="s">
        <v>140</v>
      </c>
      <c r="M97" s="142"/>
      <c r="N97" s="142" t="s">
        <v>140</v>
      </c>
      <c r="O97" s="142"/>
      <c r="P97" s="142" t="s">
        <v>140</v>
      </c>
      <c r="Q97" s="142"/>
      <c r="R97" s="142">
        <v>8</v>
      </c>
    </row>
    <row r="98" spans="1:18" s="121" customFormat="1" ht="24" x14ac:dyDescent="0.2">
      <c r="A98" s="122"/>
      <c r="C98" s="123" t="s">
        <v>202</v>
      </c>
      <c r="D98" s="124" t="s">
        <v>329</v>
      </c>
      <c r="E98" s="142" t="s">
        <v>140</v>
      </c>
      <c r="F98" s="142" t="s">
        <v>140</v>
      </c>
      <c r="G98" s="142"/>
      <c r="H98" s="142" t="s">
        <v>140</v>
      </c>
      <c r="I98" s="142"/>
      <c r="J98" s="142">
        <v>5</v>
      </c>
      <c r="K98" s="142"/>
      <c r="L98" s="142" t="s">
        <v>140</v>
      </c>
      <c r="M98" s="142"/>
      <c r="N98" s="142" t="s">
        <v>140</v>
      </c>
      <c r="O98" s="142"/>
      <c r="P98" s="142">
        <v>16.984149590000001</v>
      </c>
      <c r="Q98" s="142"/>
      <c r="R98" s="142">
        <v>21.984149590000001</v>
      </c>
    </row>
    <row r="99" spans="1:18" s="121" customFormat="1" ht="12" x14ac:dyDescent="0.2">
      <c r="A99" s="118"/>
      <c r="B99" s="119" t="s">
        <v>25</v>
      </c>
      <c r="C99" s="119"/>
      <c r="D99" s="120"/>
      <c r="E99" s="141" t="s">
        <v>140</v>
      </c>
      <c r="F99" s="141">
        <v>35</v>
      </c>
      <c r="G99" s="141"/>
      <c r="H99" s="141" t="s">
        <v>140</v>
      </c>
      <c r="I99" s="141"/>
      <c r="J99" s="141">
        <v>7</v>
      </c>
      <c r="K99" s="141"/>
      <c r="L99" s="141" t="s">
        <v>140</v>
      </c>
      <c r="M99" s="141"/>
      <c r="N99" s="141" t="s">
        <v>140</v>
      </c>
      <c r="O99" s="141"/>
      <c r="P99" s="141">
        <v>21.6</v>
      </c>
      <c r="Q99" s="141"/>
      <c r="R99" s="141">
        <v>63.6</v>
      </c>
    </row>
    <row r="100" spans="1:18" s="121" customFormat="1" ht="12" x14ac:dyDescent="0.2">
      <c r="A100" s="118"/>
      <c r="B100" s="119"/>
      <c r="C100" s="119" t="s">
        <v>129</v>
      </c>
      <c r="D100" s="120"/>
      <c r="E100" s="141" t="s">
        <v>140</v>
      </c>
      <c r="F100" s="141">
        <v>35</v>
      </c>
      <c r="G100" s="141"/>
      <c r="H100" s="141" t="s">
        <v>140</v>
      </c>
      <c r="I100" s="141"/>
      <c r="J100" s="141">
        <v>7</v>
      </c>
      <c r="K100" s="141"/>
      <c r="L100" s="141" t="s">
        <v>140</v>
      </c>
      <c r="M100" s="141"/>
      <c r="N100" s="141" t="s">
        <v>140</v>
      </c>
      <c r="O100" s="141"/>
      <c r="P100" s="141">
        <v>21.6</v>
      </c>
      <c r="Q100" s="141"/>
      <c r="R100" s="141">
        <v>63.6</v>
      </c>
    </row>
    <row r="101" spans="1:18" s="121" customFormat="1" ht="24" x14ac:dyDescent="0.2">
      <c r="A101" s="122"/>
      <c r="C101" s="123" t="s">
        <v>203</v>
      </c>
      <c r="D101" s="124" t="s">
        <v>330</v>
      </c>
      <c r="E101" s="142" t="s">
        <v>140</v>
      </c>
      <c r="F101" s="142">
        <v>35</v>
      </c>
      <c r="G101" s="142"/>
      <c r="H101" s="142" t="s">
        <v>140</v>
      </c>
      <c r="I101" s="142"/>
      <c r="J101" s="142">
        <v>7</v>
      </c>
      <c r="K101" s="142"/>
      <c r="L101" s="142" t="s">
        <v>140</v>
      </c>
      <c r="M101" s="142"/>
      <c r="N101" s="142" t="s">
        <v>140</v>
      </c>
      <c r="O101" s="142"/>
      <c r="P101" s="142">
        <v>21.6</v>
      </c>
      <c r="Q101" s="142"/>
      <c r="R101" s="142">
        <v>63.6</v>
      </c>
    </row>
    <row r="102" spans="1:18" s="121" customFormat="1" ht="12" x14ac:dyDescent="0.2">
      <c r="A102" s="118"/>
      <c r="B102" s="119" t="s">
        <v>26</v>
      </c>
      <c r="C102" s="119"/>
      <c r="D102" s="120"/>
      <c r="E102" s="141" t="s">
        <v>140</v>
      </c>
      <c r="F102" s="141" t="s">
        <v>140</v>
      </c>
      <c r="G102" s="141"/>
      <c r="H102" s="141" t="s">
        <v>140</v>
      </c>
      <c r="I102" s="141"/>
      <c r="J102" s="141">
        <v>10</v>
      </c>
      <c r="K102" s="141"/>
      <c r="L102" s="141" t="s">
        <v>140</v>
      </c>
      <c r="M102" s="141"/>
      <c r="N102" s="141" t="s">
        <v>140</v>
      </c>
      <c r="O102" s="141"/>
      <c r="P102" s="141" t="s">
        <v>140</v>
      </c>
      <c r="Q102" s="141"/>
      <c r="R102" s="141">
        <v>10</v>
      </c>
    </row>
    <row r="103" spans="1:18" s="121" customFormat="1" ht="12" x14ac:dyDescent="0.2">
      <c r="A103" s="118"/>
      <c r="B103" s="119"/>
      <c r="C103" s="119" t="s">
        <v>115</v>
      </c>
      <c r="D103" s="120"/>
      <c r="E103" s="141" t="s">
        <v>140</v>
      </c>
      <c r="F103" s="141" t="s">
        <v>140</v>
      </c>
      <c r="G103" s="141"/>
      <c r="H103" s="141" t="s">
        <v>140</v>
      </c>
      <c r="I103" s="141"/>
      <c r="J103" s="141">
        <v>10</v>
      </c>
      <c r="K103" s="141"/>
      <c r="L103" s="141" t="s">
        <v>140</v>
      </c>
      <c r="M103" s="141"/>
      <c r="N103" s="141" t="s">
        <v>140</v>
      </c>
      <c r="O103" s="141"/>
      <c r="P103" s="141" t="s">
        <v>140</v>
      </c>
      <c r="Q103" s="141"/>
      <c r="R103" s="141">
        <v>10</v>
      </c>
    </row>
    <row r="104" spans="1:18" s="121" customFormat="1" ht="12" x14ac:dyDescent="0.2">
      <c r="A104" s="122"/>
      <c r="C104" s="123" t="s">
        <v>200</v>
      </c>
      <c r="D104" s="125" t="s">
        <v>201</v>
      </c>
      <c r="E104" s="142" t="s">
        <v>140</v>
      </c>
      <c r="F104" s="142" t="s">
        <v>140</v>
      </c>
      <c r="G104" s="142"/>
      <c r="H104" s="142" t="s">
        <v>140</v>
      </c>
      <c r="I104" s="142"/>
      <c r="J104" s="142">
        <v>10</v>
      </c>
      <c r="K104" s="142"/>
      <c r="L104" s="142" t="s">
        <v>140</v>
      </c>
      <c r="M104" s="142"/>
      <c r="N104" s="142" t="s">
        <v>140</v>
      </c>
      <c r="O104" s="142"/>
      <c r="P104" s="142" t="s">
        <v>140</v>
      </c>
      <c r="Q104" s="142"/>
      <c r="R104" s="142">
        <v>10</v>
      </c>
    </row>
    <row r="105" spans="1:18" s="121" customFormat="1" ht="12" x14ac:dyDescent="0.2">
      <c r="A105" s="118"/>
      <c r="B105" s="119" t="s">
        <v>121</v>
      </c>
      <c r="C105" s="119"/>
      <c r="D105" s="120"/>
      <c r="E105" s="141" t="s">
        <v>140</v>
      </c>
      <c r="F105" s="141">
        <v>15</v>
      </c>
      <c r="G105" s="141"/>
      <c r="H105" s="141" t="s">
        <v>140</v>
      </c>
      <c r="I105" s="141"/>
      <c r="J105" s="141">
        <v>40</v>
      </c>
      <c r="K105" s="141"/>
      <c r="L105" s="141" t="s">
        <v>140</v>
      </c>
      <c r="M105" s="141"/>
      <c r="N105" s="141" t="s">
        <v>140</v>
      </c>
      <c r="O105" s="141"/>
      <c r="P105" s="141">
        <v>0.7</v>
      </c>
      <c r="Q105" s="141"/>
      <c r="R105" s="141">
        <v>55.7</v>
      </c>
    </row>
    <row r="106" spans="1:18" s="121" customFormat="1" ht="12" x14ac:dyDescent="0.2">
      <c r="A106" s="118"/>
      <c r="B106" s="119"/>
      <c r="C106" s="119" t="s">
        <v>111</v>
      </c>
      <c r="D106" s="120"/>
      <c r="E106" s="141" t="s">
        <v>140</v>
      </c>
      <c r="F106" s="141">
        <v>10</v>
      </c>
      <c r="G106" s="141"/>
      <c r="H106" s="141" t="s">
        <v>140</v>
      </c>
      <c r="I106" s="141"/>
      <c r="J106" s="141">
        <v>35</v>
      </c>
      <c r="K106" s="141"/>
      <c r="L106" s="141" t="s">
        <v>140</v>
      </c>
      <c r="M106" s="141"/>
      <c r="N106" s="141" t="s">
        <v>140</v>
      </c>
      <c r="O106" s="141"/>
      <c r="P106" s="141">
        <v>0.7</v>
      </c>
      <c r="Q106" s="141"/>
      <c r="R106" s="141">
        <v>45.7</v>
      </c>
    </row>
    <row r="107" spans="1:18" s="121" customFormat="1" ht="12" x14ac:dyDescent="0.2">
      <c r="A107" s="122"/>
      <c r="C107" s="123" t="s">
        <v>204</v>
      </c>
      <c r="D107" s="125" t="s">
        <v>205</v>
      </c>
      <c r="E107" s="142" t="s">
        <v>140</v>
      </c>
      <c r="F107" s="142">
        <v>10</v>
      </c>
      <c r="G107" s="142"/>
      <c r="H107" s="142" t="s">
        <v>140</v>
      </c>
      <c r="I107" s="142"/>
      <c r="J107" s="142">
        <v>35</v>
      </c>
      <c r="K107" s="142"/>
      <c r="L107" s="142" t="s">
        <v>140</v>
      </c>
      <c r="M107" s="142"/>
      <c r="N107" s="142" t="s">
        <v>140</v>
      </c>
      <c r="O107" s="142"/>
      <c r="P107" s="142">
        <v>0.7</v>
      </c>
      <c r="Q107" s="142"/>
      <c r="R107" s="142">
        <v>45.7</v>
      </c>
    </row>
    <row r="108" spans="1:18" s="121" customFormat="1" ht="12" x14ac:dyDescent="0.2">
      <c r="A108" s="118"/>
      <c r="B108" s="119"/>
      <c r="C108" s="119" t="s">
        <v>115</v>
      </c>
      <c r="D108" s="120"/>
      <c r="E108" s="141" t="s">
        <v>140</v>
      </c>
      <c r="F108" s="141">
        <v>5</v>
      </c>
      <c r="G108" s="141"/>
      <c r="H108" s="141" t="s">
        <v>140</v>
      </c>
      <c r="I108" s="141"/>
      <c r="J108" s="141">
        <v>5</v>
      </c>
      <c r="K108" s="141"/>
      <c r="L108" s="141" t="s">
        <v>140</v>
      </c>
      <c r="M108" s="141"/>
      <c r="N108" s="141" t="s">
        <v>140</v>
      </c>
      <c r="O108" s="141"/>
      <c r="P108" s="141" t="s">
        <v>140</v>
      </c>
      <c r="Q108" s="141"/>
      <c r="R108" s="141">
        <v>10</v>
      </c>
    </row>
    <row r="109" spans="1:18" s="121" customFormat="1" ht="12" x14ac:dyDescent="0.2">
      <c r="A109" s="122"/>
      <c r="C109" s="123" t="s">
        <v>200</v>
      </c>
      <c r="D109" s="125" t="s">
        <v>201</v>
      </c>
      <c r="E109" s="142" t="s">
        <v>140</v>
      </c>
      <c r="F109" s="142">
        <v>5</v>
      </c>
      <c r="G109" s="142"/>
      <c r="H109" s="142" t="s">
        <v>140</v>
      </c>
      <c r="I109" s="142"/>
      <c r="J109" s="142">
        <v>5</v>
      </c>
      <c r="K109" s="142"/>
      <c r="L109" s="142" t="s">
        <v>140</v>
      </c>
      <c r="M109" s="142"/>
      <c r="N109" s="142" t="s">
        <v>140</v>
      </c>
      <c r="O109" s="142"/>
      <c r="P109" s="142" t="s">
        <v>140</v>
      </c>
      <c r="Q109" s="142"/>
      <c r="R109" s="142">
        <v>10</v>
      </c>
    </row>
    <row r="110" spans="1:18" s="121" customFormat="1" ht="12" x14ac:dyDescent="0.2">
      <c r="A110" s="118"/>
      <c r="B110" s="119" t="s">
        <v>56</v>
      </c>
      <c r="C110" s="119"/>
      <c r="D110" s="120"/>
      <c r="E110" s="141" t="s">
        <v>140</v>
      </c>
      <c r="F110" s="141" t="s">
        <v>140</v>
      </c>
      <c r="G110" s="141"/>
      <c r="H110" s="141" t="s">
        <v>140</v>
      </c>
      <c r="I110" s="141"/>
      <c r="J110" s="141">
        <v>31.5</v>
      </c>
      <c r="K110" s="141"/>
      <c r="L110" s="141">
        <v>0.6</v>
      </c>
      <c r="M110" s="141"/>
      <c r="N110" s="141" t="s">
        <v>140</v>
      </c>
      <c r="O110" s="141"/>
      <c r="P110" s="141">
        <v>23</v>
      </c>
      <c r="Q110" s="141"/>
      <c r="R110" s="141">
        <v>55.1</v>
      </c>
    </row>
    <row r="111" spans="1:18" s="121" customFormat="1" ht="12" x14ac:dyDescent="0.2">
      <c r="A111" s="118"/>
      <c r="B111" s="119"/>
      <c r="C111" s="119" t="s">
        <v>115</v>
      </c>
      <c r="D111" s="120"/>
      <c r="E111" s="141" t="s">
        <v>140</v>
      </c>
      <c r="F111" s="141" t="s">
        <v>140</v>
      </c>
      <c r="G111" s="141"/>
      <c r="H111" s="141" t="s">
        <v>140</v>
      </c>
      <c r="I111" s="141"/>
      <c r="J111" s="141">
        <v>21.5</v>
      </c>
      <c r="K111" s="141"/>
      <c r="L111" s="141">
        <v>0.6</v>
      </c>
      <c r="M111" s="141"/>
      <c r="N111" s="141" t="s">
        <v>140</v>
      </c>
      <c r="O111" s="141"/>
      <c r="P111" s="141">
        <v>3</v>
      </c>
      <c r="Q111" s="141"/>
      <c r="R111" s="141">
        <v>25.1</v>
      </c>
    </row>
    <row r="112" spans="1:18" s="121" customFormat="1" ht="12" x14ac:dyDescent="0.2">
      <c r="A112" s="122"/>
      <c r="C112" s="123" t="s">
        <v>206</v>
      </c>
      <c r="D112" s="125" t="s">
        <v>207</v>
      </c>
      <c r="E112" s="142" t="s">
        <v>140</v>
      </c>
      <c r="F112" s="142" t="s">
        <v>140</v>
      </c>
      <c r="G112" s="142"/>
      <c r="H112" s="142" t="s">
        <v>140</v>
      </c>
      <c r="I112" s="142"/>
      <c r="J112" s="142">
        <v>11.5</v>
      </c>
      <c r="K112" s="142"/>
      <c r="L112" s="142">
        <v>0.6</v>
      </c>
      <c r="M112" s="142"/>
      <c r="N112" s="142" t="s">
        <v>140</v>
      </c>
      <c r="O112" s="142"/>
      <c r="P112" s="142">
        <v>3</v>
      </c>
      <c r="Q112" s="142"/>
      <c r="R112" s="142">
        <v>15.1</v>
      </c>
    </row>
    <row r="113" spans="1:18" s="121" customFormat="1" ht="12" x14ac:dyDescent="0.2">
      <c r="A113" s="122"/>
      <c r="C113" s="123" t="s">
        <v>200</v>
      </c>
      <c r="D113" s="125" t="s">
        <v>201</v>
      </c>
      <c r="E113" s="142" t="s">
        <v>140</v>
      </c>
      <c r="F113" s="142" t="s">
        <v>140</v>
      </c>
      <c r="G113" s="142"/>
      <c r="H113" s="142" t="s">
        <v>140</v>
      </c>
      <c r="I113" s="142"/>
      <c r="J113" s="142">
        <v>10</v>
      </c>
      <c r="K113" s="142"/>
      <c r="L113" s="142" t="s">
        <v>140</v>
      </c>
      <c r="M113" s="142"/>
      <c r="N113" s="142" t="s">
        <v>140</v>
      </c>
      <c r="O113" s="142"/>
      <c r="P113" s="142" t="s">
        <v>140</v>
      </c>
      <c r="Q113" s="142"/>
      <c r="R113" s="142">
        <v>10</v>
      </c>
    </row>
    <row r="114" spans="1:18" s="121" customFormat="1" ht="12" x14ac:dyDescent="0.2">
      <c r="A114" s="118"/>
      <c r="B114" s="119"/>
      <c r="C114" s="119" t="s">
        <v>127</v>
      </c>
      <c r="D114" s="120"/>
      <c r="E114" s="141" t="s">
        <v>140</v>
      </c>
      <c r="F114" s="141" t="s">
        <v>140</v>
      </c>
      <c r="G114" s="141"/>
      <c r="H114" s="141" t="s">
        <v>140</v>
      </c>
      <c r="I114" s="141"/>
      <c r="J114" s="141">
        <v>10</v>
      </c>
      <c r="K114" s="141"/>
      <c r="L114" s="141" t="s">
        <v>140</v>
      </c>
      <c r="M114" s="141"/>
      <c r="N114" s="141" t="s">
        <v>140</v>
      </c>
      <c r="O114" s="141"/>
      <c r="P114" s="141">
        <v>20</v>
      </c>
      <c r="Q114" s="141"/>
      <c r="R114" s="141">
        <v>30</v>
      </c>
    </row>
    <row r="115" spans="1:18" s="121" customFormat="1" ht="12" x14ac:dyDescent="0.2">
      <c r="A115" s="122"/>
      <c r="C115" s="123" t="s">
        <v>208</v>
      </c>
      <c r="D115" s="125" t="s">
        <v>302</v>
      </c>
      <c r="E115" s="142" t="s">
        <v>140</v>
      </c>
      <c r="F115" s="142" t="s">
        <v>140</v>
      </c>
      <c r="G115" s="142"/>
      <c r="H115" s="142" t="s">
        <v>140</v>
      </c>
      <c r="I115" s="142"/>
      <c r="J115" s="142">
        <v>10</v>
      </c>
      <c r="K115" s="142"/>
      <c r="L115" s="142" t="s">
        <v>140</v>
      </c>
      <c r="M115" s="142"/>
      <c r="N115" s="142" t="s">
        <v>140</v>
      </c>
      <c r="O115" s="142"/>
      <c r="P115" s="142">
        <v>20</v>
      </c>
      <c r="Q115" s="142"/>
      <c r="R115" s="142">
        <v>30</v>
      </c>
    </row>
    <row r="116" spans="1:18" s="121" customFormat="1" ht="12" x14ac:dyDescent="0.2">
      <c r="A116" s="118"/>
      <c r="B116" s="119" t="s">
        <v>27</v>
      </c>
      <c r="C116" s="119"/>
      <c r="D116" s="120"/>
      <c r="E116" s="141" t="s">
        <v>140</v>
      </c>
      <c r="F116" s="141" t="s">
        <v>140</v>
      </c>
      <c r="G116" s="141"/>
      <c r="H116" s="141" t="s">
        <v>140</v>
      </c>
      <c r="I116" s="141"/>
      <c r="J116" s="141">
        <v>17</v>
      </c>
      <c r="K116" s="141"/>
      <c r="L116" s="141" t="s">
        <v>140</v>
      </c>
      <c r="M116" s="141"/>
      <c r="N116" s="141" t="s">
        <v>140</v>
      </c>
      <c r="O116" s="141"/>
      <c r="P116" s="141">
        <v>20.8</v>
      </c>
      <c r="Q116" s="141"/>
      <c r="R116" s="141">
        <v>37.799999999999997</v>
      </c>
    </row>
    <row r="117" spans="1:18" s="121" customFormat="1" ht="12" x14ac:dyDescent="0.2">
      <c r="A117" s="118"/>
      <c r="B117" s="119"/>
      <c r="C117" s="119" t="s">
        <v>112</v>
      </c>
      <c r="D117" s="120"/>
      <c r="E117" s="141" t="s">
        <v>140</v>
      </c>
      <c r="F117" s="141" t="s">
        <v>140</v>
      </c>
      <c r="G117" s="141"/>
      <c r="H117" s="141" t="s">
        <v>140</v>
      </c>
      <c r="I117" s="141"/>
      <c r="J117" s="141">
        <v>2</v>
      </c>
      <c r="K117" s="141"/>
      <c r="L117" s="141" t="s">
        <v>140</v>
      </c>
      <c r="M117" s="141"/>
      <c r="N117" s="141" t="s">
        <v>140</v>
      </c>
      <c r="O117" s="141"/>
      <c r="P117" s="141">
        <v>5.8</v>
      </c>
      <c r="Q117" s="141"/>
      <c r="R117" s="141">
        <v>7.8</v>
      </c>
    </row>
    <row r="118" spans="1:18" s="121" customFormat="1" ht="24" x14ac:dyDescent="0.2">
      <c r="A118" s="122"/>
      <c r="C118" s="123" t="s">
        <v>209</v>
      </c>
      <c r="D118" s="124" t="s">
        <v>331</v>
      </c>
      <c r="E118" s="142" t="s">
        <v>140</v>
      </c>
      <c r="F118" s="142" t="s">
        <v>140</v>
      </c>
      <c r="G118" s="142"/>
      <c r="H118" s="142" t="s">
        <v>140</v>
      </c>
      <c r="I118" s="142"/>
      <c r="J118" s="142">
        <v>2</v>
      </c>
      <c r="K118" s="142"/>
      <c r="L118" s="142" t="s">
        <v>140</v>
      </c>
      <c r="M118" s="142"/>
      <c r="N118" s="142" t="s">
        <v>140</v>
      </c>
      <c r="O118" s="142"/>
      <c r="P118" s="142">
        <v>5.8</v>
      </c>
      <c r="Q118" s="142"/>
      <c r="R118" s="142">
        <v>7.8</v>
      </c>
    </row>
    <row r="119" spans="1:18" s="121" customFormat="1" ht="12" x14ac:dyDescent="0.2">
      <c r="A119" s="118"/>
      <c r="B119" s="119"/>
      <c r="C119" s="119" t="s">
        <v>127</v>
      </c>
      <c r="D119" s="120"/>
      <c r="E119" s="141" t="s">
        <v>140</v>
      </c>
      <c r="F119" s="141" t="s">
        <v>140</v>
      </c>
      <c r="G119" s="141"/>
      <c r="H119" s="141" t="s">
        <v>140</v>
      </c>
      <c r="I119" s="141"/>
      <c r="J119" s="141">
        <v>15</v>
      </c>
      <c r="K119" s="141"/>
      <c r="L119" s="141" t="s">
        <v>140</v>
      </c>
      <c r="M119" s="141"/>
      <c r="N119" s="141" t="s">
        <v>140</v>
      </c>
      <c r="O119" s="141"/>
      <c r="P119" s="141">
        <v>15</v>
      </c>
      <c r="Q119" s="141"/>
      <c r="R119" s="141">
        <v>30</v>
      </c>
    </row>
    <row r="120" spans="1:18" s="121" customFormat="1" ht="24" x14ac:dyDescent="0.2">
      <c r="A120" s="122"/>
      <c r="C120" s="123" t="s">
        <v>210</v>
      </c>
      <c r="D120" s="124" t="s">
        <v>332</v>
      </c>
      <c r="E120" s="142" t="s">
        <v>140</v>
      </c>
      <c r="F120" s="142" t="s">
        <v>140</v>
      </c>
      <c r="G120" s="142"/>
      <c r="H120" s="142" t="s">
        <v>140</v>
      </c>
      <c r="I120" s="142"/>
      <c r="J120" s="142">
        <v>15</v>
      </c>
      <c r="K120" s="142"/>
      <c r="L120" s="142" t="s">
        <v>140</v>
      </c>
      <c r="M120" s="142"/>
      <c r="N120" s="142" t="s">
        <v>140</v>
      </c>
      <c r="O120" s="142"/>
      <c r="P120" s="142">
        <v>15</v>
      </c>
      <c r="Q120" s="142"/>
      <c r="R120" s="142">
        <v>30</v>
      </c>
    </row>
    <row r="121" spans="1:18" s="121" customFormat="1" ht="12" x14ac:dyDescent="0.2">
      <c r="A121" s="118"/>
      <c r="B121" s="119" t="s">
        <v>57</v>
      </c>
      <c r="C121" s="119"/>
      <c r="D121" s="120"/>
      <c r="E121" s="141" t="s">
        <v>140</v>
      </c>
      <c r="F121" s="141" t="s">
        <v>140</v>
      </c>
      <c r="G121" s="141"/>
      <c r="H121" s="141" t="s">
        <v>140</v>
      </c>
      <c r="I121" s="141"/>
      <c r="J121" s="141" t="s">
        <v>140</v>
      </c>
      <c r="K121" s="141"/>
      <c r="L121" s="141">
        <v>1.5</v>
      </c>
      <c r="M121" s="141"/>
      <c r="N121" s="141" t="s">
        <v>140</v>
      </c>
      <c r="O121" s="141"/>
      <c r="P121" s="141">
        <v>6.2490001600000005</v>
      </c>
      <c r="Q121" s="141"/>
      <c r="R121" s="141">
        <v>7.7490001600000005</v>
      </c>
    </row>
    <row r="122" spans="1:18" s="121" customFormat="1" ht="12" x14ac:dyDescent="0.2">
      <c r="A122" s="118"/>
      <c r="B122" s="119"/>
      <c r="C122" s="119" t="s">
        <v>115</v>
      </c>
      <c r="D122" s="120"/>
      <c r="E122" s="141" t="s">
        <v>140</v>
      </c>
      <c r="F122" s="141" t="s">
        <v>140</v>
      </c>
      <c r="G122" s="141"/>
      <c r="H122" s="141" t="s">
        <v>140</v>
      </c>
      <c r="I122" s="141"/>
      <c r="J122" s="141" t="s">
        <v>140</v>
      </c>
      <c r="K122" s="141"/>
      <c r="L122" s="141">
        <v>1.5</v>
      </c>
      <c r="M122" s="141"/>
      <c r="N122" s="141" t="s">
        <v>140</v>
      </c>
      <c r="O122" s="141"/>
      <c r="P122" s="141" t="s">
        <v>140</v>
      </c>
      <c r="Q122" s="141"/>
      <c r="R122" s="141">
        <v>1.5</v>
      </c>
    </row>
    <row r="123" spans="1:18" s="121" customFormat="1" ht="24" x14ac:dyDescent="0.2">
      <c r="A123" s="122"/>
      <c r="C123" s="123" t="s">
        <v>211</v>
      </c>
      <c r="D123" s="124" t="s">
        <v>333</v>
      </c>
      <c r="E123" s="142" t="s">
        <v>140</v>
      </c>
      <c r="F123" s="142" t="s">
        <v>140</v>
      </c>
      <c r="G123" s="142"/>
      <c r="H123" s="142" t="s">
        <v>140</v>
      </c>
      <c r="I123" s="142"/>
      <c r="J123" s="142" t="s">
        <v>140</v>
      </c>
      <c r="K123" s="142"/>
      <c r="L123" s="142">
        <v>1</v>
      </c>
      <c r="M123" s="142"/>
      <c r="N123" s="142" t="s">
        <v>140</v>
      </c>
      <c r="O123" s="142"/>
      <c r="P123" s="142" t="s">
        <v>140</v>
      </c>
      <c r="Q123" s="142"/>
      <c r="R123" s="142">
        <v>1</v>
      </c>
    </row>
    <row r="124" spans="1:18" s="121" customFormat="1" ht="12" x14ac:dyDescent="0.2">
      <c r="A124" s="122"/>
      <c r="C124" s="123" t="s">
        <v>212</v>
      </c>
      <c r="D124" s="125" t="s">
        <v>213</v>
      </c>
      <c r="E124" s="142" t="s">
        <v>140</v>
      </c>
      <c r="F124" s="142" t="s">
        <v>140</v>
      </c>
      <c r="G124" s="142"/>
      <c r="H124" s="142" t="s">
        <v>140</v>
      </c>
      <c r="I124" s="142"/>
      <c r="J124" s="142" t="s">
        <v>140</v>
      </c>
      <c r="K124" s="142"/>
      <c r="L124" s="142">
        <v>0.5</v>
      </c>
      <c r="M124" s="142"/>
      <c r="N124" s="142" t="s">
        <v>140</v>
      </c>
      <c r="O124" s="142"/>
      <c r="P124" s="142" t="s">
        <v>140</v>
      </c>
      <c r="Q124" s="142"/>
      <c r="R124" s="142">
        <v>0.5</v>
      </c>
    </row>
    <row r="125" spans="1:18" s="121" customFormat="1" ht="12" x14ac:dyDescent="0.2">
      <c r="A125" s="118"/>
      <c r="B125" s="119"/>
      <c r="C125" s="119" t="s">
        <v>127</v>
      </c>
      <c r="D125" s="120"/>
      <c r="E125" s="141" t="s">
        <v>140</v>
      </c>
      <c r="F125" s="141" t="s">
        <v>140</v>
      </c>
      <c r="G125" s="141"/>
      <c r="H125" s="141" t="s">
        <v>140</v>
      </c>
      <c r="I125" s="141"/>
      <c r="J125" s="141" t="s">
        <v>140</v>
      </c>
      <c r="K125" s="141"/>
      <c r="L125" s="141" t="s">
        <v>140</v>
      </c>
      <c r="M125" s="141"/>
      <c r="N125" s="141" t="s">
        <v>140</v>
      </c>
      <c r="O125" s="141"/>
      <c r="P125" s="141">
        <v>6.2490001600000005</v>
      </c>
      <c r="Q125" s="141"/>
      <c r="R125" s="141">
        <v>6.2490001600000005</v>
      </c>
    </row>
    <row r="126" spans="1:18" s="121" customFormat="1" ht="12" x14ac:dyDescent="0.2">
      <c r="A126" s="122"/>
      <c r="C126" s="123" t="s">
        <v>214</v>
      </c>
      <c r="D126" s="125" t="s">
        <v>303</v>
      </c>
      <c r="E126" s="142" t="s">
        <v>140</v>
      </c>
      <c r="F126" s="142" t="s">
        <v>140</v>
      </c>
      <c r="G126" s="142"/>
      <c r="H126" s="142" t="s">
        <v>140</v>
      </c>
      <c r="I126" s="142"/>
      <c r="J126" s="142" t="s">
        <v>140</v>
      </c>
      <c r="K126" s="142"/>
      <c r="L126" s="142" t="s">
        <v>140</v>
      </c>
      <c r="M126" s="142"/>
      <c r="N126" s="142" t="s">
        <v>140</v>
      </c>
      <c r="O126" s="142"/>
      <c r="P126" s="142">
        <v>6.2490001600000005</v>
      </c>
      <c r="Q126" s="142"/>
      <c r="R126" s="142">
        <v>6.2490001600000005</v>
      </c>
    </row>
    <row r="127" spans="1:18" s="121" customFormat="1" ht="12" x14ac:dyDescent="0.2">
      <c r="A127" s="122"/>
      <c r="C127" s="123"/>
      <c r="D127" s="124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</row>
    <row r="128" spans="1:18" s="121" customFormat="1" ht="12" x14ac:dyDescent="0.2">
      <c r="A128" s="118" t="s">
        <v>125</v>
      </c>
      <c r="B128" s="119"/>
      <c r="C128" s="119"/>
      <c r="D128" s="120"/>
      <c r="E128" s="141">
        <v>4423.9956205899998</v>
      </c>
      <c r="F128" s="141">
        <v>2857.75</v>
      </c>
      <c r="G128" s="141"/>
      <c r="H128" s="141" t="s">
        <v>140</v>
      </c>
      <c r="I128" s="141"/>
      <c r="J128" s="141">
        <v>60.2</v>
      </c>
      <c r="K128" s="141"/>
      <c r="L128" s="141">
        <v>0.5</v>
      </c>
      <c r="M128" s="141"/>
      <c r="N128" s="141">
        <v>2330.0322592100001</v>
      </c>
      <c r="O128" s="141"/>
      <c r="P128" s="141">
        <v>79.621624999999995</v>
      </c>
      <c r="Q128" s="141"/>
      <c r="R128" s="141">
        <v>9752.0995048000004</v>
      </c>
    </row>
    <row r="129" spans="1:18" s="121" customFormat="1" ht="12" x14ac:dyDescent="0.2">
      <c r="A129" s="118"/>
      <c r="B129" s="119" t="s">
        <v>29</v>
      </c>
      <c r="C129" s="119"/>
      <c r="D129" s="120"/>
      <c r="E129" s="141">
        <v>1473.4221983</v>
      </c>
      <c r="F129" s="141">
        <v>2004.25</v>
      </c>
      <c r="G129" s="141"/>
      <c r="H129" s="141" t="s">
        <v>140</v>
      </c>
      <c r="I129" s="141"/>
      <c r="J129" s="141" t="s">
        <v>140</v>
      </c>
      <c r="K129" s="141"/>
      <c r="L129" s="141" t="s">
        <v>140</v>
      </c>
      <c r="M129" s="141"/>
      <c r="N129" s="141">
        <v>1409.2822592100001</v>
      </c>
      <c r="O129" s="141"/>
      <c r="P129" s="141">
        <v>30.200000000000003</v>
      </c>
      <c r="Q129" s="141"/>
      <c r="R129" s="141">
        <v>4917.1544575099997</v>
      </c>
    </row>
    <row r="130" spans="1:18" s="121" customFormat="1" ht="12" x14ac:dyDescent="0.2">
      <c r="A130" s="118"/>
      <c r="B130" s="119"/>
      <c r="C130" s="119" t="s">
        <v>133</v>
      </c>
      <c r="D130" s="120"/>
      <c r="E130" s="141" t="s">
        <v>140</v>
      </c>
      <c r="F130" s="141">
        <v>646</v>
      </c>
      <c r="G130" s="141"/>
      <c r="H130" s="141" t="s">
        <v>140</v>
      </c>
      <c r="I130" s="141"/>
      <c r="J130" s="141" t="s">
        <v>140</v>
      </c>
      <c r="K130" s="141"/>
      <c r="L130" s="141" t="s">
        <v>140</v>
      </c>
      <c r="M130" s="141"/>
      <c r="N130" s="141">
        <v>42.98</v>
      </c>
      <c r="O130" s="141"/>
      <c r="P130" s="141">
        <v>17.8</v>
      </c>
      <c r="Q130" s="141"/>
      <c r="R130" s="141">
        <v>706.78</v>
      </c>
    </row>
    <row r="131" spans="1:18" s="121" customFormat="1" ht="24" x14ac:dyDescent="0.2">
      <c r="A131" s="122"/>
      <c r="C131" s="123" t="s">
        <v>215</v>
      </c>
      <c r="D131" s="124" t="s">
        <v>334</v>
      </c>
      <c r="E131" s="142" t="s">
        <v>140</v>
      </c>
      <c r="F131" s="142">
        <v>190</v>
      </c>
      <c r="G131" s="142"/>
      <c r="H131" s="142" t="s">
        <v>140</v>
      </c>
      <c r="I131" s="142"/>
      <c r="J131" s="142" t="s">
        <v>140</v>
      </c>
      <c r="K131" s="142"/>
      <c r="L131" s="142" t="s">
        <v>140</v>
      </c>
      <c r="M131" s="142"/>
      <c r="N131" s="142" t="s">
        <v>140</v>
      </c>
      <c r="O131" s="142"/>
      <c r="P131" s="142" t="s">
        <v>140</v>
      </c>
      <c r="Q131" s="142"/>
      <c r="R131" s="142">
        <v>190</v>
      </c>
    </row>
    <row r="132" spans="1:18" s="121" customFormat="1" ht="24" x14ac:dyDescent="0.2">
      <c r="A132" s="122"/>
      <c r="C132" s="123" t="s">
        <v>216</v>
      </c>
      <c r="D132" s="124" t="s">
        <v>335</v>
      </c>
      <c r="E132" s="142" t="s">
        <v>140</v>
      </c>
      <c r="F132" s="142">
        <v>106</v>
      </c>
      <c r="G132" s="142"/>
      <c r="H132" s="142" t="s">
        <v>140</v>
      </c>
      <c r="I132" s="142"/>
      <c r="J132" s="142" t="s">
        <v>140</v>
      </c>
      <c r="K132" s="142"/>
      <c r="L132" s="142" t="s">
        <v>140</v>
      </c>
      <c r="M132" s="142"/>
      <c r="N132" s="142">
        <v>42.98</v>
      </c>
      <c r="O132" s="142"/>
      <c r="P132" s="142">
        <v>17.8</v>
      </c>
      <c r="Q132" s="142"/>
      <c r="R132" s="142">
        <v>166.78</v>
      </c>
    </row>
    <row r="133" spans="1:18" s="121" customFormat="1" ht="36" x14ac:dyDescent="0.2">
      <c r="A133" s="122"/>
      <c r="C133" s="123" t="s">
        <v>217</v>
      </c>
      <c r="D133" s="124" t="s">
        <v>336</v>
      </c>
      <c r="E133" s="142" t="s">
        <v>140</v>
      </c>
      <c r="F133" s="142">
        <v>120</v>
      </c>
      <c r="G133" s="142"/>
      <c r="H133" s="142" t="s">
        <v>140</v>
      </c>
      <c r="I133" s="142"/>
      <c r="J133" s="142" t="s">
        <v>140</v>
      </c>
      <c r="K133" s="142"/>
      <c r="L133" s="142" t="s">
        <v>140</v>
      </c>
      <c r="M133" s="142"/>
      <c r="N133" s="142" t="s">
        <v>140</v>
      </c>
      <c r="O133" s="142"/>
      <c r="P133" s="142" t="s">
        <v>140</v>
      </c>
      <c r="Q133" s="142"/>
      <c r="R133" s="142">
        <v>120</v>
      </c>
    </row>
    <row r="134" spans="1:18" s="121" customFormat="1" ht="12" x14ac:dyDescent="0.2">
      <c r="A134" s="122"/>
      <c r="C134" s="123" t="s">
        <v>218</v>
      </c>
      <c r="D134" s="125" t="s">
        <v>219</v>
      </c>
      <c r="E134" s="142" t="s">
        <v>140</v>
      </c>
      <c r="F134" s="142">
        <v>230</v>
      </c>
      <c r="G134" s="142"/>
      <c r="H134" s="142" t="s">
        <v>140</v>
      </c>
      <c r="I134" s="142"/>
      <c r="J134" s="142" t="s">
        <v>140</v>
      </c>
      <c r="K134" s="142"/>
      <c r="L134" s="142" t="s">
        <v>140</v>
      </c>
      <c r="M134" s="142"/>
      <c r="N134" s="142" t="s">
        <v>140</v>
      </c>
      <c r="O134" s="142"/>
      <c r="P134" s="142" t="s">
        <v>140</v>
      </c>
      <c r="Q134" s="142"/>
      <c r="R134" s="142">
        <v>230</v>
      </c>
    </row>
    <row r="135" spans="1:18" s="121" customFormat="1" ht="12" x14ac:dyDescent="0.2">
      <c r="A135" s="118"/>
      <c r="B135" s="119"/>
      <c r="C135" s="119" t="s">
        <v>111</v>
      </c>
      <c r="D135" s="120"/>
      <c r="E135" s="141" t="s">
        <v>140</v>
      </c>
      <c r="F135" s="141">
        <v>400</v>
      </c>
      <c r="G135" s="141"/>
      <c r="H135" s="141" t="s">
        <v>140</v>
      </c>
      <c r="I135" s="141"/>
      <c r="J135" s="141" t="s">
        <v>140</v>
      </c>
      <c r="K135" s="141"/>
      <c r="L135" s="141" t="s">
        <v>140</v>
      </c>
      <c r="M135" s="141"/>
      <c r="N135" s="141" t="s">
        <v>140</v>
      </c>
      <c r="O135" s="141"/>
      <c r="P135" s="141">
        <v>12.4</v>
      </c>
      <c r="Q135" s="141"/>
      <c r="R135" s="141">
        <v>412.4</v>
      </c>
    </row>
    <row r="136" spans="1:18" s="121" customFormat="1" ht="24" x14ac:dyDescent="0.2">
      <c r="A136" s="122"/>
      <c r="C136" s="123" t="s">
        <v>220</v>
      </c>
      <c r="D136" s="124" t="s">
        <v>337</v>
      </c>
      <c r="E136" s="142" t="s">
        <v>140</v>
      </c>
      <c r="F136" s="142">
        <v>100</v>
      </c>
      <c r="G136" s="142"/>
      <c r="H136" s="142" t="s">
        <v>140</v>
      </c>
      <c r="I136" s="142"/>
      <c r="J136" s="142" t="s">
        <v>140</v>
      </c>
      <c r="K136" s="142"/>
      <c r="L136" s="142" t="s">
        <v>140</v>
      </c>
      <c r="M136" s="142"/>
      <c r="N136" s="142" t="s">
        <v>140</v>
      </c>
      <c r="O136" s="142"/>
      <c r="P136" s="142" t="s">
        <v>140</v>
      </c>
      <c r="Q136" s="142"/>
      <c r="R136" s="142">
        <v>100</v>
      </c>
    </row>
    <row r="137" spans="1:18" s="121" customFormat="1" ht="24" x14ac:dyDescent="0.2">
      <c r="A137" s="122"/>
      <c r="C137" s="123" t="s">
        <v>221</v>
      </c>
      <c r="D137" s="124" t="s">
        <v>338</v>
      </c>
      <c r="E137" s="142" t="s">
        <v>140</v>
      </c>
      <c r="F137" s="142" t="s">
        <v>140</v>
      </c>
      <c r="G137" s="142"/>
      <c r="H137" s="142" t="s">
        <v>140</v>
      </c>
      <c r="I137" s="142"/>
      <c r="J137" s="142" t="s">
        <v>140</v>
      </c>
      <c r="K137" s="142"/>
      <c r="L137" s="142" t="s">
        <v>140</v>
      </c>
      <c r="M137" s="142"/>
      <c r="N137" s="142" t="s">
        <v>140</v>
      </c>
      <c r="O137" s="142"/>
      <c r="P137" s="142">
        <v>12.4</v>
      </c>
      <c r="Q137" s="142"/>
      <c r="R137" s="142">
        <v>12.4</v>
      </c>
    </row>
    <row r="138" spans="1:18" s="121" customFormat="1" ht="24" x14ac:dyDescent="0.2">
      <c r="A138" s="122"/>
      <c r="C138" s="123" t="s">
        <v>222</v>
      </c>
      <c r="D138" s="124" t="s">
        <v>339</v>
      </c>
      <c r="E138" s="142" t="s">
        <v>140</v>
      </c>
      <c r="F138" s="142">
        <v>300</v>
      </c>
      <c r="G138" s="142"/>
      <c r="H138" s="142" t="s">
        <v>140</v>
      </c>
      <c r="I138" s="142"/>
      <c r="J138" s="142" t="s">
        <v>140</v>
      </c>
      <c r="K138" s="142"/>
      <c r="L138" s="142" t="s">
        <v>140</v>
      </c>
      <c r="M138" s="142"/>
      <c r="N138" s="142" t="s">
        <v>140</v>
      </c>
      <c r="O138" s="142"/>
      <c r="P138" s="142" t="s">
        <v>140</v>
      </c>
      <c r="Q138" s="142"/>
      <c r="R138" s="142">
        <v>300</v>
      </c>
    </row>
    <row r="139" spans="1:18" s="121" customFormat="1" ht="12" x14ac:dyDescent="0.2">
      <c r="A139" s="118"/>
      <c r="B139" s="119"/>
      <c r="C139" s="119" t="s">
        <v>112</v>
      </c>
      <c r="D139" s="120"/>
      <c r="E139" s="141">
        <v>200</v>
      </c>
      <c r="F139" s="141" t="s">
        <v>140</v>
      </c>
      <c r="G139" s="141"/>
      <c r="H139" s="141" t="s">
        <v>140</v>
      </c>
      <c r="I139" s="141"/>
      <c r="J139" s="141" t="s">
        <v>140</v>
      </c>
      <c r="K139" s="141"/>
      <c r="L139" s="141" t="s">
        <v>140</v>
      </c>
      <c r="M139" s="141"/>
      <c r="N139" s="141" t="s">
        <v>140</v>
      </c>
      <c r="O139" s="141"/>
      <c r="P139" s="141" t="s">
        <v>140</v>
      </c>
      <c r="Q139" s="141"/>
      <c r="R139" s="141">
        <v>200</v>
      </c>
    </row>
    <row r="140" spans="1:18" s="121" customFormat="1" ht="12" x14ac:dyDescent="0.2">
      <c r="A140" s="122"/>
      <c r="C140" s="123" t="s">
        <v>223</v>
      </c>
      <c r="D140" s="125" t="s">
        <v>224</v>
      </c>
      <c r="E140" s="142">
        <v>200</v>
      </c>
      <c r="F140" s="142" t="s">
        <v>140</v>
      </c>
      <c r="G140" s="142"/>
      <c r="H140" s="142" t="s">
        <v>140</v>
      </c>
      <c r="I140" s="142"/>
      <c r="J140" s="142" t="s">
        <v>140</v>
      </c>
      <c r="K140" s="142"/>
      <c r="L140" s="142" t="s">
        <v>140</v>
      </c>
      <c r="M140" s="142"/>
      <c r="N140" s="142" t="s">
        <v>140</v>
      </c>
      <c r="O140" s="142"/>
      <c r="P140" s="142" t="s">
        <v>140</v>
      </c>
      <c r="Q140" s="142"/>
      <c r="R140" s="142">
        <v>200</v>
      </c>
    </row>
    <row r="141" spans="1:18" s="121" customFormat="1" ht="12" x14ac:dyDescent="0.2">
      <c r="A141" s="118"/>
      <c r="B141" s="119"/>
      <c r="C141" s="119" t="s">
        <v>129</v>
      </c>
      <c r="D141" s="120"/>
      <c r="E141" s="141">
        <v>168.22</v>
      </c>
      <c r="F141" s="141">
        <v>168.25</v>
      </c>
      <c r="G141" s="141"/>
      <c r="H141" s="141" t="s">
        <v>140</v>
      </c>
      <c r="I141" s="141"/>
      <c r="J141" s="141" t="s">
        <v>140</v>
      </c>
      <c r="K141" s="141"/>
      <c r="L141" s="141" t="s">
        <v>140</v>
      </c>
      <c r="M141" s="141"/>
      <c r="N141" s="141" t="s">
        <v>140</v>
      </c>
      <c r="O141" s="141"/>
      <c r="P141" s="141" t="s">
        <v>140</v>
      </c>
      <c r="Q141" s="141"/>
      <c r="R141" s="141">
        <v>336.47</v>
      </c>
    </row>
    <row r="142" spans="1:18" s="121" customFormat="1" ht="36" x14ac:dyDescent="0.2">
      <c r="A142" s="122"/>
      <c r="C142" s="123" t="s">
        <v>225</v>
      </c>
      <c r="D142" s="124" t="s">
        <v>340</v>
      </c>
      <c r="E142" s="142">
        <v>168.22</v>
      </c>
      <c r="F142" s="142">
        <v>168.25</v>
      </c>
      <c r="G142" s="142"/>
      <c r="H142" s="142" t="s">
        <v>140</v>
      </c>
      <c r="I142" s="142"/>
      <c r="J142" s="142" t="s">
        <v>140</v>
      </c>
      <c r="K142" s="142"/>
      <c r="L142" s="142" t="s">
        <v>140</v>
      </c>
      <c r="M142" s="142"/>
      <c r="N142" s="142" t="s">
        <v>140</v>
      </c>
      <c r="O142" s="142"/>
      <c r="P142" s="142" t="s">
        <v>140</v>
      </c>
      <c r="Q142" s="142"/>
      <c r="R142" s="142">
        <v>336.47</v>
      </c>
    </row>
    <row r="143" spans="1:18" s="121" customFormat="1" ht="12" x14ac:dyDescent="0.2">
      <c r="A143" s="118"/>
      <c r="B143" s="119"/>
      <c r="C143" s="119" t="s">
        <v>115</v>
      </c>
      <c r="D143" s="120"/>
      <c r="E143" s="141">
        <v>400</v>
      </c>
      <c r="F143" s="141">
        <v>400</v>
      </c>
      <c r="G143" s="141"/>
      <c r="H143" s="141" t="s">
        <v>140</v>
      </c>
      <c r="I143" s="141"/>
      <c r="J143" s="141" t="s">
        <v>140</v>
      </c>
      <c r="K143" s="141"/>
      <c r="L143" s="141" t="s">
        <v>140</v>
      </c>
      <c r="M143" s="141"/>
      <c r="N143" s="141">
        <v>1099.0446658800001</v>
      </c>
      <c r="O143" s="141"/>
      <c r="P143" s="141" t="s">
        <v>140</v>
      </c>
      <c r="Q143" s="141"/>
      <c r="R143" s="141">
        <v>1899.0446658800001</v>
      </c>
    </row>
    <row r="144" spans="1:18" s="121" customFormat="1" ht="24" x14ac:dyDescent="0.2">
      <c r="A144" s="122"/>
      <c r="C144" s="123" t="s">
        <v>226</v>
      </c>
      <c r="D144" s="124" t="s">
        <v>341</v>
      </c>
      <c r="E144" s="142">
        <v>400</v>
      </c>
      <c r="F144" s="142" t="s">
        <v>140</v>
      </c>
      <c r="G144" s="142"/>
      <c r="H144" s="142" t="s">
        <v>140</v>
      </c>
      <c r="I144" s="142"/>
      <c r="J144" s="142" t="s">
        <v>140</v>
      </c>
      <c r="K144" s="142"/>
      <c r="L144" s="142" t="s">
        <v>140</v>
      </c>
      <c r="M144" s="142"/>
      <c r="N144" s="142">
        <v>609.04466588000003</v>
      </c>
      <c r="O144" s="142"/>
      <c r="P144" s="142" t="s">
        <v>140</v>
      </c>
      <c r="Q144" s="142"/>
      <c r="R144" s="142">
        <v>1009.04466588</v>
      </c>
    </row>
    <row r="145" spans="1:18" s="121" customFormat="1" ht="24" x14ac:dyDescent="0.2">
      <c r="A145" s="122"/>
      <c r="C145" s="123" t="s">
        <v>227</v>
      </c>
      <c r="D145" s="124" t="s">
        <v>342</v>
      </c>
      <c r="E145" s="142" t="s">
        <v>140</v>
      </c>
      <c r="F145" s="142">
        <v>400</v>
      </c>
      <c r="G145" s="142"/>
      <c r="H145" s="142" t="s">
        <v>140</v>
      </c>
      <c r="I145" s="142"/>
      <c r="J145" s="142" t="s">
        <v>140</v>
      </c>
      <c r="K145" s="142"/>
      <c r="L145" s="142" t="s">
        <v>140</v>
      </c>
      <c r="M145" s="142"/>
      <c r="N145" s="142">
        <v>490</v>
      </c>
      <c r="O145" s="142"/>
      <c r="P145" s="142" t="s">
        <v>140</v>
      </c>
      <c r="Q145" s="142"/>
      <c r="R145" s="142">
        <v>890</v>
      </c>
    </row>
    <row r="146" spans="1:18" s="121" customFormat="1" ht="12" x14ac:dyDescent="0.2">
      <c r="A146" s="122"/>
      <c r="C146" s="119" t="s">
        <v>127</v>
      </c>
      <c r="D146" s="120"/>
      <c r="E146" s="141">
        <v>705.20219829999996</v>
      </c>
      <c r="F146" s="141" t="s">
        <v>140</v>
      </c>
      <c r="G146" s="141"/>
      <c r="H146" s="141" t="s">
        <v>140</v>
      </c>
      <c r="I146" s="141"/>
      <c r="J146" s="141" t="s">
        <v>140</v>
      </c>
      <c r="K146" s="141"/>
      <c r="L146" s="141" t="s">
        <v>140</v>
      </c>
      <c r="M146" s="141"/>
      <c r="N146" s="141">
        <v>67.257593329999992</v>
      </c>
      <c r="O146" s="141"/>
      <c r="P146" s="141" t="s">
        <v>140</v>
      </c>
      <c r="Q146" s="141"/>
      <c r="R146" s="141">
        <v>772.45979162999993</v>
      </c>
    </row>
    <row r="147" spans="1:18" s="121" customFormat="1" ht="24" x14ac:dyDescent="0.2">
      <c r="A147" s="122"/>
      <c r="C147" s="123" t="s">
        <v>228</v>
      </c>
      <c r="D147" s="124" t="s">
        <v>343</v>
      </c>
      <c r="E147" s="142">
        <v>303.02908036000002</v>
      </c>
      <c r="F147" s="142" t="s">
        <v>140</v>
      </c>
      <c r="G147" s="142"/>
      <c r="H147" s="142" t="s">
        <v>140</v>
      </c>
      <c r="I147" s="142"/>
      <c r="J147" s="142" t="s">
        <v>140</v>
      </c>
      <c r="K147" s="142"/>
      <c r="L147" s="142" t="s">
        <v>140</v>
      </c>
      <c r="M147" s="142"/>
      <c r="N147" s="142" t="s">
        <v>140</v>
      </c>
      <c r="O147" s="142"/>
      <c r="P147" s="142" t="s">
        <v>140</v>
      </c>
      <c r="Q147" s="142"/>
      <c r="R147" s="142">
        <v>303.02908036000002</v>
      </c>
    </row>
    <row r="148" spans="1:18" s="121" customFormat="1" ht="24" x14ac:dyDescent="0.2">
      <c r="A148" s="122"/>
      <c r="C148" s="123" t="s">
        <v>229</v>
      </c>
      <c r="D148" s="124" t="s">
        <v>143</v>
      </c>
      <c r="E148" s="142" t="s">
        <v>140</v>
      </c>
      <c r="F148" s="142" t="s">
        <v>140</v>
      </c>
      <c r="G148" s="142"/>
      <c r="H148" s="142" t="s">
        <v>140</v>
      </c>
      <c r="I148" s="142"/>
      <c r="J148" s="142" t="s">
        <v>140</v>
      </c>
      <c r="K148" s="142"/>
      <c r="L148" s="142" t="s">
        <v>140</v>
      </c>
      <c r="M148" s="142"/>
      <c r="N148" s="142">
        <v>67.257593329999992</v>
      </c>
      <c r="O148" s="142"/>
      <c r="P148" s="142" t="s">
        <v>140</v>
      </c>
      <c r="Q148" s="142"/>
      <c r="R148" s="142">
        <v>67.257593329999992</v>
      </c>
    </row>
    <row r="149" spans="1:18" s="121" customFormat="1" ht="24" x14ac:dyDescent="0.2">
      <c r="A149" s="122"/>
      <c r="C149" s="123" t="s">
        <v>230</v>
      </c>
      <c r="D149" s="124" t="s">
        <v>344</v>
      </c>
      <c r="E149" s="142">
        <v>402.17311794</v>
      </c>
      <c r="F149" s="142" t="s">
        <v>140</v>
      </c>
      <c r="G149" s="142"/>
      <c r="H149" s="142" t="s">
        <v>140</v>
      </c>
      <c r="I149" s="142"/>
      <c r="J149" s="142" t="s">
        <v>140</v>
      </c>
      <c r="K149" s="142"/>
      <c r="L149" s="142" t="s">
        <v>140</v>
      </c>
      <c r="M149" s="142"/>
      <c r="N149" s="142" t="s">
        <v>140</v>
      </c>
      <c r="O149" s="142"/>
      <c r="P149" s="142" t="s">
        <v>140</v>
      </c>
      <c r="Q149" s="142"/>
      <c r="R149" s="142">
        <v>402.17311794</v>
      </c>
    </row>
    <row r="150" spans="1:18" s="121" customFormat="1" ht="12" x14ac:dyDescent="0.2">
      <c r="A150" s="122"/>
      <c r="C150" s="119" t="s">
        <v>128</v>
      </c>
      <c r="D150" s="120"/>
      <c r="E150" s="141" t="s">
        <v>140</v>
      </c>
      <c r="F150" s="141">
        <v>390</v>
      </c>
      <c r="G150" s="141"/>
      <c r="H150" s="141" t="s">
        <v>140</v>
      </c>
      <c r="I150" s="141"/>
      <c r="J150" s="141" t="s">
        <v>140</v>
      </c>
      <c r="K150" s="141"/>
      <c r="L150" s="141" t="s">
        <v>140</v>
      </c>
      <c r="M150" s="141"/>
      <c r="N150" s="141">
        <v>200</v>
      </c>
      <c r="O150" s="141"/>
      <c r="P150" s="141" t="s">
        <v>140</v>
      </c>
      <c r="Q150" s="141"/>
      <c r="R150" s="141">
        <v>590</v>
      </c>
    </row>
    <row r="151" spans="1:18" s="121" customFormat="1" ht="24" x14ac:dyDescent="0.2">
      <c r="A151" s="122"/>
      <c r="C151" s="123" t="s">
        <v>231</v>
      </c>
      <c r="D151" s="124" t="s">
        <v>345</v>
      </c>
      <c r="E151" s="142" t="s">
        <v>140</v>
      </c>
      <c r="F151" s="142">
        <v>90</v>
      </c>
      <c r="G151" s="142"/>
      <c r="H151" s="142" t="s">
        <v>140</v>
      </c>
      <c r="I151" s="142"/>
      <c r="J151" s="142" t="s">
        <v>140</v>
      </c>
      <c r="K151" s="142"/>
      <c r="L151" s="142" t="s">
        <v>140</v>
      </c>
      <c r="M151" s="142"/>
      <c r="N151" s="142" t="s">
        <v>140</v>
      </c>
      <c r="O151" s="142"/>
      <c r="P151" s="142" t="s">
        <v>140</v>
      </c>
      <c r="Q151" s="142"/>
      <c r="R151" s="142">
        <v>90</v>
      </c>
    </row>
    <row r="152" spans="1:18" s="121" customFormat="1" ht="12" x14ac:dyDescent="0.2">
      <c r="A152" s="122"/>
      <c r="C152" s="123" t="s">
        <v>232</v>
      </c>
      <c r="D152" s="124" t="s">
        <v>233</v>
      </c>
      <c r="E152" s="142" t="s">
        <v>140</v>
      </c>
      <c r="F152" s="142">
        <v>300</v>
      </c>
      <c r="G152" s="142"/>
      <c r="H152" s="142" t="s">
        <v>140</v>
      </c>
      <c r="I152" s="142"/>
      <c r="J152" s="142" t="s">
        <v>140</v>
      </c>
      <c r="K152" s="142"/>
      <c r="L152" s="142" t="s">
        <v>140</v>
      </c>
      <c r="M152" s="142"/>
      <c r="N152" s="142">
        <v>200</v>
      </c>
      <c r="O152" s="142"/>
      <c r="P152" s="142" t="s">
        <v>140</v>
      </c>
      <c r="Q152" s="142"/>
      <c r="R152" s="142">
        <v>500</v>
      </c>
    </row>
    <row r="153" spans="1:18" s="121" customFormat="1" ht="12" x14ac:dyDescent="0.2">
      <c r="A153" s="118"/>
      <c r="B153" s="119" t="s">
        <v>30</v>
      </c>
      <c r="C153" s="119"/>
      <c r="D153" s="120"/>
      <c r="E153" s="141" t="s">
        <v>140</v>
      </c>
      <c r="F153" s="141">
        <v>35</v>
      </c>
      <c r="G153" s="141"/>
      <c r="H153" s="141" t="s">
        <v>140</v>
      </c>
      <c r="I153" s="141"/>
      <c r="J153" s="141" t="s">
        <v>140</v>
      </c>
      <c r="K153" s="141"/>
      <c r="L153" s="141" t="s">
        <v>140</v>
      </c>
      <c r="M153" s="141"/>
      <c r="N153" s="141" t="s">
        <v>140</v>
      </c>
      <c r="O153" s="141"/>
      <c r="P153" s="141">
        <v>5.531625</v>
      </c>
      <c r="Q153" s="141"/>
      <c r="R153" s="141">
        <v>40.531624999999998</v>
      </c>
    </row>
    <row r="154" spans="1:18" s="121" customFormat="1" ht="12" x14ac:dyDescent="0.2">
      <c r="A154" s="118"/>
      <c r="B154" s="119"/>
      <c r="C154" s="119" t="s">
        <v>111</v>
      </c>
      <c r="D154" s="120"/>
      <c r="E154" s="141" t="s">
        <v>140</v>
      </c>
      <c r="F154" s="141">
        <v>30</v>
      </c>
      <c r="G154" s="141"/>
      <c r="H154" s="141" t="s">
        <v>140</v>
      </c>
      <c r="I154" s="141"/>
      <c r="J154" s="141" t="s">
        <v>140</v>
      </c>
      <c r="K154" s="141"/>
      <c r="L154" s="141" t="s">
        <v>140</v>
      </c>
      <c r="M154" s="141"/>
      <c r="N154" s="141" t="s">
        <v>140</v>
      </c>
      <c r="O154" s="141"/>
      <c r="P154" s="141">
        <v>5.531625</v>
      </c>
      <c r="Q154" s="141"/>
      <c r="R154" s="141">
        <v>35.531624999999998</v>
      </c>
    </row>
    <row r="155" spans="1:18" s="121" customFormat="1" ht="12" x14ac:dyDescent="0.2">
      <c r="A155" s="123"/>
      <c r="B155" s="125"/>
      <c r="C155" s="123" t="s">
        <v>234</v>
      </c>
      <c r="D155" s="125" t="s">
        <v>235</v>
      </c>
      <c r="E155" s="142" t="s">
        <v>140</v>
      </c>
      <c r="F155" s="142">
        <v>30</v>
      </c>
      <c r="G155" s="142"/>
      <c r="H155" s="142" t="s">
        <v>140</v>
      </c>
      <c r="I155" s="142"/>
      <c r="J155" s="142" t="s">
        <v>140</v>
      </c>
      <c r="K155" s="142"/>
      <c r="L155" s="142" t="s">
        <v>140</v>
      </c>
      <c r="M155" s="142"/>
      <c r="N155" s="142" t="s">
        <v>140</v>
      </c>
      <c r="O155" s="142"/>
      <c r="P155" s="142">
        <v>5.531625</v>
      </c>
      <c r="Q155" s="142"/>
      <c r="R155" s="142">
        <v>35.531624999999998</v>
      </c>
    </row>
    <row r="156" spans="1:18" s="121" customFormat="1" ht="12" x14ac:dyDescent="0.2">
      <c r="A156" s="123"/>
      <c r="B156" s="125"/>
      <c r="C156" s="119" t="s">
        <v>112</v>
      </c>
      <c r="D156" s="120"/>
      <c r="E156" s="141" t="s">
        <v>140</v>
      </c>
      <c r="F156" s="141">
        <v>5</v>
      </c>
      <c r="G156" s="141"/>
      <c r="H156" s="141" t="s">
        <v>140</v>
      </c>
      <c r="I156" s="141"/>
      <c r="J156" s="141" t="s">
        <v>140</v>
      </c>
      <c r="K156" s="141"/>
      <c r="L156" s="141" t="s">
        <v>140</v>
      </c>
      <c r="M156" s="141"/>
      <c r="N156" s="141" t="s">
        <v>140</v>
      </c>
      <c r="O156" s="141"/>
      <c r="P156" s="141" t="s">
        <v>140</v>
      </c>
      <c r="Q156" s="141"/>
      <c r="R156" s="141">
        <v>5</v>
      </c>
    </row>
    <row r="157" spans="1:18" s="121" customFormat="1" ht="12" x14ac:dyDescent="0.2">
      <c r="A157" s="123"/>
      <c r="B157" s="125"/>
      <c r="C157" s="123" t="s">
        <v>236</v>
      </c>
      <c r="D157" s="125" t="s">
        <v>237</v>
      </c>
      <c r="E157" s="142" t="s">
        <v>140</v>
      </c>
      <c r="F157" s="142">
        <v>5</v>
      </c>
      <c r="G157" s="142"/>
      <c r="H157" s="142" t="s">
        <v>140</v>
      </c>
      <c r="I157" s="142"/>
      <c r="J157" s="142" t="s">
        <v>140</v>
      </c>
      <c r="K157" s="142"/>
      <c r="L157" s="142" t="s">
        <v>140</v>
      </c>
      <c r="M157" s="142"/>
      <c r="N157" s="142" t="s">
        <v>140</v>
      </c>
      <c r="O157" s="142"/>
      <c r="P157" s="142" t="s">
        <v>140</v>
      </c>
      <c r="Q157" s="142"/>
      <c r="R157" s="142">
        <v>5</v>
      </c>
    </row>
    <row r="158" spans="1:18" s="125" customFormat="1" ht="12" x14ac:dyDescent="0.2">
      <c r="A158" s="118"/>
      <c r="B158" s="119" t="s">
        <v>31</v>
      </c>
      <c r="C158" s="119"/>
      <c r="D158" s="120"/>
      <c r="E158" s="141">
        <v>2600.5734222900001</v>
      </c>
      <c r="F158" s="141" t="s">
        <v>140</v>
      </c>
      <c r="G158" s="141"/>
      <c r="H158" s="141" t="s">
        <v>140</v>
      </c>
      <c r="I158" s="141"/>
      <c r="J158" s="141" t="s">
        <v>140</v>
      </c>
      <c r="K158" s="141"/>
      <c r="L158" s="141" t="s">
        <v>140</v>
      </c>
      <c r="M158" s="141"/>
      <c r="N158" s="141">
        <v>750.75</v>
      </c>
      <c r="O158" s="141"/>
      <c r="P158" s="141">
        <v>4.12</v>
      </c>
      <c r="Q158" s="141"/>
      <c r="R158" s="141">
        <v>3355.4434222899999</v>
      </c>
    </row>
    <row r="159" spans="1:18" s="121" customFormat="1" ht="12" x14ac:dyDescent="0.2">
      <c r="A159" s="118"/>
      <c r="B159" s="119"/>
      <c r="C159" s="119" t="s">
        <v>133</v>
      </c>
      <c r="D159" s="120"/>
      <c r="E159" s="141">
        <v>130</v>
      </c>
      <c r="F159" s="141" t="s">
        <v>140</v>
      </c>
      <c r="G159" s="141"/>
      <c r="H159" s="141" t="s">
        <v>140</v>
      </c>
      <c r="I159" s="141"/>
      <c r="J159" s="141" t="s">
        <v>140</v>
      </c>
      <c r="K159" s="141"/>
      <c r="L159" s="141" t="s">
        <v>140</v>
      </c>
      <c r="M159" s="141"/>
      <c r="N159" s="141" t="s">
        <v>140</v>
      </c>
      <c r="O159" s="141"/>
      <c r="P159" s="141" t="s">
        <v>140</v>
      </c>
      <c r="Q159" s="141"/>
      <c r="R159" s="141">
        <v>130</v>
      </c>
    </row>
    <row r="160" spans="1:18" s="121" customFormat="1" ht="24" x14ac:dyDescent="0.2">
      <c r="A160" s="122"/>
      <c r="C160" s="123" t="s">
        <v>238</v>
      </c>
      <c r="D160" s="124" t="s">
        <v>346</v>
      </c>
      <c r="E160" s="142">
        <v>130</v>
      </c>
      <c r="F160" s="142" t="s">
        <v>140</v>
      </c>
      <c r="G160" s="142"/>
      <c r="H160" s="142" t="s">
        <v>140</v>
      </c>
      <c r="I160" s="142"/>
      <c r="J160" s="142" t="s">
        <v>140</v>
      </c>
      <c r="K160" s="142"/>
      <c r="L160" s="142" t="s">
        <v>140</v>
      </c>
      <c r="M160" s="142"/>
      <c r="N160" s="142" t="s">
        <v>140</v>
      </c>
      <c r="O160" s="142"/>
      <c r="P160" s="142" t="s">
        <v>140</v>
      </c>
      <c r="Q160" s="142"/>
      <c r="R160" s="142">
        <v>130</v>
      </c>
    </row>
    <row r="161" spans="1:18" s="121" customFormat="1" ht="12" x14ac:dyDescent="0.2">
      <c r="A161" s="118"/>
      <c r="B161" s="119"/>
      <c r="C161" s="119" t="s">
        <v>112</v>
      </c>
      <c r="D161" s="120"/>
      <c r="E161" s="141">
        <v>450</v>
      </c>
      <c r="F161" s="141" t="s">
        <v>140</v>
      </c>
      <c r="G161" s="141"/>
      <c r="H161" s="141" t="s">
        <v>140</v>
      </c>
      <c r="I161" s="141"/>
      <c r="J161" s="141" t="s">
        <v>140</v>
      </c>
      <c r="K161" s="141"/>
      <c r="L161" s="141" t="s">
        <v>140</v>
      </c>
      <c r="M161" s="141"/>
      <c r="N161" s="141">
        <v>212</v>
      </c>
      <c r="O161" s="141"/>
      <c r="P161" s="141">
        <v>4.12</v>
      </c>
      <c r="Q161" s="141"/>
      <c r="R161" s="141">
        <v>666.12</v>
      </c>
    </row>
    <row r="162" spans="1:18" s="121" customFormat="1" ht="24" x14ac:dyDescent="0.2">
      <c r="A162" s="122"/>
      <c r="B162" s="119"/>
      <c r="C162" s="123" t="s">
        <v>239</v>
      </c>
      <c r="D162" s="124" t="s">
        <v>347</v>
      </c>
      <c r="E162" s="142">
        <v>200</v>
      </c>
      <c r="F162" s="142" t="s">
        <v>140</v>
      </c>
      <c r="G162" s="142"/>
      <c r="H162" s="142" t="s">
        <v>140</v>
      </c>
      <c r="I162" s="142"/>
      <c r="J162" s="142" t="s">
        <v>140</v>
      </c>
      <c r="K162" s="142"/>
      <c r="L162" s="142" t="s">
        <v>140</v>
      </c>
      <c r="M162" s="142"/>
      <c r="N162" s="142" t="s">
        <v>140</v>
      </c>
      <c r="O162" s="142"/>
      <c r="P162" s="142">
        <v>2</v>
      </c>
      <c r="Q162" s="142"/>
      <c r="R162" s="142">
        <v>202</v>
      </c>
    </row>
    <row r="163" spans="1:18" s="121" customFormat="1" ht="12" x14ac:dyDescent="0.2">
      <c r="A163" s="122"/>
      <c r="B163" s="119"/>
      <c r="C163" s="123" t="s">
        <v>240</v>
      </c>
      <c r="D163" s="125" t="s">
        <v>241</v>
      </c>
      <c r="E163" s="142">
        <v>250</v>
      </c>
      <c r="F163" s="142" t="s">
        <v>140</v>
      </c>
      <c r="G163" s="142"/>
      <c r="H163" s="142" t="s">
        <v>140</v>
      </c>
      <c r="I163" s="142"/>
      <c r="J163" s="142" t="s">
        <v>140</v>
      </c>
      <c r="K163" s="142"/>
      <c r="L163" s="142" t="s">
        <v>140</v>
      </c>
      <c r="M163" s="142"/>
      <c r="N163" s="142">
        <v>212</v>
      </c>
      <c r="O163" s="142"/>
      <c r="P163" s="142">
        <v>2.12</v>
      </c>
      <c r="Q163" s="142"/>
      <c r="R163" s="145">
        <v>464.12</v>
      </c>
    </row>
    <row r="164" spans="1:18" s="121" customFormat="1" ht="12" x14ac:dyDescent="0.2">
      <c r="A164" s="118"/>
      <c r="B164" s="119"/>
      <c r="C164" s="119" t="s">
        <v>114</v>
      </c>
      <c r="D164" s="120"/>
      <c r="E164" s="141">
        <v>250</v>
      </c>
      <c r="F164" s="141" t="s">
        <v>140</v>
      </c>
      <c r="G164" s="141"/>
      <c r="H164" s="141" t="s">
        <v>140</v>
      </c>
      <c r="I164" s="141"/>
      <c r="J164" s="141" t="s">
        <v>140</v>
      </c>
      <c r="K164" s="141"/>
      <c r="L164" s="141" t="s">
        <v>140</v>
      </c>
      <c r="M164" s="141"/>
      <c r="N164" s="141" t="s">
        <v>140</v>
      </c>
      <c r="O164" s="141"/>
      <c r="P164" s="141" t="s">
        <v>140</v>
      </c>
      <c r="Q164" s="141"/>
      <c r="R164" s="141">
        <v>250</v>
      </c>
    </row>
    <row r="165" spans="1:18" s="121" customFormat="1" ht="24" x14ac:dyDescent="0.2">
      <c r="A165" s="122"/>
      <c r="C165" s="123" t="s">
        <v>242</v>
      </c>
      <c r="D165" s="124" t="s">
        <v>348</v>
      </c>
      <c r="E165" s="142">
        <v>250</v>
      </c>
      <c r="F165" s="142" t="s">
        <v>140</v>
      </c>
      <c r="G165" s="142"/>
      <c r="H165" s="142" t="s">
        <v>140</v>
      </c>
      <c r="I165" s="142"/>
      <c r="J165" s="142" t="s">
        <v>140</v>
      </c>
      <c r="K165" s="142"/>
      <c r="L165" s="142" t="s">
        <v>140</v>
      </c>
      <c r="M165" s="142"/>
      <c r="N165" s="142" t="s">
        <v>140</v>
      </c>
      <c r="O165" s="142"/>
      <c r="P165" s="142" t="s">
        <v>140</v>
      </c>
      <c r="Q165" s="142"/>
      <c r="R165" s="142">
        <v>250</v>
      </c>
    </row>
    <row r="166" spans="1:18" s="121" customFormat="1" ht="12" x14ac:dyDescent="0.2">
      <c r="A166" s="118"/>
      <c r="B166" s="119"/>
      <c r="C166" s="119" t="s">
        <v>127</v>
      </c>
      <c r="D166" s="120"/>
      <c r="E166" s="141">
        <v>729.45342228999993</v>
      </c>
      <c r="F166" s="141" t="s">
        <v>140</v>
      </c>
      <c r="G166" s="141"/>
      <c r="H166" s="141" t="s">
        <v>140</v>
      </c>
      <c r="I166" s="141"/>
      <c r="J166" s="141" t="s">
        <v>140</v>
      </c>
      <c r="K166" s="141"/>
      <c r="L166" s="141" t="s">
        <v>140</v>
      </c>
      <c r="M166" s="141"/>
      <c r="N166" s="141">
        <v>538.75</v>
      </c>
      <c r="O166" s="141"/>
      <c r="P166" s="141" t="s">
        <v>140</v>
      </c>
      <c r="Q166" s="141"/>
      <c r="R166" s="141">
        <v>1268.2034222899999</v>
      </c>
    </row>
    <row r="167" spans="1:18" s="121" customFormat="1" ht="24" x14ac:dyDescent="0.2">
      <c r="A167" s="122"/>
      <c r="B167" s="119"/>
      <c r="C167" s="123" t="s">
        <v>243</v>
      </c>
      <c r="D167" s="124" t="s">
        <v>349</v>
      </c>
      <c r="E167" s="142">
        <v>259.45342228999999</v>
      </c>
      <c r="F167" s="142" t="s">
        <v>140</v>
      </c>
      <c r="G167" s="142"/>
      <c r="H167" s="142" t="s">
        <v>140</v>
      </c>
      <c r="I167" s="142"/>
      <c r="J167" s="142" t="s">
        <v>140</v>
      </c>
      <c r="K167" s="142"/>
      <c r="L167" s="142" t="s">
        <v>140</v>
      </c>
      <c r="M167" s="142"/>
      <c r="N167" s="142" t="s">
        <v>140</v>
      </c>
      <c r="O167" s="142"/>
      <c r="P167" s="142" t="s">
        <v>140</v>
      </c>
      <c r="Q167" s="142"/>
      <c r="R167" s="142">
        <v>259.45342228999999</v>
      </c>
    </row>
    <row r="168" spans="1:18" s="121" customFormat="1" ht="12" x14ac:dyDescent="0.2">
      <c r="A168" s="122"/>
      <c r="B168" s="119"/>
      <c r="C168" s="123" t="s">
        <v>244</v>
      </c>
      <c r="D168" s="125" t="s">
        <v>141</v>
      </c>
      <c r="E168" s="142" t="s">
        <v>140</v>
      </c>
      <c r="F168" s="142" t="s">
        <v>140</v>
      </c>
      <c r="G168" s="142"/>
      <c r="H168" s="142" t="s">
        <v>140</v>
      </c>
      <c r="I168" s="142"/>
      <c r="J168" s="142" t="s">
        <v>140</v>
      </c>
      <c r="K168" s="142"/>
      <c r="L168" s="142" t="s">
        <v>140</v>
      </c>
      <c r="M168" s="142"/>
      <c r="N168" s="142">
        <v>438.75</v>
      </c>
      <c r="O168" s="142"/>
      <c r="P168" s="142" t="s">
        <v>140</v>
      </c>
      <c r="Q168" s="142"/>
      <c r="R168" s="142">
        <v>438.75</v>
      </c>
    </row>
    <row r="169" spans="1:18" s="121" customFormat="1" ht="12" x14ac:dyDescent="0.2">
      <c r="A169" s="122"/>
      <c r="B169" s="119"/>
      <c r="C169" s="123" t="s">
        <v>245</v>
      </c>
      <c r="D169" s="124" t="s">
        <v>246</v>
      </c>
      <c r="E169" s="142">
        <v>295</v>
      </c>
      <c r="F169" s="142" t="s">
        <v>140</v>
      </c>
      <c r="G169" s="142"/>
      <c r="H169" s="142" t="s">
        <v>140</v>
      </c>
      <c r="I169" s="142"/>
      <c r="J169" s="142" t="s">
        <v>140</v>
      </c>
      <c r="K169" s="142"/>
      <c r="L169" s="142" t="s">
        <v>140</v>
      </c>
      <c r="M169" s="142"/>
      <c r="N169" s="142" t="s">
        <v>140</v>
      </c>
      <c r="O169" s="142"/>
      <c r="P169" s="142" t="s">
        <v>140</v>
      </c>
      <c r="Q169" s="142"/>
      <c r="R169" s="142">
        <v>295</v>
      </c>
    </row>
    <row r="170" spans="1:18" s="121" customFormat="1" ht="24" x14ac:dyDescent="0.2">
      <c r="A170" s="122"/>
      <c r="B170" s="119"/>
      <c r="C170" s="123" t="s">
        <v>247</v>
      </c>
      <c r="D170" s="124" t="s">
        <v>144</v>
      </c>
      <c r="E170" s="142" t="s">
        <v>140</v>
      </c>
      <c r="F170" s="142" t="s">
        <v>140</v>
      </c>
      <c r="G170" s="142"/>
      <c r="H170" s="142" t="s">
        <v>140</v>
      </c>
      <c r="I170" s="142"/>
      <c r="J170" s="142" t="s">
        <v>140</v>
      </c>
      <c r="K170" s="142"/>
      <c r="L170" s="142" t="s">
        <v>140</v>
      </c>
      <c r="M170" s="142"/>
      <c r="N170" s="142">
        <v>100</v>
      </c>
      <c r="O170" s="142"/>
      <c r="P170" s="142" t="s">
        <v>140</v>
      </c>
      <c r="Q170" s="142"/>
      <c r="R170" s="142">
        <v>100</v>
      </c>
    </row>
    <row r="171" spans="1:18" s="121" customFormat="1" ht="24" x14ac:dyDescent="0.2">
      <c r="A171" s="122"/>
      <c r="B171" s="119"/>
      <c r="C171" s="123" t="s">
        <v>248</v>
      </c>
      <c r="D171" s="124" t="s">
        <v>350</v>
      </c>
      <c r="E171" s="142">
        <v>175</v>
      </c>
      <c r="F171" s="142" t="s">
        <v>140</v>
      </c>
      <c r="G171" s="142"/>
      <c r="H171" s="142" t="s">
        <v>140</v>
      </c>
      <c r="I171" s="142"/>
      <c r="J171" s="142" t="s">
        <v>140</v>
      </c>
      <c r="K171" s="142"/>
      <c r="L171" s="142" t="s">
        <v>140</v>
      </c>
      <c r="M171" s="142"/>
      <c r="N171" s="142" t="s">
        <v>140</v>
      </c>
      <c r="O171" s="142"/>
      <c r="P171" s="142" t="s">
        <v>140</v>
      </c>
      <c r="Q171" s="142"/>
      <c r="R171" s="142">
        <v>175</v>
      </c>
    </row>
    <row r="172" spans="1:18" s="121" customFormat="1" ht="12" x14ac:dyDescent="0.2">
      <c r="A172" s="122"/>
      <c r="B172" s="119"/>
      <c r="C172" s="119" t="s">
        <v>128</v>
      </c>
      <c r="D172" s="120"/>
      <c r="E172" s="141">
        <v>1041.1199999999999</v>
      </c>
      <c r="F172" s="141" t="s">
        <v>140</v>
      </c>
      <c r="G172" s="141"/>
      <c r="H172" s="141" t="s">
        <v>140</v>
      </c>
      <c r="I172" s="141"/>
      <c r="J172" s="141" t="s">
        <v>140</v>
      </c>
      <c r="K172" s="141"/>
      <c r="L172" s="141" t="s">
        <v>140</v>
      </c>
      <c r="M172" s="141"/>
      <c r="N172" s="141" t="s">
        <v>140</v>
      </c>
      <c r="O172" s="141"/>
      <c r="P172" s="141" t="s">
        <v>140</v>
      </c>
      <c r="Q172" s="141"/>
      <c r="R172" s="141">
        <v>1041.1199999999999</v>
      </c>
    </row>
    <row r="173" spans="1:18" s="121" customFormat="1" ht="24" x14ac:dyDescent="0.2">
      <c r="A173" s="122"/>
      <c r="B173" s="119"/>
      <c r="C173" s="123" t="s">
        <v>249</v>
      </c>
      <c r="D173" s="124" t="s">
        <v>351</v>
      </c>
      <c r="E173" s="142">
        <v>200</v>
      </c>
      <c r="F173" s="142" t="s">
        <v>140</v>
      </c>
      <c r="G173" s="142"/>
      <c r="H173" s="142" t="s">
        <v>140</v>
      </c>
      <c r="I173" s="142"/>
      <c r="J173" s="142" t="s">
        <v>140</v>
      </c>
      <c r="K173" s="142"/>
      <c r="L173" s="142" t="s">
        <v>140</v>
      </c>
      <c r="M173" s="142"/>
      <c r="N173" s="142" t="s">
        <v>140</v>
      </c>
      <c r="O173" s="142"/>
      <c r="P173" s="142" t="s">
        <v>140</v>
      </c>
      <c r="Q173" s="142"/>
      <c r="R173" s="142">
        <v>200</v>
      </c>
    </row>
    <row r="174" spans="1:18" s="121" customFormat="1" ht="24" x14ac:dyDescent="0.2">
      <c r="A174" s="122"/>
      <c r="B174" s="119"/>
      <c r="C174" s="123" t="s">
        <v>250</v>
      </c>
      <c r="D174" s="124" t="s">
        <v>382</v>
      </c>
      <c r="E174" s="142">
        <v>200</v>
      </c>
      <c r="F174" s="142" t="s">
        <v>140</v>
      </c>
      <c r="G174" s="142"/>
      <c r="H174" s="142" t="s">
        <v>140</v>
      </c>
      <c r="I174" s="142"/>
      <c r="J174" s="142" t="s">
        <v>140</v>
      </c>
      <c r="K174" s="142"/>
      <c r="L174" s="142" t="s">
        <v>140</v>
      </c>
      <c r="M174" s="142"/>
      <c r="N174" s="142" t="s">
        <v>140</v>
      </c>
      <c r="O174" s="142"/>
      <c r="P174" s="142" t="s">
        <v>140</v>
      </c>
      <c r="Q174" s="142"/>
      <c r="R174" s="142">
        <v>200</v>
      </c>
    </row>
    <row r="175" spans="1:18" s="121" customFormat="1" ht="24" x14ac:dyDescent="0.2">
      <c r="A175" s="122"/>
      <c r="B175" s="119"/>
      <c r="C175" s="123" t="s">
        <v>251</v>
      </c>
      <c r="D175" s="124" t="s">
        <v>352</v>
      </c>
      <c r="E175" s="142">
        <v>141.12</v>
      </c>
      <c r="F175" s="142" t="s">
        <v>140</v>
      </c>
      <c r="G175" s="142"/>
      <c r="H175" s="142" t="s">
        <v>140</v>
      </c>
      <c r="I175" s="142"/>
      <c r="J175" s="142" t="s">
        <v>140</v>
      </c>
      <c r="K175" s="142"/>
      <c r="L175" s="142" t="s">
        <v>140</v>
      </c>
      <c r="M175" s="142"/>
      <c r="N175" s="142" t="s">
        <v>140</v>
      </c>
      <c r="O175" s="142"/>
      <c r="P175" s="142" t="s">
        <v>140</v>
      </c>
      <c r="Q175" s="142"/>
      <c r="R175" s="142">
        <v>141.12</v>
      </c>
    </row>
    <row r="176" spans="1:18" s="121" customFormat="1" ht="12" x14ac:dyDescent="0.2">
      <c r="A176" s="122"/>
      <c r="B176" s="119"/>
      <c r="C176" s="123" t="s">
        <v>252</v>
      </c>
      <c r="D176" s="125" t="s">
        <v>253</v>
      </c>
      <c r="E176" s="142">
        <v>100</v>
      </c>
      <c r="F176" s="142" t="s">
        <v>140</v>
      </c>
      <c r="G176" s="142"/>
      <c r="H176" s="142" t="s">
        <v>140</v>
      </c>
      <c r="I176" s="142"/>
      <c r="J176" s="142" t="s">
        <v>140</v>
      </c>
      <c r="K176" s="142"/>
      <c r="L176" s="142" t="s">
        <v>140</v>
      </c>
      <c r="M176" s="142"/>
      <c r="N176" s="142" t="s">
        <v>140</v>
      </c>
      <c r="O176" s="142"/>
      <c r="P176" s="142" t="s">
        <v>140</v>
      </c>
      <c r="Q176" s="142"/>
      <c r="R176" s="142">
        <v>100</v>
      </c>
    </row>
    <row r="177" spans="1:18" s="121" customFormat="1" ht="24" x14ac:dyDescent="0.2">
      <c r="A177" s="122"/>
      <c r="B177" s="119"/>
      <c r="C177" s="123" t="s">
        <v>254</v>
      </c>
      <c r="D177" s="124" t="s">
        <v>353</v>
      </c>
      <c r="E177" s="142">
        <v>400</v>
      </c>
      <c r="F177" s="142" t="s">
        <v>140</v>
      </c>
      <c r="G177" s="142"/>
      <c r="H177" s="142" t="s">
        <v>140</v>
      </c>
      <c r="I177" s="142"/>
      <c r="J177" s="142" t="s">
        <v>140</v>
      </c>
      <c r="K177" s="142"/>
      <c r="L177" s="142" t="s">
        <v>140</v>
      </c>
      <c r="M177" s="142"/>
      <c r="N177" s="142" t="s">
        <v>140</v>
      </c>
      <c r="O177" s="142"/>
      <c r="P177" s="142" t="s">
        <v>140</v>
      </c>
      <c r="Q177" s="142"/>
      <c r="R177" s="142">
        <v>400</v>
      </c>
    </row>
    <row r="178" spans="1:18" s="121" customFormat="1" ht="12" x14ac:dyDescent="0.2">
      <c r="A178" s="118"/>
      <c r="B178" s="119" t="s">
        <v>32</v>
      </c>
      <c r="C178" s="119"/>
      <c r="D178" s="120"/>
      <c r="E178" s="141" t="s">
        <v>140</v>
      </c>
      <c r="F178" s="141">
        <v>8.5</v>
      </c>
      <c r="G178" s="141"/>
      <c r="H178" s="141" t="s">
        <v>140</v>
      </c>
      <c r="I178" s="141"/>
      <c r="J178" s="141">
        <v>60.2</v>
      </c>
      <c r="K178" s="141"/>
      <c r="L178" s="141">
        <v>0.5</v>
      </c>
      <c r="M178" s="141"/>
      <c r="N178" s="141">
        <v>10</v>
      </c>
      <c r="O178" s="141"/>
      <c r="P178" s="141">
        <v>15</v>
      </c>
      <c r="Q178" s="141"/>
      <c r="R178" s="141">
        <v>94.2</v>
      </c>
    </row>
    <row r="179" spans="1:18" s="121" customFormat="1" ht="12" x14ac:dyDescent="0.2">
      <c r="A179" s="118"/>
      <c r="B179" s="119"/>
      <c r="C179" s="119" t="s">
        <v>112</v>
      </c>
      <c r="D179" s="120"/>
      <c r="E179" s="141" t="s">
        <v>140</v>
      </c>
      <c r="F179" s="141">
        <v>8.5</v>
      </c>
      <c r="G179" s="141"/>
      <c r="H179" s="141" t="s">
        <v>140</v>
      </c>
      <c r="I179" s="141"/>
      <c r="J179" s="141">
        <v>41.5</v>
      </c>
      <c r="K179" s="141"/>
      <c r="L179" s="141">
        <v>0.5</v>
      </c>
      <c r="M179" s="141"/>
      <c r="N179" s="141">
        <v>10</v>
      </c>
      <c r="O179" s="141"/>
      <c r="P179" s="141">
        <v>15</v>
      </c>
      <c r="Q179" s="141"/>
      <c r="R179" s="141">
        <v>75.5</v>
      </c>
    </row>
    <row r="180" spans="1:18" s="121" customFormat="1" ht="24" x14ac:dyDescent="0.2">
      <c r="A180" s="118"/>
      <c r="B180" s="119"/>
      <c r="C180" s="123" t="s">
        <v>255</v>
      </c>
      <c r="D180" s="124" t="s">
        <v>354</v>
      </c>
      <c r="E180" s="142" t="s">
        <v>140</v>
      </c>
      <c r="F180" s="142">
        <v>8.5</v>
      </c>
      <c r="G180" s="142"/>
      <c r="H180" s="142" t="s">
        <v>140</v>
      </c>
      <c r="I180" s="142"/>
      <c r="J180" s="142">
        <v>41.5</v>
      </c>
      <c r="K180" s="142"/>
      <c r="L180" s="142">
        <v>0.5</v>
      </c>
      <c r="M180" s="142"/>
      <c r="N180" s="142">
        <v>10</v>
      </c>
      <c r="O180" s="142"/>
      <c r="P180" s="142">
        <v>15</v>
      </c>
      <c r="Q180" s="142"/>
      <c r="R180" s="142">
        <v>75.5</v>
      </c>
    </row>
    <row r="181" spans="1:18" s="121" customFormat="1" ht="12" x14ac:dyDescent="0.2">
      <c r="A181" s="118"/>
      <c r="B181" s="119"/>
      <c r="C181" s="119" t="s">
        <v>115</v>
      </c>
      <c r="D181" s="120"/>
      <c r="E181" s="141" t="s">
        <v>140</v>
      </c>
      <c r="F181" s="141" t="s">
        <v>140</v>
      </c>
      <c r="G181" s="141"/>
      <c r="H181" s="141" t="s">
        <v>140</v>
      </c>
      <c r="I181" s="141"/>
      <c r="J181" s="141">
        <v>18.7</v>
      </c>
      <c r="K181" s="141"/>
      <c r="L181" s="141" t="s">
        <v>140</v>
      </c>
      <c r="M181" s="141"/>
      <c r="N181" s="141" t="s">
        <v>140</v>
      </c>
      <c r="O181" s="141"/>
      <c r="P181" s="141" t="s">
        <v>140</v>
      </c>
      <c r="Q181" s="141"/>
      <c r="R181" s="141">
        <v>18.7</v>
      </c>
    </row>
    <row r="182" spans="1:18" s="121" customFormat="1" ht="24" x14ac:dyDescent="0.2">
      <c r="A182" s="122"/>
      <c r="B182" s="119"/>
      <c r="C182" s="123" t="s">
        <v>256</v>
      </c>
      <c r="D182" s="124" t="s">
        <v>355</v>
      </c>
      <c r="E182" s="142" t="s">
        <v>140</v>
      </c>
      <c r="F182" s="142" t="s">
        <v>140</v>
      </c>
      <c r="G182" s="142"/>
      <c r="H182" s="142" t="s">
        <v>140</v>
      </c>
      <c r="I182" s="142"/>
      <c r="J182" s="142">
        <v>18.7</v>
      </c>
      <c r="K182" s="142"/>
      <c r="L182" s="142" t="s">
        <v>140</v>
      </c>
      <c r="M182" s="142"/>
      <c r="N182" s="142" t="s">
        <v>140</v>
      </c>
      <c r="O182" s="142"/>
      <c r="P182" s="142" t="s">
        <v>140</v>
      </c>
      <c r="Q182" s="142"/>
      <c r="R182" s="142">
        <v>18.7</v>
      </c>
    </row>
    <row r="183" spans="1:18" s="121" customFormat="1" ht="12" x14ac:dyDescent="0.2">
      <c r="A183" s="118"/>
      <c r="B183" s="119" t="s">
        <v>33</v>
      </c>
      <c r="C183" s="119"/>
      <c r="D183" s="120"/>
      <c r="E183" s="141" t="s">
        <v>140</v>
      </c>
      <c r="F183" s="141">
        <v>550</v>
      </c>
      <c r="G183" s="141"/>
      <c r="H183" s="141" t="s">
        <v>140</v>
      </c>
      <c r="I183" s="141"/>
      <c r="J183" s="141" t="s">
        <v>140</v>
      </c>
      <c r="K183" s="141"/>
      <c r="L183" s="141" t="s">
        <v>140</v>
      </c>
      <c r="M183" s="141"/>
      <c r="N183" s="141">
        <v>160</v>
      </c>
      <c r="O183" s="141"/>
      <c r="P183" s="141">
        <v>24.77</v>
      </c>
      <c r="Q183" s="141"/>
      <c r="R183" s="141">
        <v>734.77</v>
      </c>
    </row>
    <row r="184" spans="1:18" s="121" customFormat="1" ht="12" x14ac:dyDescent="0.2">
      <c r="A184" s="118"/>
      <c r="B184" s="119"/>
      <c r="C184" s="119" t="s">
        <v>133</v>
      </c>
      <c r="D184" s="120"/>
      <c r="E184" s="141" t="s">
        <v>140</v>
      </c>
      <c r="F184" s="141">
        <v>100</v>
      </c>
      <c r="G184" s="141"/>
      <c r="H184" s="141" t="s">
        <v>140</v>
      </c>
      <c r="I184" s="141"/>
      <c r="J184" s="141" t="s">
        <v>140</v>
      </c>
      <c r="K184" s="141"/>
      <c r="L184" s="141" t="s">
        <v>140</v>
      </c>
      <c r="M184" s="141"/>
      <c r="N184" s="141" t="s">
        <v>140</v>
      </c>
      <c r="O184" s="141"/>
      <c r="P184" s="141">
        <v>3</v>
      </c>
      <c r="Q184" s="141"/>
      <c r="R184" s="141">
        <v>103</v>
      </c>
    </row>
    <row r="185" spans="1:18" s="121" customFormat="1" ht="12" x14ac:dyDescent="0.2">
      <c r="A185" s="122"/>
      <c r="C185" s="123" t="s">
        <v>257</v>
      </c>
      <c r="D185" s="125" t="s">
        <v>137</v>
      </c>
      <c r="E185" s="142" t="s">
        <v>140</v>
      </c>
      <c r="F185" s="142" t="s">
        <v>140</v>
      </c>
      <c r="G185" s="142"/>
      <c r="H185" s="142" t="s">
        <v>140</v>
      </c>
      <c r="I185" s="142"/>
      <c r="J185" s="142" t="s">
        <v>140</v>
      </c>
      <c r="K185" s="142"/>
      <c r="L185" s="142" t="s">
        <v>140</v>
      </c>
      <c r="M185" s="142"/>
      <c r="N185" s="142" t="s">
        <v>140</v>
      </c>
      <c r="O185" s="142"/>
      <c r="P185" s="142">
        <v>3</v>
      </c>
      <c r="Q185" s="142"/>
      <c r="R185" s="142">
        <v>3</v>
      </c>
    </row>
    <row r="186" spans="1:18" s="121" customFormat="1" ht="12" x14ac:dyDescent="0.2">
      <c r="A186" s="122"/>
      <c r="C186" s="123" t="s">
        <v>257</v>
      </c>
      <c r="D186" s="125" t="s">
        <v>304</v>
      </c>
      <c r="E186" s="142" t="s">
        <v>140</v>
      </c>
      <c r="F186" s="142">
        <v>100</v>
      </c>
      <c r="G186" s="142"/>
      <c r="H186" s="142" t="s">
        <v>140</v>
      </c>
      <c r="I186" s="142"/>
      <c r="J186" s="142" t="s">
        <v>140</v>
      </c>
      <c r="K186" s="142"/>
      <c r="L186" s="142" t="s">
        <v>140</v>
      </c>
      <c r="M186" s="142"/>
      <c r="N186" s="142" t="s">
        <v>140</v>
      </c>
      <c r="O186" s="142"/>
      <c r="P186" s="142" t="s">
        <v>140</v>
      </c>
      <c r="Q186" s="142"/>
      <c r="R186" s="142">
        <v>100</v>
      </c>
    </row>
    <row r="187" spans="1:18" s="121" customFormat="1" ht="12" x14ac:dyDescent="0.2">
      <c r="A187" s="118"/>
      <c r="B187" s="119"/>
      <c r="C187" s="119" t="s">
        <v>111</v>
      </c>
      <c r="D187" s="120"/>
      <c r="E187" s="141" t="s">
        <v>140</v>
      </c>
      <c r="F187" s="141" t="s">
        <v>140</v>
      </c>
      <c r="G187" s="141"/>
      <c r="H187" s="141" t="s">
        <v>140</v>
      </c>
      <c r="I187" s="141"/>
      <c r="J187" s="141" t="s">
        <v>140</v>
      </c>
      <c r="K187" s="141"/>
      <c r="L187" s="141" t="s">
        <v>140</v>
      </c>
      <c r="M187" s="141"/>
      <c r="N187" s="141">
        <v>160</v>
      </c>
      <c r="O187" s="141"/>
      <c r="P187" s="141">
        <v>21.77</v>
      </c>
      <c r="Q187" s="141"/>
      <c r="R187" s="141">
        <v>181.77</v>
      </c>
    </row>
    <row r="188" spans="1:18" s="121" customFormat="1" ht="12" x14ac:dyDescent="0.2">
      <c r="A188" s="122"/>
      <c r="C188" s="123" t="s">
        <v>258</v>
      </c>
      <c r="D188" s="125" t="s">
        <v>138</v>
      </c>
      <c r="E188" s="142" t="s">
        <v>140</v>
      </c>
      <c r="F188" s="142" t="s">
        <v>140</v>
      </c>
      <c r="G188" s="142"/>
      <c r="H188" s="142" t="s">
        <v>140</v>
      </c>
      <c r="I188" s="142"/>
      <c r="J188" s="142" t="s">
        <v>140</v>
      </c>
      <c r="K188" s="142"/>
      <c r="L188" s="142" t="s">
        <v>140</v>
      </c>
      <c r="M188" s="142"/>
      <c r="N188" s="142">
        <v>160</v>
      </c>
      <c r="O188" s="142"/>
      <c r="P188" s="142">
        <v>21.77</v>
      </c>
      <c r="Q188" s="142"/>
      <c r="R188" s="142">
        <v>181.77</v>
      </c>
    </row>
    <row r="189" spans="1:18" s="125" customFormat="1" ht="12" x14ac:dyDescent="0.2">
      <c r="A189" s="122"/>
      <c r="B189" s="121"/>
      <c r="C189" s="119" t="s">
        <v>114</v>
      </c>
      <c r="D189" s="120"/>
      <c r="E189" s="141" t="s">
        <v>140</v>
      </c>
      <c r="F189" s="141">
        <v>50</v>
      </c>
      <c r="G189" s="141"/>
      <c r="H189" s="141" t="s">
        <v>140</v>
      </c>
      <c r="I189" s="141"/>
      <c r="J189" s="141" t="s">
        <v>140</v>
      </c>
      <c r="K189" s="141"/>
      <c r="L189" s="141" t="s">
        <v>140</v>
      </c>
      <c r="M189" s="141"/>
      <c r="N189" s="141" t="s">
        <v>140</v>
      </c>
      <c r="O189" s="141"/>
      <c r="P189" s="141" t="s">
        <v>140</v>
      </c>
      <c r="Q189" s="141"/>
      <c r="R189" s="141">
        <v>50</v>
      </c>
    </row>
    <row r="190" spans="1:18" s="121" customFormat="1" ht="36" x14ac:dyDescent="0.2">
      <c r="A190" s="122"/>
      <c r="C190" s="123" t="s">
        <v>259</v>
      </c>
      <c r="D190" s="124" t="s">
        <v>356</v>
      </c>
      <c r="E190" s="142" t="s">
        <v>140</v>
      </c>
      <c r="F190" s="142">
        <v>50</v>
      </c>
      <c r="G190" s="142"/>
      <c r="H190" s="142" t="s">
        <v>140</v>
      </c>
      <c r="I190" s="142"/>
      <c r="J190" s="142" t="s">
        <v>140</v>
      </c>
      <c r="K190" s="142"/>
      <c r="L190" s="142" t="s">
        <v>140</v>
      </c>
      <c r="M190" s="142"/>
      <c r="N190" s="142" t="s">
        <v>140</v>
      </c>
      <c r="O190" s="142"/>
      <c r="P190" s="142" t="s">
        <v>140</v>
      </c>
      <c r="Q190" s="142"/>
      <c r="R190" s="142">
        <v>50</v>
      </c>
    </row>
    <row r="191" spans="1:18" s="125" customFormat="1" ht="12" x14ac:dyDescent="0.2">
      <c r="A191" s="122"/>
      <c r="B191" s="121"/>
      <c r="C191" s="119" t="s">
        <v>115</v>
      </c>
      <c r="D191" s="120"/>
      <c r="E191" s="141" t="s">
        <v>140</v>
      </c>
      <c r="F191" s="141">
        <v>100</v>
      </c>
      <c r="G191" s="141"/>
      <c r="H191" s="141" t="s">
        <v>140</v>
      </c>
      <c r="I191" s="141"/>
      <c r="J191" s="141" t="s">
        <v>140</v>
      </c>
      <c r="K191" s="141"/>
      <c r="L191" s="141" t="s">
        <v>140</v>
      </c>
      <c r="M191" s="141"/>
      <c r="N191" s="141" t="s">
        <v>140</v>
      </c>
      <c r="O191" s="141"/>
      <c r="P191" s="141" t="s">
        <v>140</v>
      </c>
      <c r="Q191" s="141"/>
      <c r="R191" s="141">
        <v>100</v>
      </c>
    </row>
    <row r="192" spans="1:18" s="121" customFormat="1" ht="24" x14ac:dyDescent="0.2">
      <c r="A192" s="122"/>
      <c r="C192" s="123" t="s">
        <v>260</v>
      </c>
      <c r="D192" s="124" t="s">
        <v>357</v>
      </c>
      <c r="E192" s="142" t="s">
        <v>140</v>
      </c>
      <c r="F192" s="142">
        <v>100</v>
      </c>
      <c r="G192" s="142"/>
      <c r="H192" s="142" t="s">
        <v>140</v>
      </c>
      <c r="I192" s="142"/>
      <c r="J192" s="142" t="s">
        <v>140</v>
      </c>
      <c r="K192" s="142"/>
      <c r="L192" s="142" t="s">
        <v>140</v>
      </c>
      <c r="M192" s="142"/>
      <c r="N192" s="142" t="s">
        <v>140</v>
      </c>
      <c r="O192" s="142"/>
      <c r="P192" s="142" t="s">
        <v>140</v>
      </c>
      <c r="Q192" s="142"/>
      <c r="R192" s="142">
        <v>100</v>
      </c>
    </row>
    <row r="193" spans="1:18" s="125" customFormat="1" ht="12" x14ac:dyDescent="0.2">
      <c r="A193" s="122"/>
      <c r="B193" s="121"/>
      <c r="C193" s="119" t="s">
        <v>127</v>
      </c>
      <c r="D193" s="120"/>
      <c r="E193" s="141" t="s">
        <v>140</v>
      </c>
      <c r="F193" s="141">
        <v>300</v>
      </c>
      <c r="G193" s="141"/>
      <c r="H193" s="141" t="s">
        <v>140</v>
      </c>
      <c r="I193" s="141"/>
      <c r="J193" s="141" t="s">
        <v>140</v>
      </c>
      <c r="K193" s="141"/>
      <c r="L193" s="141" t="s">
        <v>140</v>
      </c>
      <c r="M193" s="141"/>
      <c r="N193" s="141" t="s">
        <v>140</v>
      </c>
      <c r="O193" s="141"/>
      <c r="P193" s="141" t="s">
        <v>140</v>
      </c>
      <c r="Q193" s="141"/>
      <c r="R193" s="141">
        <v>300</v>
      </c>
    </row>
    <row r="194" spans="1:18" s="121" customFormat="1" ht="24" x14ac:dyDescent="0.2">
      <c r="A194" s="122"/>
      <c r="C194" s="123" t="s">
        <v>261</v>
      </c>
      <c r="D194" s="124" t="s">
        <v>358</v>
      </c>
      <c r="E194" s="142" t="s">
        <v>140</v>
      </c>
      <c r="F194" s="142">
        <v>300</v>
      </c>
      <c r="G194" s="142"/>
      <c r="H194" s="142" t="s">
        <v>140</v>
      </c>
      <c r="I194" s="142"/>
      <c r="J194" s="142" t="s">
        <v>140</v>
      </c>
      <c r="K194" s="142"/>
      <c r="L194" s="142" t="s">
        <v>140</v>
      </c>
      <c r="M194" s="142"/>
      <c r="N194" s="142" t="s">
        <v>140</v>
      </c>
      <c r="O194" s="142"/>
      <c r="P194" s="142" t="s">
        <v>140</v>
      </c>
      <c r="Q194" s="142"/>
      <c r="R194" s="142">
        <v>300</v>
      </c>
    </row>
    <row r="195" spans="1:18" s="125" customFormat="1" ht="12" x14ac:dyDescent="0.2">
      <c r="A195" s="118"/>
      <c r="B195" s="119" t="s">
        <v>34</v>
      </c>
      <c r="C195" s="119"/>
      <c r="D195" s="120"/>
      <c r="E195" s="141">
        <v>350</v>
      </c>
      <c r="F195" s="141">
        <v>260</v>
      </c>
      <c r="G195" s="141"/>
      <c r="H195" s="141" t="s">
        <v>140</v>
      </c>
      <c r="I195" s="141"/>
      <c r="J195" s="141" t="s">
        <v>140</v>
      </c>
      <c r="K195" s="141"/>
      <c r="L195" s="141" t="s">
        <v>140</v>
      </c>
      <c r="M195" s="141"/>
      <c r="N195" s="141" t="s">
        <v>140</v>
      </c>
      <c r="O195" s="141"/>
      <c r="P195" s="141" t="s">
        <v>140</v>
      </c>
      <c r="Q195" s="141"/>
      <c r="R195" s="141">
        <v>610</v>
      </c>
    </row>
    <row r="196" spans="1:18" s="125" customFormat="1" ht="12" x14ac:dyDescent="0.2">
      <c r="A196" s="118"/>
      <c r="B196" s="119"/>
      <c r="C196" s="119" t="s">
        <v>113</v>
      </c>
      <c r="D196" s="120"/>
      <c r="E196" s="141" t="s">
        <v>140</v>
      </c>
      <c r="F196" s="141">
        <v>200</v>
      </c>
      <c r="G196" s="141"/>
      <c r="H196" s="141" t="s">
        <v>140</v>
      </c>
      <c r="I196" s="141"/>
      <c r="J196" s="141" t="s">
        <v>140</v>
      </c>
      <c r="K196" s="141"/>
      <c r="L196" s="141" t="s">
        <v>140</v>
      </c>
      <c r="M196" s="141"/>
      <c r="N196" s="141" t="s">
        <v>140</v>
      </c>
      <c r="O196" s="141"/>
      <c r="P196" s="141" t="s">
        <v>140</v>
      </c>
      <c r="Q196" s="141"/>
      <c r="R196" s="141">
        <v>200</v>
      </c>
    </row>
    <row r="197" spans="1:18" s="121" customFormat="1" ht="24" x14ac:dyDescent="0.2">
      <c r="A197" s="123"/>
      <c r="B197" s="125"/>
      <c r="C197" s="123" t="s">
        <v>262</v>
      </c>
      <c r="D197" s="124" t="s">
        <v>359</v>
      </c>
      <c r="E197" s="142" t="s">
        <v>140</v>
      </c>
      <c r="F197" s="142">
        <v>200</v>
      </c>
      <c r="G197" s="142"/>
      <c r="H197" s="142" t="s">
        <v>140</v>
      </c>
      <c r="I197" s="142"/>
      <c r="J197" s="142" t="s">
        <v>140</v>
      </c>
      <c r="K197" s="142"/>
      <c r="L197" s="142" t="s">
        <v>140</v>
      </c>
      <c r="M197" s="142"/>
      <c r="N197" s="142" t="s">
        <v>140</v>
      </c>
      <c r="O197" s="142"/>
      <c r="P197" s="142" t="s">
        <v>140</v>
      </c>
      <c r="Q197" s="142"/>
      <c r="R197" s="142">
        <v>200</v>
      </c>
    </row>
    <row r="198" spans="1:18" s="121" customFormat="1" ht="12" x14ac:dyDescent="0.2">
      <c r="A198" s="123"/>
      <c r="B198" s="125"/>
      <c r="C198" s="119" t="s">
        <v>115</v>
      </c>
      <c r="D198" s="120"/>
      <c r="E198" s="141">
        <v>350</v>
      </c>
      <c r="F198" s="141" t="s">
        <v>140</v>
      </c>
      <c r="G198" s="141"/>
      <c r="H198" s="141" t="s">
        <v>140</v>
      </c>
      <c r="I198" s="141"/>
      <c r="J198" s="141" t="s">
        <v>140</v>
      </c>
      <c r="K198" s="141"/>
      <c r="L198" s="141" t="s">
        <v>140</v>
      </c>
      <c r="M198" s="141"/>
      <c r="N198" s="141" t="s">
        <v>140</v>
      </c>
      <c r="O198" s="141"/>
      <c r="P198" s="141" t="s">
        <v>140</v>
      </c>
      <c r="Q198" s="141"/>
      <c r="R198" s="141">
        <v>350</v>
      </c>
    </row>
    <row r="199" spans="1:18" s="121" customFormat="1" ht="12" x14ac:dyDescent="0.2">
      <c r="A199" s="123"/>
      <c r="B199" s="125"/>
      <c r="C199" s="123" t="s">
        <v>263</v>
      </c>
      <c r="D199" s="125" t="s">
        <v>264</v>
      </c>
      <c r="E199" s="142">
        <v>350</v>
      </c>
      <c r="F199" s="142" t="s">
        <v>140</v>
      </c>
      <c r="G199" s="142"/>
      <c r="H199" s="142" t="s">
        <v>140</v>
      </c>
      <c r="I199" s="142"/>
      <c r="J199" s="142" t="s">
        <v>140</v>
      </c>
      <c r="K199" s="142"/>
      <c r="L199" s="142" t="s">
        <v>140</v>
      </c>
      <c r="M199" s="142"/>
      <c r="N199" s="142" t="s">
        <v>140</v>
      </c>
      <c r="O199" s="142"/>
      <c r="P199" s="142" t="s">
        <v>140</v>
      </c>
      <c r="Q199" s="142"/>
      <c r="R199" s="142">
        <v>350</v>
      </c>
    </row>
    <row r="200" spans="1:18" s="121" customFormat="1" ht="12" x14ac:dyDescent="0.2">
      <c r="A200" s="123"/>
      <c r="B200" s="125"/>
      <c r="C200" s="119" t="s">
        <v>127</v>
      </c>
      <c r="D200" s="120"/>
      <c r="E200" s="141" t="s">
        <v>140</v>
      </c>
      <c r="F200" s="141">
        <v>60</v>
      </c>
      <c r="G200" s="141"/>
      <c r="H200" s="141" t="s">
        <v>140</v>
      </c>
      <c r="I200" s="141"/>
      <c r="J200" s="141" t="s">
        <v>140</v>
      </c>
      <c r="K200" s="141"/>
      <c r="L200" s="141" t="s">
        <v>140</v>
      </c>
      <c r="M200" s="141"/>
      <c r="N200" s="141" t="s">
        <v>140</v>
      </c>
      <c r="O200" s="141"/>
      <c r="P200" s="141" t="s">
        <v>140</v>
      </c>
      <c r="Q200" s="141"/>
      <c r="R200" s="141">
        <v>60</v>
      </c>
    </row>
    <row r="201" spans="1:18" s="121" customFormat="1" ht="12" x14ac:dyDescent="0.2">
      <c r="A201" s="123"/>
      <c r="B201" s="125"/>
      <c r="C201" s="123" t="s">
        <v>265</v>
      </c>
      <c r="D201" s="124" t="s">
        <v>305</v>
      </c>
      <c r="E201" s="142" t="s">
        <v>140</v>
      </c>
      <c r="F201" s="142">
        <v>60</v>
      </c>
      <c r="G201" s="142"/>
      <c r="H201" s="142" t="s">
        <v>140</v>
      </c>
      <c r="I201" s="142"/>
      <c r="J201" s="142" t="s">
        <v>140</v>
      </c>
      <c r="K201" s="142"/>
      <c r="L201" s="142" t="s">
        <v>140</v>
      </c>
      <c r="M201" s="142"/>
      <c r="N201" s="142" t="s">
        <v>140</v>
      </c>
      <c r="O201" s="142"/>
      <c r="P201" s="142" t="s">
        <v>140</v>
      </c>
      <c r="Q201" s="142"/>
      <c r="R201" s="142">
        <v>60</v>
      </c>
    </row>
    <row r="202" spans="1:18" s="121" customFormat="1" ht="12" x14ac:dyDescent="0.2">
      <c r="A202" s="123"/>
      <c r="B202" s="125"/>
      <c r="C202" s="123"/>
      <c r="D202" s="124"/>
      <c r="E202" s="142"/>
      <c r="F202" s="142"/>
      <c r="G202" s="142"/>
      <c r="H202" s="142"/>
      <c r="I202" s="142"/>
      <c r="J202" s="142"/>
      <c r="K202" s="142"/>
      <c r="L202" s="142"/>
      <c r="M202" s="142"/>
      <c r="N202" s="142"/>
      <c r="O202" s="142"/>
      <c r="P202" s="142"/>
      <c r="Q202" s="142"/>
      <c r="R202" s="142"/>
    </row>
    <row r="203" spans="1:18" s="121" customFormat="1" ht="12" x14ac:dyDescent="0.2">
      <c r="A203" s="118" t="s">
        <v>126</v>
      </c>
      <c r="D203" s="120"/>
      <c r="E203" s="141">
        <v>6685.5405196199999</v>
      </c>
      <c r="F203" s="141">
        <v>235</v>
      </c>
      <c r="G203" s="141"/>
      <c r="H203" s="141" t="s">
        <v>140</v>
      </c>
      <c r="I203" s="141"/>
      <c r="J203" s="141">
        <v>23</v>
      </c>
      <c r="K203" s="141"/>
      <c r="L203" s="141">
        <v>3</v>
      </c>
      <c r="M203" s="141"/>
      <c r="N203" s="141">
        <v>6626.6960962499998</v>
      </c>
      <c r="O203" s="141"/>
      <c r="P203" s="141">
        <v>30.897991310000002</v>
      </c>
      <c r="Q203" s="141"/>
      <c r="R203" s="141">
        <v>13604.134607179998</v>
      </c>
    </row>
    <row r="204" spans="1:18" s="121" customFormat="1" ht="12" x14ac:dyDescent="0.2">
      <c r="A204" s="118"/>
      <c r="B204" s="119" t="s">
        <v>35</v>
      </c>
      <c r="C204" s="119"/>
      <c r="D204" s="120"/>
      <c r="E204" s="141" t="s">
        <v>140</v>
      </c>
      <c r="F204" s="141">
        <v>190</v>
      </c>
      <c r="G204" s="141"/>
      <c r="H204" s="141" t="s">
        <v>140</v>
      </c>
      <c r="I204" s="141"/>
      <c r="J204" s="141" t="s">
        <v>140</v>
      </c>
      <c r="K204" s="141"/>
      <c r="L204" s="141" t="s">
        <v>140</v>
      </c>
      <c r="M204" s="141"/>
      <c r="N204" s="141">
        <v>25</v>
      </c>
      <c r="O204" s="141"/>
      <c r="P204" s="141" t="s">
        <v>140</v>
      </c>
      <c r="Q204" s="141"/>
      <c r="R204" s="141">
        <v>215</v>
      </c>
    </row>
    <row r="205" spans="1:18" s="121" customFormat="1" ht="12" x14ac:dyDescent="0.2">
      <c r="A205" s="118"/>
      <c r="B205" s="119"/>
      <c r="C205" s="119" t="s">
        <v>111</v>
      </c>
      <c r="D205" s="120"/>
      <c r="E205" s="141" t="s">
        <v>140</v>
      </c>
      <c r="F205" s="141">
        <v>100</v>
      </c>
      <c r="G205" s="141"/>
      <c r="H205" s="141" t="s">
        <v>140</v>
      </c>
      <c r="I205" s="141"/>
      <c r="J205" s="141" t="s">
        <v>140</v>
      </c>
      <c r="K205" s="141"/>
      <c r="L205" s="141" t="s">
        <v>140</v>
      </c>
      <c r="M205" s="141"/>
      <c r="N205" s="141">
        <v>25</v>
      </c>
      <c r="O205" s="141"/>
      <c r="P205" s="141" t="s">
        <v>140</v>
      </c>
      <c r="Q205" s="141"/>
      <c r="R205" s="141">
        <v>125</v>
      </c>
    </row>
    <row r="206" spans="1:18" s="121" customFormat="1" ht="24" x14ac:dyDescent="0.2">
      <c r="A206" s="122"/>
      <c r="C206" s="123" t="s">
        <v>266</v>
      </c>
      <c r="D206" s="124" t="s">
        <v>360</v>
      </c>
      <c r="E206" s="142" t="s">
        <v>140</v>
      </c>
      <c r="F206" s="142">
        <v>100</v>
      </c>
      <c r="G206" s="142"/>
      <c r="H206" s="142" t="s">
        <v>140</v>
      </c>
      <c r="I206" s="142"/>
      <c r="J206" s="142" t="s">
        <v>140</v>
      </c>
      <c r="K206" s="142"/>
      <c r="L206" s="142" t="s">
        <v>140</v>
      </c>
      <c r="M206" s="142"/>
      <c r="N206" s="142">
        <v>25</v>
      </c>
      <c r="O206" s="142"/>
      <c r="P206" s="142" t="s">
        <v>140</v>
      </c>
      <c r="Q206" s="142"/>
      <c r="R206" s="142">
        <v>125</v>
      </c>
    </row>
    <row r="207" spans="1:18" s="121" customFormat="1" ht="12" x14ac:dyDescent="0.2">
      <c r="A207" s="122"/>
      <c r="C207" s="119" t="s">
        <v>115</v>
      </c>
      <c r="D207" s="120"/>
      <c r="E207" s="141" t="s">
        <v>140</v>
      </c>
      <c r="F207" s="141">
        <v>90</v>
      </c>
      <c r="G207" s="141"/>
      <c r="H207" s="141" t="s">
        <v>140</v>
      </c>
      <c r="I207" s="141"/>
      <c r="J207" s="141" t="s">
        <v>140</v>
      </c>
      <c r="K207" s="141"/>
      <c r="L207" s="141" t="s">
        <v>140</v>
      </c>
      <c r="M207" s="141"/>
      <c r="N207" s="141" t="s">
        <v>140</v>
      </c>
      <c r="O207" s="141"/>
      <c r="P207" s="141" t="s">
        <v>140</v>
      </c>
      <c r="Q207" s="141"/>
      <c r="R207" s="141">
        <v>90</v>
      </c>
    </row>
    <row r="208" spans="1:18" s="121" customFormat="1" ht="24" x14ac:dyDescent="0.2">
      <c r="A208" s="122"/>
      <c r="C208" s="123" t="s">
        <v>267</v>
      </c>
      <c r="D208" s="124" t="s">
        <v>361</v>
      </c>
      <c r="E208" s="142" t="s">
        <v>140</v>
      </c>
      <c r="F208" s="142">
        <v>50</v>
      </c>
      <c r="G208" s="142"/>
      <c r="H208" s="142" t="s">
        <v>140</v>
      </c>
      <c r="I208" s="142"/>
      <c r="J208" s="142" t="s">
        <v>140</v>
      </c>
      <c r="K208" s="142"/>
      <c r="L208" s="142" t="s">
        <v>140</v>
      </c>
      <c r="M208" s="142"/>
      <c r="N208" s="142" t="s">
        <v>140</v>
      </c>
      <c r="O208" s="142"/>
      <c r="P208" s="142" t="s">
        <v>140</v>
      </c>
      <c r="Q208" s="142"/>
      <c r="R208" s="142">
        <v>50</v>
      </c>
    </row>
    <row r="209" spans="1:18" s="121" customFormat="1" ht="36" x14ac:dyDescent="0.2">
      <c r="A209" s="122"/>
      <c r="C209" s="123" t="s">
        <v>268</v>
      </c>
      <c r="D209" s="124" t="s">
        <v>362</v>
      </c>
      <c r="E209" s="142" t="s">
        <v>140</v>
      </c>
      <c r="F209" s="142">
        <v>40</v>
      </c>
      <c r="G209" s="142"/>
      <c r="H209" s="142" t="s">
        <v>140</v>
      </c>
      <c r="I209" s="142"/>
      <c r="J209" s="142" t="s">
        <v>140</v>
      </c>
      <c r="K209" s="142"/>
      <c r="L209" s="142" t="s">
        <v>140</v>
      </c>
      <c r="M209" s="142"/>
      <c r="N209" s="142" t="s">
        <v>140</v>
      </c>
      <c r="O209" s="142"/>
      <c r="P209" s="142" t="s">
        <v>140</v>
      </c>
      <c r="Q209" s="142"/>
      <c r="R209" s="142">
        <v>40</v>
      </c>
    </row>
    <row r="210" spans="1:18" s="121" customFormat="1" ht="12" x14ac:dyDescent="0.2">
      <c r="A210" s="118"/>
      <c r="B210" s="119" t="s">
        <v>36</v>
      </c>
      <c r="C210" s="119"/>
      <c r="D210" s="120"/>
      <c r="E210" s="141">
        <v>2354.4945954200002</v>
      </c>
      <c r="F210" s="141" t="s">
        <v>140</v>
      </c>
      <c r="G210" s="141"/>
      <c r="H210" s="141" t="s">
        <v>140</v>
      </c>
      <c r="I210" s="141"/>
      <c r="J210" s="141" t="s">
        <v>140</v>
      </c>
      <c r="K210" s="141"/>
      <c r="L210" s="141" t="s">
        <v>140</v>
      </c>
      <c r="M210" s="141"/>
      <c r="N210" s="141">
        <v>2871.6960962500002</v>
      </c>
      <c r="O210" s="141"/>
      <c r="P210" s="141">
        <v>10</v>
      </c>
      <c r="Q210" s="141"/>
      <c r="R210" s="141">
        <v>5236.1906916700009</v>
      </c>
    </row>
    <row r="211" spans="1:18" s="121" customFormat="1" ht="12" x14ac:dyDescent="0.2">
      <c r="A211" s="118"/>
      <c r="B211" s="119"/>
      <c r="C211" s="119" t="s">
        <v>133</v>
      </c>
      <c r="D211" s="120"/>
      <c r="E211" s="141">
        <v>339.93716430999996</v>
      </c>
      <c r="F211" s="141" t="s">
        <v>140</v>
      </c>
      <c r="G211" s="141"/>
      <c r="H211" s="141" t="s">
        <v>140</v>
      </c>
      <c r="I211" s="141"/>
      <c r="J211" s="141" t="s">
        <v>140</v>
      </c>
      <c r="K211" s="141"/>
      <c r="L211" s="141" t="s">
        <v>140</v>
      </c>
      <c r="M211" s="141"/>
      <c r="N211" s="141">
        <v>50</v>
      </c>
      <c r="O211" s="141"/>
      <c r="P211" s="141" t="s">
        <v>140</v>
      </c>
      <c r="Q211" s="141"/>
      <c r="R211" s="141">
        <v>389.93716430999996</v>
      </c>
    </row>
    <row r="212" spans="1:18" s="121" customFormat="1" ht="12" x14ac:dyDescent="0.2">
      <c r="A212" s="122"/>
      <c r="C212" s="123" t="s">
        <v>269</v>
      </c>
      <c r="D212" s="125" t="s">
        <v>270</v>
      </c>
      <c r="E212" s="142">
        <v>246.68308750999998</v>
      </c>
      <c r="F212" s="142" t="s">
        <v>140</v>
      </c>
      <c r="G212" s="142"/>
      <c r="H212" s="142" t="s">
        <v>140</v>
      </c>
      <c r="I212" s="142"/>
      <c r="J212" s="142" t="s">
        <v>140</v>
      </c>
      <c r="K212" s="142"/>
      <c r="L212" s="142" t="s">
        <v>140</v>
      </c>
      <c r="M212" s="142"/>
      <c r="N212" s="142">
        <v>10</v>
      </c>
      <c r="O212" s="142"/>
      <c r="P212" s="142" t="s">
        <v>140</v>
      </c>
      <c r="Q212" s="142"/>
      <c r="R212" s="142">
        <v>256.68308750999995</v>
      </c>
    </row>
    <row r="213" spans="1:18" s="121" customFormat="1" ht="12" x14ac:dyDescent="0.2">
      <c r="A213" s="122"/>
      <c r="C213" s="123" t="s">
        <v>271</v>
      </c>
      <c r="D213" s="124" t="s">
        <v>383</v>
      </c>
      <c r="E213" s="142">
        <v>83.014613180000012</v>
      </c>
      <c r="F213" s="142" t="s">
        <v>140</v>
      </c>
      <c r="G213" s="142"/>
      <c r="H213" s="142" t="s">
        <v>140</v>
      </c>
      <c r="I213" s="142"/>
      <c r="J213" s="142" t="s">
        <v>140</v>
      </c>
      <c r="K213" s="142"/>
      <c r="L213" s="142" t="s">
        <v>140</v>
      </c>
      <c r="M213" s="142"/>
      <c r="N213" s="142">
        <v>40</v>
      </c>
      <c r="O213" s="142"/>
      <c r="P213" s="142" t="s">
        <v>140</v>
      </c>
      <c r="Q213" s="142"/>
      <c r="R213" s="142">
        <v>123.01461318000001</v>
      </c>
    </row>
    <row r="214" spans="1:18" s="121" customFormat="1" ht="24" x14ac:dyDescent="0.2">
      <c r="A214" s="122"/>
      <c r="C214" s="123" t="s">
        <v>272</v>
      </c>
      <c r="D214" s="124" t="s">
        <v>363</v>
      </c>
      <c r="E214" s="142">
        <v>10.239463619999999</v>
      </c>
      <c r="F214" s="142" t="s">
        <v>140</v>
      </c>
      <c r="G214" s="142"/>
      <c r="H214" s="142" t="s">
        <v>140</v>
      </c>
      <c r="I214" s="142"/>
      <c r="J214" s="142" t="s">
        <v>140</v>
      </c>
      <c r="K214" s="142"/>
      <c r="L214" s="142" t="s">
        <v>140</v>
      </c>
      <c r="M214" s="142"/>
      <c r="N214" s="142" t="s">
        <v>140</v>
      </c>
      <c r="O214" s="142"/>
      <c r="P214" s="142" t="s">
        <v>140</v>
      </c>
      <c r="Q214" s="142"/>
      <c r="R214" s="142">
        <v>10.239463619999999</v>
      </c>
    </row>
    <row r="215" spans="1:18" s="121" customFormat="1" ht="12" x14ac:dyDescent="0.2">
      <c r="A215" s="118"/>
      <c r="B215" s="119"/>
      <c r="C215" s="119" t="s">
        <v>112</v>
      </c>
      <c r="D215" s="120"/>
      <c r="E215" s="141" t="s">
        <v>140</v>
      </c>
      <c r="F215" s="141" t="s">
        <v>140</v>
      </c>
      <c r="G215" s="141"/>
      <c r="H215" s="141" t="s">
        <v>140</v>
      </c>
      <c r="I215" s="141"/>
      <c r="J215" s="141" t="s">
        <v>140</v>
      </c>
      <c r="K215" s="141"/>
      <c r="L215" s="141" t="s">
        <v>140</v>
      </c>
      <c r="M215" s="141"/>
      <c r="N215" s="141">
        <v>69.144217249999997</v>
      </c>
      <c r="O215" s="141"/>
      <c r="P215" s="141">
        <v>10</v>
      </c>
      <c r="Q215" s="141"/>
      <c r="R215" s="141">
        <v>79.144217249999997</v>
      </c>
    </row>
    <row r="216" spans="1:18" s="121" customFormat="1" ht="12" x14ac:dyDescent="0.2">
      <c r="A216" s="122"/>
      <c r="C216" s="123" t="s">
        <v>273</v>
      </c>
      <c r="D216" s="125" t="s">
        <v>306</v>
      </c>
      <c r="E216" s="142" t="s">
        <v>140</v>
      </c>
      <c r="F216" s="142" t="s">
        <v>140</v>
      </c>
      <c r="G216" s="142"/>
      <c r="H216" s="142" t="s">
        <v>140</v>
      </c>
      <c r="I216" s="142"/>
      <c r="J216" s="142" t="s">
        <v>140</v>
      </c>
      <c r="K216" s="142"/>
      <c r="L216" s="142" t="s">
        <v>140</v>
      </c>
      <c r="M216" s="142"/>
      <c r="N216" s="142" t="s">
        <v>140</v>
      </c>
      <c r="O216" s="142"/>
      <c r="P216" s="142">
        <v>10</v>
      </c>
      <c r="Q216" s="142"/>
      <c r="R216" s="142">
        <v>10</v>
      </c>
    </row>
    <row r="217" spans="1:18" s="121" customFormat="1" ht="24" x14ac:dyDescent="0.2">
      <c r="A217" s="122"/>
      <c r="C217" s="123" t="s">
        <v>274</v>
      </c>
      <c r="D217" s="124" t="s">
        <v>364</v>
      </c>
      <c r="E217" s="142" t="s">
        <v>140</v>
      </c>
      <c r="F217" s="142" t="s">
        <v>140</v>
      </c>
      <c r="G217" s="142"/>
      <c r="H217" s="142" t="s">
        <v>140</v>
      </c>
      <c r="I217" s="142"/>
      <c r="J217" s="142" t="s">
        <v>140</v>
      </c>
      <c r="K217" s="142"/>
      <c r="L217" s="142" t="s">
        <v>140</v>
      </c>
      <c r="M217" s="142"/>
      <c r="N217" s="142">
        <v>69.144217249999997</v>
      </c>
      <c r="O217" s="142"/>
      <c r="P217" s="142" t="s">
        <v>140</v>
      </c>
      <c r="Q217" s="142"/>
      <c r="R217" s="142">
        <v>69.144217249999997</v>
      </c>
    </row>
    <row r="218" spans="1:18" s="121" customFormat="1" ht="12" x14ac:dyDescent="0.2">
      <c r="A218" s="118"/>
      <c r="B218" s="119"/>
      <c r="C218" s="119" t="s">
        <v>129</v>
      </c>
      <c r="D218" s="120"/>
      <c r="E218" s="141">
        <v>1019.6493605800001</v>
      </c>
      <c r="F218" s="141" t="s">
        <v>140</v>
      </c>
      <c r="G218" s="141"/>
      <c r="H218" s="141" t="s">
        <v>140</v>
      </c>
      <c r="I218" s="141"/>
      <c r="J218" s="141" t="s">
        <v>140</v>
      </c>
      <c r="K218" s="141"/>
      <c r="L218" s="141" t="s">
        <v>140</v>
      </c>
      <c r="M218" s="141"/>
      <c r="N218" s="141">
        <v>1526</v>
      </c>
      <c r="O218" s="141"/>
      <c r="P218" s="141" t="s">
        <v>140</v>
      </c>
      <c r="Q218" s="141"/>
      <c r="R218" s="141">
        <v>2545.6493605800001</v>
      </c>
    </row>
    <row r="219" spans="1:18" s="121" customFormat="1" ht="24" x14ac:dyDescent="0.2">
      <c r="A219" s="122"/>
      <c r="C219" s="123" t="s">
        <v>275</v>
      </c>
      <c r="D219" s="124" t="s">
        <v>366</v>
      </c>
      <c r="E219" s="142">
        <v>361.56062738999998</v>
      </c>
      <c r="F219" s="142" t="s">
        <v>140</v>
      </c>
      <c r="G219" s="142"/>
      <c r="H219" s="142" t="s">
        <v>140</v>
      </c>
      <c r="I219" s="142"/>
      <c r="J219" s="142" t="s">
        <v>140</v>
      </c>
      <c r="K219" s="142"/>
      <c r="L219" s="142" t="s">
        <v>140</v>
      </c>
      <c r="M219" s="142"/>
      <c r="N219" s="142" t="s">
        <v>140</v>
      </c>
      <c r="O219" s="142"/>
      <c r="P219" s="142" t="s">
        <v>140</v>
      </c>
      <c r="Q219" s="142"/>
      <c r="R219" s="142">
        <v>361.56062738999998</v>
      </c>
    </row>
    <row r="220" spans="1:18" s="121" customFormat="1" ht="24" x14ac:dyDescent="0.2">
      <c r="A220" s="122"/>
      <c r="C220" s="123" t="s">
        <v>275</v>
      </c>
      <c r="D220" s="124" t="s">
        <v>365</v>
      </c>
      <c r="E220" s="142">
        <v>658.08873319000008</v>
      </c>
      <c r="F220" s="142" t="s">
        <v>140</v>
      </c>
      <c r="G220" s="142"/>
      <c r="H220" s="142" t="s">
        <v>140</v>
      </c>
      <c r="I220" s="142"/>
      <c r="J220" s="142" t="s">
        <v>140</v>
      </c>
      <c r="K220" s="142"/>
      <c r="L220" s="142" t="s">
        <v>140</v>
      </c>
      <c r="M220" s="142"/>
      <c r="N220" s="142">
        <v>1526</v>
      </c>
      <c r="O220" s="142"/>
      <c r="P220" s="142" t="s">
        <v>140</v>
      </c>
      <c r="Q220" s="142"/>
      <c r="R220" s="142">
        <v>2184.0887331900003</v>
      </c>
    </row>
    <row r="221" spans="1:18" s="129" customFormat="1" ht="12" x14ac:dyDescent="0.2">
      <c r="A221" s="122"/>
      <c r="B221" s="121"/>
      <c r="C221" s="119" t="s">
        <v>115</v>
      </c>
      <c r="D221" s="120"/>
      <c r="E221" s="141">
        <v>994.90807053000003</v>
      </c>
      <c r="F221" s="141" t="s">
        <v>140</v>
      </c>
      <c r="G221" s="141"/>
      <c r="H221" s="141" t="s">
        <v>140</v>
      </c>
      <c r="I221" s="141"/>
      <c r="J221" s="141" t="s">
        <v>140</v>
      </c>
      <c r="K221" s="141"/>
      <c r="L221" s="141" t="s">
        <v>140</v>
      </c>
      <c r="M221" s="141"/>
      <c r="N221" s="141">
        <v>1226.5518790000001</v>
      </c>
      <c r="O221" s="141"/>
      <c r="P221" s="141" t="s">
        <v>140</v>
      </c>
      <c r="Q221" s="141"/>
      <c r="R221" s="141">
        <v>2221.4599495299999</v>
      </c>
    </row>
    <row r="222" spans="1:18" s="129" customFormat="1" ht="36" x14ac:dyDescent="0.2">
      <c r="A222" s="122"/>
      <c r="B222" s="121"/>
      <c r="C222" s="123" t="s">
        <v>276</v>
      </c>
      <c r="D222" s="124" t="s">
        <v>367</v>
      </c>
      <c r="E222" s="142" t="s">
        <v>140</v>
      </c>
      <c r="F222" s="142" t="s">
        <v>140</v>
      </c>
      <c r="G222" s="142"/>
      <c r="H222" s="142" t="s">
        <v>140</v>
      </c>
      <c r="I222" s="142"/>
      <c r="J222" s="142" t="s">
        <v>140</v>
      </c>
      <c r="K222" s="142"/>
      <c r="L222" s="142" t="s">
        <v>140</v>
      </c>
      <c r="M222" s="142"/>
      <c r="N222" s="142">
        <v>226.55187900000001</v>
      </c>
      <c r="O222" s="142"/>
      <c r="P222" s="142" t="s">
        <v>140</v>
      </c>
      <c r="Q222" s="142"/>
      <c r="R222" s="142">
        <v>226.55187900000001</v>
      </c>
    </row>
    <row r="223" spans="1:18" s="121" customFormat="1" ht="24" x14ac:dyDescent="0.2">
      <c r="A223" s="122"/>
      <c r="C223" s="123" t="s">
        <v>276</v>
      </c>
      <c r="D223" s="124" t="s">
        <v>368</v>
      </c>
      <c r="E223" s="142">
        <v>482.25070773000004</v>
      </c>
      <c r="F223" s="142" t="s">
        <v>140</v>
      </c>
      <c r="G223" s="142"/>
      <c r="H223" s="142" t="s">
        <v>140</v>
      </c>
      <c r="I223" s="142"/>
      <c r="J223" s="142" t="s">
        <v>140</v>
      </c>
      <c r="K223" s="142"/>
      <c r="L223" s="142" t="s">
        <v>140</v>
      </c>
      <c r="M223" s="142"/>
      <c r="N223" s="142">
        <v>500</v>
      </c>
      <c r="O223" s="142"/>
      <c r="P223" s="142" t="s">
        <v>140</v>
      </c>
      <c r="Q223" s="142"/>
      <c r="R223" s="142">
        <v>982.25070773000004</v>
      </c>
    </row>
    <row r="224" spans="1:18" s="121" customFormat="1" ht="24" x14ac:dyDescent="0.2">
      <c r="A224" s="122"/>
      <c r="C224" s="123" t="s">
        <v>277</v>
      </c>
      <c r="D224" s="124" t="s">
        <v>369</v>
      </c>
      <c r="E224" s="142">
        <v>512.65736279999999</v>
      </c>
      <c r="F224" s="142" t="s">
        <v>140</v>
      </c>
      <c r="G224" s="142"/>
      <c r="H224" s="142" t="s">
        <v>140</v>
      </c>
      <c r="I224" s="142"/>
      <c r="J224" s="142" t="s">
        <v>140</v>
      </c>
      <c r="K224" s="142"/>
      <c r="L224" s="142" t="s">
        <v>140</v>
      </c>
      <c r="M224" s="142"/>
      <c r="N224" s="142">
        <v>500</v>
      </c>
      <c r="O224" s="142"/>
      <c r="P224" s="142" t="s">
        <v>140</v>
      </c>
      <c r="Q224" s="142"/>
      <c r="R224" s="142">
        <v>1012.6573628</v>
      </c>
    </row>
    <row r="225" spans="1:18" s="121" customFormat="1" ht="12" x14ac:dyDescent="0.2">
      <c r="A225" s="118"/>
      <c r="B225" s="119" t="s">
        <v>278</v>
      </c>
      <c r="C225" s="119"/>
      <c r="D225" s="120"/>
      <c r="E225" s="141" t="s">
        <v>140</v>
      </c>
      <c r="F225" s="141">
        <v>45</v>
      </c>
      <c r="G225" s="141"/>
      <c r="H225" s="141" t="s">
        <v>140</v>
      </c>
      <c r="I225" s="141"/>
      <c r="J225" s="141" t="s">
        <v>140</v>
      </c>
      <c r="K225" s="141"/>
      <c r="L225" s="141" t="s">
        <v>140</v>
      </c>
      <c r="M225" s="141"/>
      <c r="N225" s="141" t="s">
        <v>140</v>
      </c>
      <c r="O225" s="141"/>
      <c r="P225" s="141">
        <v>14</v>
      </c>
      <c r="Q225" s="141"/>
      <c r="R225" s="141">
        <v>59</v>
      </c>
    </row>
    <row r="226" spans="1:18" s="121" customFormat="1" ht="12" x14ac:dyDescent="0.2">
      <c r="A226" s="118"/>
      <c r="B226" s="119"/>
      <c r="C226" s="119" t="s">
        <v>133</v>
      </c>
      <c r="D226" s="120"/>
      <c r="E226" s="141" t="s">
        <v>140</v>
      </c>
      <c r="F226" s="141" t="s">
        <v>140</v>
      </c>
      <c r="G226" s="141"/>
      <c r="H226" s="141" t="s">
        <v>140</v>
      </c>
      <c r="I226" s="141"/>
      <c r="J226" s="141" t="s">
        <v>140</v>
      </c>
      <c r="K226" s="141"/>
      <c r="L226" s="141" t="s">
        <v>140</v>
      </c>
      <c r="M226" s="141"/>
      <c r="N226" s="141" t="s">
        <v>140</v>
      </c>
      <c r="O226" s="141"/>
      <c r="P226" s="141">
        <v>14</v>
      </c>
      <c r="Q226" s="141"/>
      <c r="R226" s="141">
        <v>14</v>
      </c>
    </row>
    <row r="227" spans="1:18" s="121" customFormat="1" ht="24" x14ac:dyDescent="0.2">
      <c r="A227" s="122"/>
      <c r="C227" s="123" t="s">
        <v>279</v>
      </c>
      <c r="D227" s="124" t="s">
        <v>370</v>
      </c>
      <c r="E227" s="142" t="s">
        <v>140</v>
      </c>
      <c r="F227" s="142" t="s">
        <v>140</v>
      </c>
      <c r="G227" s="142"/>
      <c r="H227" s="142" t="s">
        <v>140</v>
      </c>
      <c r="I227" s="142"/>
      <c r="J227" s="142" t="s">
        <v>140</v>
      </c>
      <c r="K227" s="142"/>
      <c r="L227" s="142" t="s">
        <v>140</v>
      </c>
      <c r="M227" s="142"/>
      <c r="N227" s="142" t="s">
        <v>140</v>
      </c>
      <c r="O227" s="142"/>
      <c r="P227" s="142">
        <v>14</v>
      </c>
      <c r="Q227" s="142"/>
      <c r="R227" s="142">
        <v>14</v>
      </c>
    </row>
    <row r="228" spans="1:18" s="129" customFormat="1" ht="12" x14ac:dyDescent="0.2">
      <c r="A228" s="118"/>
      <c r="B228" s="119"/>
      <c r="C228" s="119" t="s">
        <v>129</v>
      </c>
      <c r="D228" s="120"/>
      <c r="E228" s="141" t="s">
        <v>140</v>
      </c>
      <c r="F228" s="141">
        <v>45</v>
      </c>
      <c r="G228" s="141"/>
      <c r="H228" s="141" t="s">
        <v>140</v>
      </c>
      <c r="I228" s="141"/>
      <c r="J228" s="141" t="s">
        <v>140</v>
      </c>
      <c r="K228" s="141"/>
      <c r="L228" s="141" t="s">
        <v>140</v>
      </c>
      <c r="M228" s="141"/>
      <c r="N228" s="141" t="s">
        <v>140</v>
      </c>
      <c r="O228" s="141"/>
      <c r="P228" s="141" t="s">
        <v>140</v>
      </c>
      <c r="Q228" s="141"/>
      <c r="R228" s="141">
        <v>45</v>
      </c>
    </row>
    <row r="229" spans="1:18" s="121" customFormat="1" ht="12" x14ac:dyDescent="0.2">
      <c r="A229" s="122"/>
      <c r="C229" s="123" t="s">
        <v>280</v>
      </c>
      <c r="D229" s="125" t="s">
        <v>281</v>
      </c>
      <c r="E229" s="142" t="s">
        <v>140</v>
      </c>
      <c r="F229" s="142">
        <v>45</v>
      </c>
      <c r="G229" s="142"/>
      <c r="H229" s="142" t="s">
        <v>140</v>
      </c>
      <c r="I229" s="142"/>
      <c r="J229" s="142" t="s">
        <v>140</v>
      </c>
      <c r="K229" s="142"/>
      <c r="L229" s="142" t="s">
        <v>140</v>
      </c>
      <c r="M229" s="142"/>
      <c r="N229" s="142" t="s">
        <v>140</v>
      </c>
      <c r="O229" s="142"/>
      <c r="P229" s="142" t="s">
        <v>140</v>
      </c>
      <c r="Q229" s="142"/>
      <c r="R229" s="142">
        <v>45</v>
      </c>
    </row>
    <row r="230" spans="1:18" s="129" customFormat="1" ht="13.5" x14ac:dyDescent="0.2">
      <c r="A230" s="118"/>
      <c r="B230" s="119" t="s">
        <v>282</v>
      </c>
      <c r="C230" s="119"/>
      <c r="D230" s="120"/>
      <c r="E230" s="141" t="s">
        <v>140</v>
      </c>
      <c r="F230" s="141" t="s">
        <v>140</v>
      </c>
      <c r="G230" s="141"/>
      <c r="H230" s="141" t="s">
        <v>140</v>
      </c>
      <c r="I230" s="141"/>
      <c r="J230" s="141">
        <v>23</v>
      </c>
      <c r="K230" s="141"/>
      <c r="L230" s="141">
        <v>3</v>
      </c>
      <c r="M230" s="141"/>
      <c r="N230" s="141" t="s">
        <v>140</v>
      </c>
      <c r="O230" s="141"/>
      <c r="P230" s="141">
        <v>6.2179913100000004</v>
      </c>
      <c r="Q230" s="141"/>
      <c r="R230" s="141">
        <v>32.217991310000002</v>
      </c>
    </row>
    <row r="231" spans="1:18" s="121" customFormat="1" ht="12" x14ac:dyDescent="0.2">
      <c r="A231" s="118"/>
      <c r="B231" s="119"/>
      <c r="C231" s="119" t="s">
        <v>129</v>
      </c>
      <c r="D231" s="120"/>
      <c r="E231" s="141" t="s">
        <v>140</v>
      </c>
      <c r="F231" s="141" t="s">
        <v>140</v>
      </c>
      <c r="G231" s="141"/>
      <c r="H231" s="141" t="s">
        <v>140</v>
      </c>
      <c r="I231" s="141"/>
      <c r="J231" s="141">
        <v>23</v>
      </c>
      <c r="K231" s="141"/>
      <c r="L231" s="141">
        <v>3</v>
      </c>
      <c r="M231" s="141"/>
      <c r="N231" s="141" t="s">
        <v>140</v>
      </c>
      <c r="O231" s="141"/>
      <c r="P231" s="141">
        <v>6.2179913100000004</v>
      </c>
      <c r="Q231" s="141"/>
      <c r="R231" s="141">
        <v>32.217991310000002</v>
      </c>
    </row>
    <row r="232" spans="1:18" s="129" customFormat="1" ht="12" x14ac:dyDescent="0.2">
      <c r="A232" s="122"/>
      <c r="B232" s="121"/>
      <c r="C232" s="123" t="s">
        <v>283</v>
      </c>
      <c r="D232" s="125" t="s">
        <v>284</v>
      </c>
      <c r="E232" s="142" t="s">
        <v>140</v>
      </c>
      <c r="F232" s="142" t="s">
        <v>140</v>
      </c>
      <c r="G232" s="142"/>
      <c r="H232" s="142" t="s">
        <v>140</v>
      </c>
      <c r="I232" s="142"/>
      <c r="J232" s="142">
        <v>23</v>
      </c>
      <c r="K232" s="142"/>
      <c r="L232" s="142" t="s">
        <v>140</v>
      </c>
      <c r="M232" s="142"/>
      <c r="N232" s="142" t="s">
        <v>140</v>
      </c>
      <c r="O232" s="142"/>
      <c r="P232" s="142">
        <v>6.2179913100000004</v>
      </c>
      <c r="Q232" s="142"/>
      <c r="R232" s="142">
        <v>29.217991310000002</v>
      </c>
    </row>
    <row r="233" spans="1:18" s="130" customFormat="1" ht="24" x14ac:dyDescent="0.2">
      <c r="A233" s="122"/>
      <c r="B233" s="121"/>
      <c r="C233" s="123" t="s">
        <v>285</v>
      </c>
      <c r="D233" s="124" t="s">
        <v>371</v>
      </c>
      <c r="E233" s="142" t="s">
        <v>140</v>
      </c>
      <c r="F233" s="142" t="s">
        <v>140</v>
      </c>
      <c r="G233" s="142"/>
      <c r="H233" s="142" t="s">
        <v>140</v>
      </c>
      <c r="I233" s="142"/>
      <c r="J233" s="142" t="s">
        <v>140</v>
      </c>
      <c r="K233" s="142"/>
      <c r="L233" s="142">
        <v>3</v>
      </c>
      <c r="M233" s="142"/>
      <c r="N233" s="142" t="s">
        <v>140</v>
      </c>
      <c r="O233" s="142"/>
      <c r="P233" s="142" t="s">
        <v>140</v>
      </c>
      <c r="Q233" s="142"/>
      <c r="R233" s="142">
        <v>3</v>
      </c>
    </row>
    <row r="234" spans="1:18" s="121" customFormat="1" ht="12" x14ac:dyDescent="0.2">
      <c r="A234" s="118"/>
      <c r="B234" s="119" t="s">
        <v>37</v>
      </c>
      <c r="C234" s="119"/>
      <c r="D234" s="120"/>
      <c r="E234" s="141">
        <v>4331.0459241999997</v>
      </c>
      <c r="F234" s="141" t="s">
        <v>140</v>
      </c>
      <c r="G234" s="141"/>
      <c r="H234" s="141" t="s">
        <v>140</v>
      </c>
      <c r="I234" s="141"/>
      <c r="J234" s="141" t="s">
        <v>140</v>
      </c>
      <c r="K234" s="141"/>
      <c r="L234" s="141" t="s">
        <v>140</v>
      </c>
      <c r="M234" s="141"/>
      <c r="N234" s="141">
        <v>3730</v>
      </c>
      <c r="O234" s="141"/>
      <c r="P234" s="141">
        <v>0.68</v>
      </c>
      <c r="Q234" s="141"/>
      <c r="R234" s="141">
        <v>8061.7259242</v>
      </c>
    </row>
    <row r="235" spans="1:18" s="121" customFormat="1" ht="12" x14ac:dyDescent="0.2">
      <c r="A235" s="118"/>
      <c r="B235" s="119"/>
      <c r="C235" s="119" t="s">
        <v>133</v>
      </c>
      <c r="D235" s="120"/>
      <c r="E235" s="141">
        <v>803.24</v>
      </c>
      <c r="F235" s="141" t="s">
        <v>140</v>
      </c>
      <c r="G235" s="141"/>
      <c r="H235" s="141" t="s">
        <v>140</v>
      </c>
      <c r="I235" s="141"/>
      <c r="J235" s="141" t="s">
        <v>140</v>
      </c>
      <c r="K235" s="141"/>
      <c r="L235" s="141" t="s">
        <v>140</v>
      </c>
      <c r="M235" s="141"/>
      <c r="N235" s="141" t="s">
        <v>140</v>
      </c>
      <c r="O235" s="141"/>
      <c r="P235" s="141">
        <v>0.68</v>
      </c>
      <c r="Q235" s="141"/>
      <c r="R235" s="141">
        <v>803.92</v>
      </c>
    </row>
    <row r="236" spans="1:18" s="129" customFormat="1" ht="12" x14ac:dyDescent="0.2">
      <c r="A236" s="122"/>
      <c r="B236" s="121"/>
      <c r="C236" s="123" t="s">
        <v>286</v>
      </c>
      <c r="D236" s="125" t="s">
        <v>307</v>
      </c>
      <c r="E236" s="142">
        <v>303.24</v>
      </c>
      <c r="F236" s="142" t="s">
        <v>140</v>
      </c>
      <c r="G236" s="142"/>
      <c r="H236" s="142" t="s">
        <v>140</v>
      </c>
      <c r="I236" s="142"/>
      <c r="J236" s="142" t="s">
        <v>140</v>
      </c>
      <c r="K236" s="142"/>
      <c r="L236" s="142" t="s">
        <v>140</v>
      </c>
      <c r="M236" s="142"/>
      <c r="N236" s="142" t="s">
        <v>140</v>
      </c>
      <c r="O236" s="142"/>
      <c r="P236" s="142">
        <v>0.68</v>
      </c>
      <c r="Q236" s="142"/>
      <c r="R236" s="142">
        <v>303.92</v>
      </c>
    </row>
    <row r="237" spans="1:18" s="129" customFormat="1" ht="24" x14ac:dyDescent="0.2">
      <c r="A237" s="122"/>
      <c r="B237" s="121"/>
      <c r="C237" s="123" t="s">
        <v>287</v>
      </c>
      <c r="D237" s="124" t="s">
        <v>372</v>
      </c>
      <c r="E237" s="142">
        <v>500</v>
      </c>
      <c r="F237" s="142" t="s">
        <v>140</v>
      </c>
      <c r="G237" s="142"/>
      <c r="H237" s="142" t="s">
        <v>140</v>
      </c>
      <c r="I237" s="142"/>
      <c r="J237" s="142" t="s">
        <v>140</v>
      </c>
      <c r="K237" s="142"/>
      <c r="L237" s="142" t="s">
        <v>140</v>
      </c>
      <c r="M237" s="142"/>
      <c r="N237" s="142" t="s">
        <v>140</v>
      </c>
      <c r="O237" s="142"/>
      <c r="P237" s="142" t="s">
        <v>140</v>
      </c>
      <c r="Q237" s="142"/>
      <c r="R237" s="142">
        <v>500</v>
      </c>
    </row>
    <row r="238" spans="1:18" s="121" customFormat="1" ht="12" x14ac:dyDescent="0.2">
      <c r="A238" s="118"/>
      <c r="B238" s="119"/>
      <c r="C238" s="119" t="s">
        <v>111</v>
      </c>
      <c r="D238" s="120"/>
      <c r="E238" s="141">
        <v>500</v>
      </c>
      <c r="F238" s="141" t="s">
        <v>140</v>
      </c>
      <c r="G238" s="141"/>
      <c r="H238" s="141" t="s">
        <v>140</v>
      </c>
      <c r="I238" s="141"/>
      <c r="J238" s="141" t="s">
        <v>140</v>
      </c>
      <c r="K238" s="141"/>
      <c r="L238" s="141" t="s">
        <v>140</v>
      </c>
      <c r="M238" s="141"/>
      <c r="N238" s="141">
        <v>500</v>
      </c>
      <c r="O238" s="141"/>
      <c r="P238" s="141" t="s">
        <v>140</v>
      </c>
      <c r="Q238" s="141"/>
      <c r="R238" s="141">
        <v>1000</v>
      </c>
    </row>
    <row r="239" spans="1:18" s="121" customFormat="1" ht="24" x14ac:dyDescent="0.2">
      <c r="A239" s="131"/>
      <c r="B239" s="130"/>
      <c r="C239" s="123" t="s">
        <v>288</v>
      </c>
      <c r="D239" s="124" t="s">
        <v>373</v>
      </c>
      <c r="E239" s="142">
        <v>500</v>
      </c>
      <c r="F239" s="142" t="s">
        <v>140</v>
      </c>
      <c r="G239" s="142"/>
      <c r="H239" s="142" t="s">
        <v>140</v>
      </c>
      <c r="I239" s="142"/>
      <c r="J239" s="142" t="s">
        <v>140</v>
      </c>
      <c r="K239" s="142"/>
      <c r="L239" s="142" t="s">
        <v>140</v>
      </c>
      <c r="M239" s="142"/>
      <c r="N239" s="142">
        <v>500</v>
      </c>
      <c r="O239" s="142"/>
      <c r="P239" s="142" t="s">
        <v>140</v>
      </c>
      <c r="Q239" s="142"/>
      <c r="R239" s="142">
        <v>1000</v>
      </c>
    </row>
    <row r="240" spans="1:18" s="121" customFormat="1" ht="12" x14ac:dyDescent="0.2">
      <c r="A240" s="118"/>
      <c r="B240" s="119"/>
      <c r="C240" s="119" t="s">
        <v>113</v>
      </c>
      <c r="D240" s="120"/>
      <c r="E240" s="141">
        <v>300</v>
      </c>
      <c r="F240" s="141" t="s">
        <v>140</v>
      </c>
      <c r="G240" s="141"/>
      <c r="H240" s="141" t="s">
        <v>140</v>
      </c>
      <c r="I240" s="141"/>
      <c r="J240" s="141" t="s">
        <v>140</v>
      </c>
      <c r="K240" s="141"/>
      <c r="L240" s="141" t="s">
        <v>140</v>
      </c>
      <c r="M240" s="141"/>
      <c r="N240" s="141">
        <v>300</v>
      </c>
      <c r="O240" s="141"/>
      <c r="P240" s="141" t="s">
        <v>140</v>
      </c>
      <c r="Q240" s="141"/>
      <c r="R240" s="141">
        <v>600</v>
      </c>
    </row>
    <row r="241" spans="1:19" s="121" customFormat="1" ht="12" x14ac:dyDescent="0.2">
      <c r="A241" s="122"/>
      <c r="C241" s="123" t="s">
        <v>289</v>
      </c>
      <c r="D241" s="124" t="s">
        <v>290</v>
      </c>
      <c r="E241" s="142">
        <v>300</v>
      </c>
      <c r="F241" s="142" t="s">
        <v>140</v>
      </c>
      <c r="G241" s="142"/>
      <c r="H241" s="142" t="s">
        <v>140</v>
      </c>
      <c r="I241" s="142"/>
      <c r="J241" s="142" t="s">
        <v>140</v>
      </c>
      <c r="K241" s="142"/>
      <c r="L241" s="142" t="s">
        <v>140</v>
      </c>
      <c r="M241" s="142"/>
      <c r="N241" s="142">
        <v>300</v>
      </c>
      <c r="O241" s="142"/>
      <c r="P241" s="142" t="s">
        <v>140</v>
      </c>
      <c r="Q241" s="142"/>
      <c r="R241" s="142">
        <v>600</v>
      </c>
    </row>
    <row r="242" spans="1:19" s="121" customFormat="1" ht="12" x14ac:dyDescent="0.2">
      <c r="A242" s="118"/>
      <c r="B242" s="119"/>
      <c r="C242" s="119" t="s">
        <v>129</v>
      </c>
      <c r="D242" s="120"/>
      <c r="E242" s="141">
        <v>463.11592419999999</v>
      </c>
      <c r="F242" s="141" t="s">
        <v>140</v>
      </c>
      <c r="G242" s="141"/>
      <c r="H242" s="141" t="s">
        <v>140</v>
      </c>
      <c r="I242" s="141"/>
      <c r="J242" s="141" t="s">
        <v>140</v>
      </c>
      <c r="K242" s="141"/>
      <c r="L242" s="141" t="s">
        <v>140</v>
      </c>
      <c r="M242" s="141"/>
      <c r="N242" s="141">
        <v>450</v>
      </c>
      <c r="O242" s="141"/>
      <c r="P242" s="141" t="s">
        <v>140</v>
      </c>
      <c r="Q242" s="141"/>
      <c r="R242" s="141">
        <v>913.11592419999999</v>
      </c>
    </row>
    <row r="243" spans="1:19" s="121" customFormat="1" ht="12" x14ac:dyDescent="0.2">
      <c r="A243" s="122"/>
      <c r="C243" s="123" t="s">
        <v>291</v>
      </c>
      <c r="D243" s="125" t="s">
        <v>292</v>
      </c>
      <c r="E243" s="142">
        <v>463.11592419999999</v>
      </c>
      <c r="F243" s="142" t="s">
        <v>140</v>
      </c>
      <c r="G243" s="142"/>
      <c r="H243" s="142" t="s">
        <v>140</v>
      </c>
      <c r="I243" s="142"/>
      <c r="J243" s="142" t="s">
        <v>140</v>
      </c>
      <c r="K243" s="142"/>
      <c r="L243" s="142" t="s">
        <v>140</v>
      </c>
      <c r="M243" s="142"/>
      <c r="N243" s="142">
        <v>450</v>
      </c>
      <c r="O243" s="142"/>
      <c r="P243" s="142" t="s">
        <v>140</v>
      </c>
      <c r="Q243" s="142"/>
      <c r="R243" s="142">
        <v>913.11592419999999</v>
      </c>
    </row>
    <row r="244" spans="1:19" s="121" customFormat="1" ht="12" x14ac:dyDescent="0.2">
      <c r="A244" s="122"/>
      <c r="C244" s="119" t="s">
        <v>115</v>
      </c>
      <c r="D244" s="120"/>
      <c r="E244" s="141">
        <v>400</v>
      </c>
      <c r="F244" s="141" t="s">
        <v>140</v>
      </c>
      <c r="G244" s="141"/>
      <c r="H244" s="141" t="s">
        <v>140</v>
      </c>
      <c r="I244" s="141"/>
      <c r="J244" s="141" t="s">
        <v>140</v>
      </c>
      <c r="K244" s="141"/>
      <c r="L244" s="141" t="s">
        <v>140</v>
      </c>
      <c r="M244" s="141"/>
      <c r="N244" s="141">
        <v>400</v>
      </c>
      <c r="O244" s="141"/>
      <c r="P244" s="141" t="s">
        <v>140</v>
      </c>
      <c r="Q244" s="141"/>
      <c r="R244" s="141">
        <v>800</v>
      </c>
    </row>
    <row r="245" spans="1:19" s="121" customFormat="1" ht="24" x14ac:dyDescent="0.2">
      <c r="A245" s="122"/>
      <c r="C245" s="123" t="s">
        <v>293</v>
      </c>
      <c r="D245" s="124" t="s">
        <v>374</v>
      </c>
      <c r="E245" s="142">
        <v>400</v>
      </c>
      <c r="F245" s="142" t="s">
        <v>140</v>
      </c>
      <c r="G245" s="142"/>
      <c r="H245" s="142" t="s">
        <v>140</v>
      </c>
      <c r="I245" s="142"/>
      <c r="J245" s="142" t="s">
        <v>140</v>
      </c>
      <c r="K245" s="142"/>
      <c r="L245" s="142" t="s">
        <v>140</v>
      </c>
      <c r="M245" s="142"/>
      <c r="N245" s="142">
        <v>400</v>
      </c>
      <c r="O245" s="142"/>
      <c r="P245" s="142" t="s">
        <v>140</v>
      </c>
      <c r="Q245" s="142"/>
      <c r="R245" s="142">
        <v>800</v>
      </c>
    </row>
    <row r="246" spans="1:19" s="121" customFormat="1" ht="12" x14ac:dyDescent="0.2">
      <c r="A246" s="122"/>
      <c r="C246" s="119" t="s">
        <v>127</v>
      </c>
      <c r="D246" s="120"/>
      <c r="E246" s="141">
        <v>1864.69</v>
      </c>
      <c r="F246" s="141" t="s">
        <v>140</v>
      </c>
      <c r="G246" s="141"/>
      <c r="H246" s="141" t="s">
        <v>140</v>
      </c>
      <c r="I246" s="141"/>
      <c r="J246" s="141" t="s">
        <v>140</v>
      </c>
      <c r="K246" s="141"/>
      <c r="L246" s="141" t="s">
        <v>140</v>
      </c>
      <c r="M246" s="141"/>
      <c r="N246" s="141">
        <v>2080</v>
      </c>
      <c r="O246" s="141"/>
      <c r="P246" s="141" t="s">
        <v>140</v>
      </c>
      <c r="Q246" s="141"/>
      <c r="R246" s="141">
        <v>3944.69</v>
      </c>
    </row>
    <row r="247" spans="1:19" s="121" customFormat="1" ht="12" x14ac:dyDescent="0.2">
      <c r="A247" s="122"/>
      <c r="C247" s="123" t="s">
        <v>294</v>
      </c>
      <c r="D247" s="125" t="s">
        <v>295</v>
      </c>
      <c r="E247" s="142">
        <v>1014.69</v>
      </c>
      <c r="F247" s="142" t="s">
        <v>140</v>
      </c>
      <c r="G247" s="142"/>
      <c r="H247" s="142" t="s">
        <v>140</v>
      </c>
      <c r="I247" s="142"/>
      <c r="J247" s="142" t="s">
        <v>140</v>
      </c>
      <c r="K247" s="142"/>
      <c r="L247" s="142" t="s">
        <v>140</v>
      </c>
      <c r="M247" s="142"/>
      <c r="N247" s="142">
        <v>60</v>
      </c>
      <c r="O247" s="142"/>
      <c r="P247" s="142" t="s">
        <v>140</v>
      </c>
      <c r="Q247" s="142"/>
      <c r="R247" s="142">
        <v>1074.69</v>
      </c>
    </row>
    <row r="248" spans="1:19" s="121" customFormat="1" ht="24" x14ac:dyDescent="0.2">
      <c r="A248" s="122"/>
      <c r="C248" s="123" t="s">
        <v>296</v>
      </c>
      <c r="D248" s="124" t="s">
        <v>375</v>
      </c>
      <c r="E248" s="142">
        <v>200</v>
      </c>
      <c r="F248" s="142" t="s">
        <v>140</v>
      </c>
      <c r="G248" s="142"/>
      <c r="H248" s="142" t="s">
        <v>140</v>
      </c>
      <c r="I248" s="142"/>
      <c r="J248" s="142" t="s">
        <v>140</v>
      </c>
      <c r="K248" s="142"/>
      <c r="L248" s="142" t="s">
        <v>140</v>
      </c>
      <c r="M248" s="142"/>
      <c r="N248" s="142" t="s">
        <v>140</v>
      </c>
      <c r="O248" s="142"/>
      <c r="P248" s="142" t="s">
        <v>140</v>
      </c>
      <c r="Q248" s="142"/>
      <c r="R248" s="142">
        <v>200</v>
      </c>
    </row>
    <row r="249" spans="1:19" s="121" customFormat="1" ht="12" x14ac:dyDescent="0.2">
      <c r="A249" s="122"/>
      <c r="C249" s="123" t="s">
        <v>297</v>
      </c>
      <c r="D249" s="125" t="s">
        <v>142</v>
      </c>
      <c r="E249" s="142" t="s">
        <v>140</v>
      </c>
      <c r="F249" s="142" t="s">
        <v>140</v>
      </c>
      <c r="G249" s="142"/>
      <c r="H249" s="142" t="s">
        <v>140</v>
      </c>
      <c r="I249" s="142"/>
      <c r="J249" s="142" t="s">
        <v>140</v>
      </c>
      <c r="K249" s="142"/>
      <c r="L249" s="142" t="s">
        <v>140</v>
      </c>
      <c r="M249" s="142"/>
      <c r="N249" s="142">
        <v>1670</v>
      </c>
      <c r="O249" s="142"/>
      <c r="P249" s="142" t="s">
        <v>140</v>
      </c>
      <c r="Q249" s="142"/>
      <c r="R249" s="142">
        <v>1670</v>
      </c>
    </row>
    <row r="250" spans="1:19" s="121" customFormat="1" ht="12" x14ac:dyDescent="0.2">
      <c r="A250" s="122"/>
      <c r="C250" s="123" t="s">
        <v>298</v>
      </c>
      <c r="D250" s="125" t="s">
        <v>308</v>
      </c>
      <c r="E250" s="142">
        <v>650</v>
      </c>
      <c r="F250" s="142" t="s">
        <v>140</v>
      </c>
      <c r="G250" s="142"/>
      <c r="H250" s="142" t="s">
        <v>140</v>
      </c>
      <c r="I250" s="142"/>
      <c r="J250" s="142" t="s">
        <v>140</v>
      </c>
      <c r="K250" s="142"/>
      <c r="L250" s="142" t="s">
        <v>140</v>
      </c>
      <c r="M250" s="142"/>
      <c r="N250" s="142">
        <v>350</v>
      </c>
      <c r="O250" s="142"/>
      <c r="P250" s="142" t="s">
        <v>140</v>
      </c>
      <c r="Q250" s="142"/>
      <c r="R250" s="142">
        <v>1000</v>
      </c>
    </row>
    <row r="251" spans="1:19" s="136" customFormat="1" x14ac:dyDescent="0.2">
      <c r="A251" s="132" t="s">
        <v>146</v>
      </c>
      <c r="B251" s="133"/>
      <c r="C251" s="132"/>
      <c r="D251" s="134"/>
      <c r="E251" s="146">
        <v>14601.584595317654</v>
      </c>
      <c r="F251" s="146">
        <v>4158.7960639299999</v>
      </c>
      <c r="G251" s="146"/>
      <c r="H251" s="146">
        <v>9.1050000000000004</v>
      </c>
      <c r="I251" s="146"/>
      <c r="J251" s="146">
        <v>758</v>
      </c>
      <c r="K251" s="146"/>
      <c r="L251" s="146">
        <v>5.6</v>
      </c>
      <c r="M251" s="146"/>
      <c r="N251" s="146">
        <v>9208.8429055599991</v>
      </c>
      <c r="O251" s="146"/>
      <c r="P251" s="146">
        <v>219.40026605999998</v>
      </c>
      <c r="Q251" s="146"/>
      <c r="R251" s="146">
        <v>28961.328830867653</v>
      </c>
      <c r="S251" s="135"/>
    </row>
    <row r="252" spans="1:19" ht="3.75" customHeight="1" x14ac:dyDescent="0.2">
      <c r="A252" s="106"/>
      <c r="B252" s="107"/>
      <c r="C252" s="106"/>
      <c r="D252" s="108"/>
      <c r="E252" s="109"/>
      <c r="F252" s="109"/>
      <c r="G252" s="109"/>
      <c r="H252" s="116"/>
      <c r="I252" s="116"/>
      <c r="J252" s="109"/>
      <c r="K252" s="109"/>
      <c r="L252" s="109"/>
      <c r="M252" s="109"/>
      <c r="N252" s="109"/>
      <c r="O252" s="109"/>
      <c r="P252" s="109"/>
      <c r="Q252" s="109"/>
      <c r="R252" s="110"/>
      <c r="S252" s="110"/>
    </row>
    <row r="253" spans="1:19" ht="12" customHeight="1" x14ac:dyDescent="0.2">
      <c r="A253" s="164" t="s">
        <v>139</v>
      </c>
      <c r="B253" s="164"/>
      <c r="C253" s="164"/>
      <c r="D253" s="164"/>
      <c r="E253" s="164"/>
      <c r="F253" s="164"/>
      <c r="G253" s="164"/>
      <c r="H253" s="164"/>
      <c r="I253" s="164"/>
      <c r="J253" s="164"/>
      <c r="K253" s="164"/>
      <c r="L253" s="164"/>
      <c r="M253" s="164"/>
      <c r="N253" s="164"/>
      <c r="O253" s="164"/>
      <c r="P253" s="164"/>
      <c r="Q253" s="164"/>
      <c r="R253" s="164"/>
      <c r="S253" s="164"/>
    </row>
    <row r="254" spans="1:19" ht="12" customHeight="1" x14ac:dyDescent="0.2">
      <c r="A254" s="111" t="s">
        <v>131</v>
      </c>
      <c r="B254" s="89"/>
      <c r="C254" s="111"/>
      <c r="D254" s="112"/>
      <c r="E254" s="113"/>
      <c r="F254" s="113"/>
      <c r="G254" s="113"/>
      <c r="H254" s="113"/>
      <c r="I254" s="113"/>
      <c r="J254" s="113"/>
      <c r="K254" s="113"/>
      <c r="L254" s="113"/>
      <c r="M254" s="114"/>
      <c r="N254" s="114"/>
      <c r="O254" s="114"/>
      <c r="P254" s="89"/>
      <c r="Q254" s="89"/>
      <c r="R254" s="89"/>
      <c r="S254" s="89"/>
    </row>
    <row r="255" spans="1:19" ht="12" customHeight="1" x14ac:dyDescent="0.2">
      <c r="A255" s="111" t="s">
        <v>376</v>
      </c>
      <c r="B255" s="89"/>
      <c r="C255" s="111"/>
      <c r="D255" s="112"/>
      <c r="E255" s="113"/>
      <c r="F255" s="113"/>
      <c r="G255" s="113"/>
      <c r="H255" s="113"/>
      <c r="I255" s="113"/>
      <c r="J255" s="113"/>
      <c r="K255" s="113"/>
      <c r="L255" s="113"/>
      <c r="M255" s="114"/>
      <c r="N255" s="114"/>
      <c r="O255" s="114"/>
      <c r="P255" s="89"/>
      <c r="Q255" s="89"/>
      <c r="R255" s="89"/>
      <c r="S255" s="89"/>
    </row>
    <row r="256" spans="1:19" ht="24" customHeight="1" x14ac:dyDescent="0.2">
      <c r="A256" s="161" t="s">
        <v>378</v>
      </c>
      <c r="B256" s="161"/>
      <c r="C256" s="161"/>
      <c r="D256" s="161"/>
      <c r="E256" s="161"/>
      <c r="F256" s="161"/>
      <c r="G256" s="161"/>
      <c r="H256" s="161"/>
      <c r="I256" s="161"/>
      <c r="J256" s="161"/>
      <c r="K256" s="161"/>
      <c r="L256" s="161"/>
      <c r="M256" s="161"/>
      <c r="N256" s="161"/>
      <c r="O256" s="161"/>
      <c r="P256" s="161"/>
      <c r="Q256" s="161"/>
      <c r="R256" s="161"/>
      <c r="S256" s="161"/>
    </row>
    <row r="257" spans="1:19" ht="24" customHeight="1" x14ac:dyDescent="0.2">
      <c r="A257" s="161" t="s">
        <v>377</v>
      </c>
      <c r="B257" s="161"/>
      <c r="C257" s="161"/>
      <c r="D257" s="161"/>
      <c r="E257" s="161"/>
      <c r="F257" s="161"/>
      <c r="G257" s="161"/>
      <c r="H257" s="161"/>
      <c r="I257" s="161"/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</row>
  </sheetData>
  <sheetProtection selectLockedCells="1" selectUnlockedCells="1"/>
  <mergeCells count="12">
    <mergeCell ref="A257:S257"/>
    <mergeCell ref="A256:S256"/>
    <mergeCell ref="E7:F7"/>
    <mergeCell ref="N7:P7"/>
    <mergeCell ref="A253:S253"/>
    <mergeCell ref="R8:S9"/>
    <mergeCell ref="A8:D9"/>
    <mergeCell ref="E8:F8"/>
    <mergeCell ref="J8:L8"/>
    <mergeCell ref="J9:K9"/>
    <mergeCell ref="N9:O9"/>
    <mergeCell ref="N8:P8"/>
  </mergeCells>
  <phoneticPr fontId="6" type="noConversion"/>
  <printOptions horizontalCentered="1"/>
  <pageMargins left="0" right="0" top="0.5" bottom="0.25" header="0.3" footer="0.3"/>
  <pageSetup scale="73" orientation="portrait" r:id="rId1"/>
  <headerFooter differentFirst="1">
    <oddHeader>&amp;L&amp;"Arial,Bold"&amp;8&amp;K000000Sovereign Commitments  &amp;"Arial,Italic"&amp;K000000continued</oddHeader>
    <oddFooter>&amp;C_x000D_&amp;1#&amp;"Calibri"&amp;8&amp;K000000 INTERNAL. This information is accessible to ADB Management and staff. It may be shared outside ADB with appropriate permission.</oddFooter>
    <firstFooter>&amp;C_x000D_&amp;1#&amp;"Calibri"&amp;8&amp;K000000 INTERNAL. This information is accessible to ADB Management and staff. It may be shared outside ADB with appropriate permission.</firstFooter>
  </headerFooter>
  <rowBreaks count="4" manualBreakCount="4">
    <brk id="63" max="16383" man="1"/>
    <brk id="127" max="16383" man="1"/>
    <brk id="182" max="16383" man="1"/>
    <brk id="2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89</v>
      </c>
      <c r="B1" s="3"/>
    </row>
    <row r="2" spans="1:9" x14ac:dyDescent="0.25">
      <c r="A2" s="4" t="s">
        <v>8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148" t="s">
        <v>4</v>
      </c>
      <c r="E4" s="148"/>
      <c r="F4" s="148"/>
      <c r="G4" s="149" t="s">
        <v>3</v>
      </c>
      <c r="H4" s="149"/>
      <c r="I4" s="16"/>
    </row>
    <row r="5" spans="1:9" ht="30" x14ac:dyDescent="0.25">
      <c r="A5" s="17" t="s">
        <v>10</v>
      </c>
      <c r="B5" s="17"/>
      <c r="C5" s="15"/>
      <c r="D5" s="18" t="s">
        <v>0</v>
      </c>
      <c r="E5" s="18" t="s">
        <v>2</v>
      </c>
      <c r="F5" s="19" t="s">
        <v>43</v>
      </c>
      <c r="G5" s="18" t="s">
        <v>6</v>
      </c>
      <c r="H5" s="18" t="s">
        <v>44</v>
      </c>
      <c r="I5" s="18" t="s">
        <v>7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75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76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77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78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79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45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6" type="noConversion"/>
  <pageMargins left="0.75" right="0.75" top="1" bottom="1" header="0.5" footer="0.5"/>
  <pageSetup scale="67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49" customWidth="1"/>
    <col min="2" max="2" width="2.375" style="49" customWidth="1"/>
    <col min="3" max="3" width="10.625" style="49" customWidth="1"/>
    <col min="4" max="4" width="15.125" style="49" customWidth="1"/>
    <col min="5" max="5" width="12.375" style="49" customWidth="1"/>
    <col min="6" max="6" width="8.75" style="49" customWidth="1"/>
    <col min="7" max="16384" width="9" style="49"/>
  </cols>
  <sheetData>
    <row r="1" spans="1:4" x14ac:dyDescent="0.25">
      <c r="A1" s="35" t="s">
        <v>90</v>
      </c>
    </row>
    <row r="2" spans="1:4" ht="17.25" x14ac:dyDescent="0.25">
      <c r="A2" s="35" t="s">
        <v>84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x14ac:dyDescent="0.25">
      <c r="A6" s="49" t="s">
        <v>11</v>
      </c>
      <c r="C6" s="59"/>
      <c r="D6" s="150" t="s">
        <v>63</v>
      </c>
    </row>
    <row r="7" spans="1:4" x14ac:dyDescent="0.25">
      <c r="A7" s="49" t="s">
        <v>12</v>
      </c>
      <c r="C7" s="59"/>
      <c r="D7" s="151"/>
    </row>
    <row r="8" spans="1:4" x14ac:dyDescent="0.25">
      <c r="A8" s="49" t="s">
        <v>13</v>
      </c>
      <c r="C8" s="59"/>
      <c r="D8" s="151"/>
    </row>
    <row r="9" spans="1:4" x14ac:dyDescent="0.25">
      <c r="A9" s="49" t="s">
        <v>14</v>
      </c>
      <c r="C9" s="59"/>
      <c r="D9" s="151"/>
    </row>
    <row r="10" spans="1:4" x14ac:dyDescent="0.25">
      <c r="A10" s="49" t="s">
        <v>15</v>
      </c>
      <c r="C10" s="59"/>
      <c r="D10" s="151"/>
    </row>
    <row r="11" spans="1:4" x14ac:dyDescent="0.25">
      <c r="A11" s="49" t="s">
        <v>16</v>
      </c>
      <c r="C11" s="59"/>
      <c r="D11" s="151"/>
    </row>
    <row r="12" spans="1:4" x14ac:dyDescent="0.25">
      <c r="A12" s="49" t="s">
        <v>17</v>
      </c>
      <c r="C12" s="59"/>
      <c r="D12" s="151"/>
    </row>
    <row r="13" spans="1:4" x14ac:dyDescent="0.25">
      <c r="A13" s="49" t="s">
        <v>53</v>
      </c>
      <c r="C13" s="59"/>
      <c r="D13" s="151"/>
    </row>
    <row r="14" spans="1:4" x14ac:dyDescent="0.25">
      <c r="A14" s="49" t="s">
        <v>18</v>
      </c>
      <c r="C14" s="59"/>
      <c r="D14" s="151"/>
    </row>
    <row r="15" spans="1:4" x14ac:dyDescent="0.25">
      <c r="A15" s="49" t="s">
        <v>28</v>
      </c>
      <c r="C15" s="59"/>
      <c r="D15" s="151"/>
    </row>
    <row r="17" spans="1:9" x14ac:dyDescent="0.25">
      <c r="A17" s="52" t="s">
        <v>7</v>
      </c>
      <c r="B17" s="52"/>
      <c r="C17" s="61">
        <f>SUM(C6:C15)</f>
        <v>0</v>
      </c>
      <c r="D17" s="58">
        <f>SUM(D6:D16)</f>
        <v>0</v>
      </c>
    </row>
    <row r="18" spans="1:9" x14ac:dyDescent="0.25">
      <c r="A18" s="54" t="s">
        <v>51</v>
      </c>
    </row>
    <row r="19" spans="1:9" x14ac:dyDescent="0.25">
      <c r="A19" s="54" t="s">
        <v>52</v>
      </c>
    </row>
    <row r="22" spans="1:9" x14ac:dyDescent="0.25">
      <c r="A22" s="35" t="s">
        <v>91</v>
      </c>
    </row>
    <row r="23" spans="1:9" x14ac:dyDescent="0.25">
      <c r="A23" s="35" t="s">
        <v>85</v>
      </c>
    </row>
    <row r="24" spans="1:9" x14ac:dyDescent="0.25">
      <c r="A24" s="49" t="s">
        <v>8</v>
      </c>
    </row>
    <row r="25" spans="1:9" x14ac:dyDescent="0.25">
      <c r="A25" s="51"/>
      <c r="B25" s="51"/>
      <c r="C25" s="51"/>
      <c r="D25" s="51"/>
      <c r="E25" s="51"/>
      <c r="F25" s="51"/>
    </row>
    <row r="26" spans="1:9" s="56" customFormat="1" ht="15.75" x14ac:dyDescent="0.25">
      <c r="A26" s="1" t="s">
        <v>10</v>
      </c>
      <c r="B26" s="55"/>
      <c r="C26" s="2" t="s">
        <v>5</v>
      </c>
      <c r="D26" s="2" t="s">
        <v>39</v>
      </c>
      <c r="E26" s="2" t="s">
        <v>68</v>
      </c>
      <c r="F26" s="2" t="s">
        <v>7</v>
      </c>
    </row>
    <row r="27" spans="1:9" x14ac:dyDescent="0.25">
      <c r="A27" s="49" t="s">
        <v>11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25">
      <c r="A28" s="49" t="s">
        <v>12</v>
      </c>
      <c r="C28" s="59"/>
      <c r="D28" s="59"/>
      <c r="E28" s="59"/>
      <c r="F28" s="59"/>
    </row>
    <row r="29" spans="1:9" x14ac:dyDescent="0.25">
      <c r="A29" s="49" t="s">
        <v>13</v>
      </c>
      <c r="C29" s="59"/>
      <c r="D29" s="59"/>
      <c r="E29" s="59"/>
      <c r="F29" s="59">
        <f t="shared" ref="F29:F36" si="0">SUM(C29:E29)</f>
        <v>0</v>
      </c>
    </row>
    <row r="30" spans="1:9" x14ac:dyDescent="0.25">
      <c r="A30" s="49" t="s">
        <v>14</v>
      </c>
      <c r="C30" s="59"/>
      <c r="D30" s="59"/>
      <c r="E30" s="59"/>
      <c r="F30" s="59"/>
    </row>
    <row r="31" spans="1:9" x14ac:dyDescent="0.25">
      <c r="A31" s="49" t="s">
        <v>15</v>
      </c>
      <c r="C31" s="59"/>
      <c r="D31" s="59"/>
      <c r="E31" s="59"/>
      <c r="F31" s="59"/>
    </row>
    <row r="32" spans="1:9" x14ac:dyDescent="0.25">
      <c r="A32" s="49" t="s">
        <v>16</v>
      </c>
      <c r="C32" s="59"/>
      <c r="D32" s="59"/>
      <c r="E32" s="59"/>
      <c r="F32" s="59">
        <f t="shared" si="0"/>
        <v>0</v>
      </c>
    </row>
    <row r="33" spans="1:6" x14ac:dyDescent="0.25">
      <c r="A33" s="49" t="s">
        <v>17</v>
      </c>
      <c r="C33" s="59"/>
      <c r="D33" s="59"/>
      <c r="E33" s="59"/>
      <c r="F33" s="59">
        <f t="shared" si="0"/>
        <v>0</v>
      </c>
    </row>
    <row r="34" spans="1:6" x14ac:dyDescent="0.25">
      <c r="A34" s="49" t="s">
        <v>53</v>
      </c>
      <c r="C34" s="59"/>
      <c r="D34" s="59"/>
      <c r="E34" s="59"/>
      <c r="F34" s="59">
        <f t="shared" si="0"/>
        <v>0</v>
      </c>
    </row>
    <row r="35" spans="1:6" x14ac:dyDescent="0.25">
      <c r="A35" s="49" t="s">
        <v>18</v>
      </c>
      <c r="C35" s="59"/>
      <c r="D35" s="59"/>
      <c r="E35" s="59"/>
      <c r="F35" s="59">
        <f t="shared" si="0"/>
        <v>0</v>
      </c>
    </row>
    <row r="36" spans="1:6" x14ac:dyDescent="0.25">
      <c r="A36" s="49" t="s">
        <v>28</v>
      </c>
      <c r="C36" s="59"/>
      <c r="D36" s="59"/>
      <c r="E36" s="59"/>
      <c r="F36" s="59">
        <f t="shared" si="0"/>
        <v>0</v>
      </c>
    </row>
    <row r="37" spans="1:6" x14ac:dyDescent="0.25">
      <c r="A37" s="52" t="s">
        <v>7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.25" x14ac:dyDescent="0.25">
      <c r="A38" s="81" t="s">
        <v>69</v>
      </c>
    </row>
  </sheetData>
  <mergeCells count="1">
    <mergeCell ref="D6:D15"/>
  </mergeCells>
  <phoneticPr fontId="6" type="noConversion"/>
  <pageMargins left="0.75" right="0.75" top="1" bottom="1" header="0.5" footer="0.5"/>
  <pageSetup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92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5" t="s">
        <v>64</v>
      </c>
      <c r="H4" s="71" t="s">
        <v>3</v>
      </c>
      <c r="I4" s="74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65</v>
      </c>
      <c r="H5" s="72" t="s">
        <v>66</v>
      </c>
      <c r="I5" s="72" t="s">
        <v>44</v>
      </c>
      <c r="J5" s="18" t="s">
        <v>7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75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E8" s="9"/>
      <c r="F8" s="9"/>
      <c r="G8" s="9"/>
      <c r="H8" s="9"/>
      <c r="I8" s="9"/>
      <c r="J8" s="9"/>
    </row>
    <row r="9" spans="1:10" x14ac:dyDescent="0.25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25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25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25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25">
      <c r="C13" s="4" t="s">
        <v>1</v>
      </c>
      <c r="D13" s="10"/>
      <c r="E13" s="5"/>
      <c r="F13" s="5"/>
      <c r="G13" s="5"/>
      <c r="H13" s="5"/>
      <c r="I13" s="5"/>
      <c r="J13" s="5"/>
    </row>
    <row r="14" spans="1:10" x14ac:dyDescent="0.25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25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25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25">
      <c r="D17" s="10"/>
      <c r="E17" s="5"/>
      <c r="F17" s="5"/>
      <c r="G17" s="5"/>
      <c r="H17" s="5"/>
      <c r="I17" s="5"/>
      <c r="J17" s="5"/>
    </row>
    <row r="18" spans="1:10" s="3" customFormat="1" x14ac:dyDescent="0.25">
      <c r="B18" s="3" t="s">
        <v>76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25">
      <c r="C19" s="4" t="s">
        <v>0</v>
      </c>
      <c r="D19" s="11"/>
      <c r="E19" s="9"/>
      <c r="F19" s="9"/>
      <c r="G19" s="9"/>
      <c r="H19" s="9"/>
      <c r="I19" s="9"/>
      <c r="J19" s="9"/>
    </row>
    <row r="20" spans="1:10" x14ac:dyDescent="0.25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25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25">
      <c r="C22" s="4" t="s">
        <v>1</v>
      </c>
      <c r="D22" s="10"/>
      <c r="E22" s="5"/>
      <c r="F22" s="5"/>
      <c r="G22" s="5"/>
      <c r="H22" s="5"/>
      <c r="I22" s="5"/>
      <c r="J22" s="5"/>
    </row>
    <row r="23" spans="1:10" x14ac:dyDescent="0.25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25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25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25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25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25">
      <c r="E28" s="5"/>
      <c r="F28" s="5"/>
      <c r="G28" s="5"/>
      <c r="H28" s="5"/>
      <c r="I28" s="5"/>
      <c r="J28" s="5">
        <f t="shared" si="3"/>
        <v>0</v>
      </c>
    </row>
    <row r="30" spans="1:10" x14ac:dyDescent="0.25">
      <c r="A30" s="6" t="s">
        <v>7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25">
      <c r="A31" s="14" t="s">
        <v>42</v>
      </c>
    </row>
    <row r="32" spans="1:10" x14ac:dyDescent="0.25">
      <c r="H32" s="32"/>
    </row>
  </sheetData>
  <phoneticPr fontId="6" type="noConversion"/>
  <printOptions horizontalCentered="1"/>
  <pageMargins left="0" right="0" top="1" bottom="1" header="0.5" footer="0.5"/>
  <pageSetup scale="83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93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8" t="s">
        <v>4</v>
      </c>
      <c r="D5" s="148"/>
      <c r="E5" s="148"/>
      <c r="F5" s="149" t="s">
        <v>3</v>
      </c>
      <c r="G5" s="149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43</v>
      </c>
      <c r="F6" s="18" t="s">
        <v>6</v>
      </c>
      <c r="G6" s="18" t="s">
        <v>44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75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5" t="s">
        <v>76</v>
      </c>
      <c r="B11" s="10"/>
      <c r="C11" s="5"/>
      <c r="D11" s="5"/>
      <c r="E11" s="5"/>
      <c r="F11" s="5"/>
      <c r="G11" s="5"/>
      <c r="H11" s="5"/>
    </row>
    <row r="14" spans="1:8" x14ac:dyDescent="0.25">
      <c r="A14" s="35" t="s">
        <v>77</v>
      </c>
    </row>
    <row r="17" spans="1:9" x14ac:dyDescent="0.25">
      <c r="A17" s="6" t="s">
        <v>7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25">
      <c r="A18" s="14" t="s">
        <v>45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4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49" customWidth="1"/>
    <col min="2" max="2" width="2.375" style="49" customWidth="1"/>
    <col min="3" max="3" width="10.625" style="49" customWidth="1"/>
    <col min="4" max="4" width="15.125" style="49" customWidth="1"/>
    <col min="5" max="5" width="10.375" style="49" customWidth="1"/>
    <col min="6" max="16384" width="9" style="49"/>
  </cols>
  <sheetData>
    <row r="1" spans="1:4" x14ac:dyDescent="0.25">
      <c r="A1" s="35" t="s">
        <v>94</v>
      </c>
    </row>
    <row r="2" spans="1:4" ht="17.25" x14ac:dyDescent="0.25">
      <c r="A2" s="35" t="s">
        <v>84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ht="15" customHeight="1" x14ac:dyDescent="0.25">
      <c r="A6" s="49" t="s">
        <v>75</v>
      </c>
      <c r="C6" s="59"/>
      <c r="D6" s="152" t="s">
        <v>63</v>
      </c>
    </row>
    <row r="7" spans="1:4" ht="15" customHeight="1" x14ac:dyDescent="0.25">
      <c r="A7" s="49" t="s">
        <v>76</v>
      </c>
      <c r="C7" s="59"/>
      <c r="D7" s="153"/>
    </row>
    <row r="9" spans="1:4" ht="15" customHeight="1" x14ac:dyDescent="0.25">
      <c r="A9" s="52" t="s">
        <v>7</v>
      </c>
      <c r="B9" s="52"/>
      <c r="C9" s="61">
        <f>SUM(C6:C8)</f>
        <v>0</v>
      </c>
      <c r="D9" s="52"/>
    </row>
    <row r="10" spans="1:4" ht="15" customHeight="1" x14ac:dyDescent="0.25">
      <c r="A10" s="54" t="s">
        <v>51</v>
      </c>
    </row>
    <row r="11" spans="1:4" ht="15" customHeight="1" x14ac:dyDescent="0.25">
      <c r="A11" s="54" t="s">
        <v>52</v>
      </c>
    </row>
    <row r="16" spans="1:4" x14ac:dyDescent="0.25">
      <c r="A16" s="35" t="s">
        <v>95</v>
      </c>
    </row>
    <row r="17" spans="1:6" x14ac:dyDescent="0.25">
      <c r="A17" s="35" t="s">
        <v>85</v>
      </c>
    </row>
    <row r="18" spans="1:6" x14ac:dyDescent="0.25">
      <c r="A18" s="49" t="s">
        <v>8</v>
      </c>
    </row>
    <row r="19" spans="1:6" x14ac:dyDescent="0.25">
      <c r="A19" s="51"/>
      <c r="B19" s="51"/>
      <c r="C19" s="51"/>
      <c r="D19" s="51"/>
      <c r="E19" s="51"/>
      <c r="F19" s="51"/>
    </row>
    <row r="20" spans="1:6" ht="15.75" x14ac:dyDescent="0.25">
      <c r="A20" s="1" t="s">
        <v>10</v>
      </c>
      <c r="B20" s="55"/>
      <c r="C20" s="2" t="s">
        <v>5</v>
      </c>
      <c r="D20" s="2" t="s">
        <v>39</v>
      </c>
      <c r="E20" s="2" t="s">
        <v>68</v>
      </c>
      <c r="F20" s="2" t="s">
        <v>7</v>
      </c>
    </row>
    <row r="21" spans="1:6" x14ac:dyDescent="0.25">
      <c r="A21" s="49" t="s">
        <v>75</v>
      </c>
      <c r="C21" s="65"/>
      <c r="D21" s="65"/>
      <c r="E21" s="65"/>
      <c r="F21" s="65">
        <f>SUM(C21:E21)</f>
        <v>0</v>
      </c>
    </row>
    <row r="22" spans="1:6" x14ac:dyDescent="0.25">
      <c r="A22" s="49" t="s">
        <v>76</v>
      </c>
      <c r="C22" s="65"/>
      <c r="D22" s="65"/>
      <c r="E22" s="65"/>
      <c r="F22" s="65">
        <f>SUM(C22:E22)</f>
        <v>0</v>
      </c>
    </row>
    <row r="23" spans="1:6" x14ac:dyDescent="0.25">
      <c r="A23" s="52" t="s">
        <v>7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.25" x14ac:dyDescent="0.25">
      <c r="A24" s="81" t="s">
        <v>69</v>
      </c>
    </row>
  </sheetData>
  <mergeCells count="1">
    <mergeCell ref="D6:D7"/>
  </mergeCells>
  <phoneticPr fontId="6" type="noConversion"/>
  <pageMargins left="0.75" right="0.75" top="1" bottom="1" header="0.5" footer="0.5"/>
  <pageSetup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96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3"/>
      <c r="F4" s="73"/>
      <c r="G4" s="75" t="s">
        <v>64</v>
      </c>
      <c r="H4" s="71" t="s">
        <v>3</v>
      </c>
      <c r="I4" s="74"/>
      <c r="J4" s="73"/>
    </row>
    <row r="5" spans="1:10" x14ac:dyDescent="0.25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65</v>
      </c>
      <c r="H5" s="72" t="s">
        <v>66</v>
      </c>
      <c r="I5" s="72" t="s">
        <v>44</v>
      </c>
      <c r="J5" s="72" t="s">
        <v>7</v>
      </c>
    </row>
    <row r="6" spans="1:10" s="3" customFormat="1" x14ac:dyDescent="0.25">
      <c r="B6" s="3" t="s">
        <v>75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76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77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78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79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80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38"/>
    </row>
    <row r="42" spans="1:12" s="3" customFormat="1" ht="12.75" customHeight="1" x14ac:dyDescent="0.25">
      <c r="B42" s="3" t="s">
        <v>41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42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6" type="noConversion"/>
  <printOptions horizontalCentered="1"/>
  <pageMargins left="0" right="0" top="1" bottom="1" header="0.5" footer="0.5"/>
  <pageSetup scale="70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86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8" t="s">
        <v>4</v>
      </c>
      <c r="D5" s="148"/>
      <c r="E5" s="148"/>
      <c r="F5" s="149" t="s">
        <v>3</v>
      </c>
      <c r="G5" s="149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43</v>
      </c>
      <c r="F6" s="18" t="s">
        <v>6</v>
      </c>
      <c r="G6" s="18" t="s">
        <v>44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B8" s="40"/>
      <c r="C8" s="36"/>
      <c r="D8" s="36"/>
      <c r="E8" s="36"/>
      <c r="F8" s="36"/>
      <c r="G8" s="36"/>
      <c r="H8" s="36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7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25">
      <c r="A18" s="14" t="s">
        <v>45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7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49" customWidth="1"/>
    <col min="2" max="2" width="2.375" style="49" customWidth="1"/>
    <col min="3" max="3" width="10.625" style="49" customWidth="1"/>
    <col min="4" max="4" width="15.125" style="49" customWidth="1"/>
    <col min="5" max="5" width="12.625" style="49" customWidth="1"/>
    <col min="6" max="16384" width="9" style="49"/>
  </cols>
  <sheetData>
    <row r="1" spans="1:4" x14ac:dyDescent="0.25">
      <c r="A1" s="35" t="s">
        <v>97</v>
      </c>
    </row>
    <row r="2" spans="1:4" ht="17.25" x14ac:dyDescent="0.25">
      <c r="A2" s="35" t="s">
        <v>87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x14ac:dyDescent="0.25">
      <c r="A6" s="49" t="s">
        <v>20</v>
      </c>
      <c r="C6" s="57"/>
      <c r="D6" s="154" t="s">
        <v>63</v>
      </c>
    </row>
    <row r="7" spans="1:4" x14ac:dyDescent="0.25">
      <c r="A7" s="49" t="s">
        <v>21</v>
      </c>
      <c r="C7" s="57"/>
      <c r="D7" s="155"/>
    </row>
    <row r="8" spans="1:4" x14ac:dyDescent="0.25">
      <c r="A8" s="49" t="s">
        <v>24</v>
      </c>
      <c r="C8" s="57"/>
      <c r="D8" s="155"/>
    </row>
    <row r="9" spans="1:4" x14ac:dyDescent="0.25">
      <c r="A9" s="49" t="s">
        <v>22</v>
      </c>
      <c r="C9" s="57"/>
      <c r="D9" s="155"/>
    </row>
    <row r="10" spans="1:4" x14ac:dyDescent="0.25">
      <c r="A10" s="49" t="s">
        <v>54</v>
      </c>
      <c r="C10" s="57"/>
      <c r="D10" s="155"/>
    </row>
    <row r="11" spans="1:4" x14ac:dyDescent="0.25">
      <c r="A11" s="49" t="s">
        <v>46</v>
      </c>
      <c r="C11" s="57"/>
      <c r="D11" s="155"/>
    </row>
    <row r="12" spans="1:4" x14ac:dyDescent="0.25">
      <c r="A12" s="49" t="s">
        <v>25</v>
      </c>
      <c r="C12" s="57"/>
      <c r="D12" s="155"/>
    </row>
    <row r="13" spans="1:4" x14ac:dyDescent="0.25">
      <c r="A13" s="49" t="s">
        <v>23</v>
      </c>
      <c r="C13" s="57"/>
      <c r="D13" s="155"/>
    </row>
    <row r="14" spans="1:4" x14ac:dyDescent="0.25">
      <c r="A14" s="49" t="s">
        <v>26</v>
      </c>
      <c r="C14" s="57"/>
      <c r="D14" s="155"/>
    </row>
    <row r="15" spans="1:4" x14ac:dyDescent="0.25">
      <c r="A15" s="49" t="s">
        <v>55</v>
      </c>
      <c r="C15" s="57"/>
      <c r="D15" s="155"/>
    </row>
    <row r="16" spans="1:4" x14ac:dyDescent="0.25">
      <c r="A16" s="49" t="s">
        <v>56</v>
      </c>
      <c r="C16" s="57"/>
      <c r="D16" s="155"/>
    </row>
    <row r="17" spans="1:11" x14ac:dyDescent="0.25">
      <c r="A17" s="49" t="s">
        <v>27</v>
      </c>
      <c r="C17" s="57"/>
      <c r="D17" s="155"/>
    </row>
    <row r="18" spans="1:11" x14ac:dyDescent="0.25">
      <c r="A18" s="49" t="s">
        <v>57</v>
      </c>
      <c r="C18" s="57"/>
      <c r="D18" s="155"/>
    </row>
    <row r="19" spans="1:11" x14ac:dyDescent="0.25">
      <c r="A19" s="49" t="s">
        <v>28</v>
      </c>
      <c r="C19" s="57"/>
      <c r="D19" s="156"/>
    </row>
    <row r="20" spans="1:11" x14ac:dyDescent="0.25">
      <c r="A20" s="52" t="s">
        <v>7</v>
      </c>
      <c r="B20" s="52"/>
      <c r="C20" s="62">
        <f>SUM(C6:C19)</f>
        <v>0</v>
      </c>
      <c r="D20" s="62"/>
    </row>
    <row r="21" spans="1:11" x14ac:dyDescent="0.25">
      <c r="A21" s="54" t="s">
        <v>51</v>
      </c>
    </row>
    <row r="22" spans="1:11" x14ac:dyDescent="0.25">
      <c r="A22" s="54" t="s">
        <v>52</v>
      </c>
    </row>
    <row r="25" spans="1:11" x14ac:dyDescent="0.25">
      <c r="A25" s="35" t="s">
        <v>98</v>
      </c>
    </row>
    <row r="26" spans="1:11" x14ac:dyDescent="0.25">
      <c r="A26" s="35" t="s">
        <v>85</v>
      </c>
    </row>
    <row r="27" spans="1:11" x14ac:dyDescent="0.25">
      <c r="A27" s="49" t="s">
        <v>8</v>
      </c>
    </row>
    <row r="28" spans="1:11" x14ac:dyDescent="0.25">
      <c r="A28" s="51"/>
      <c r="B28" s="51"/>
      <c r="C28" s="51"/>
      <c r="D28" s="51"/>
      <c r="E28" s="51"/>
      <c r="F28" s="51"/>
    </row>
    <row r="29" spans="1:11" ht="15.75" x14ac:dyDescent="0.25">
      <c r="A29" s="1" t="s">
        <v>10</v>
      </c>
      <c r="B29" s="55"/>
      <c r="C29" s="2" t="s">
        <v>5</v>
      </c>
      <c r="D29" s="2" t="s">
        <v>39</v>
      </c>
      <c r="E29" s="2" t="s">
        <v>67</v>
      </c>
      <c r="F29" s="2" t="s">
        <v>7</v>
      </c>
    </row>
    <row r="30" spans="1:11" s="56" customFormat="1" x14ac:dyDescent="0.25">
      <c r="A30" s="49" t="s">
        <v>20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25">
      <c r="A31" s="49" t="s">
        <v>21</v>
      </c>
      <c r="C31" s="65"/>
      <c r="D31" s="65"/>
      <c r="E31" s="65"/>
      <c r="F31" s="65"/>
    </row>
    <row r="32" spans="1:11" x14ac:dyDescent="0.25">
      <c r="A32" s="49" t="s">
        <v>24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25">
      <c r="A33" s="49" t="s">
        <v>22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25">
      <c r="A34" s="49" t="s">
        <v>54</v>
      </c>
      <c r="C34" s="65"/>
      <c r="D34" s="65"/>
      <c r="E34" s="65"/>
      <c r="F34" s="65"/>
    </row>
    <row r="35" spans="1:8" x14ac:dyDescent="0.25">
      <c r="A35" s="49" t="s">
        <v>46</v>
      </c>
      <c r="C35" s="65"/>
      <c r="D35" s="65"/>
      <c r="E35" s="65"/>
      <c r="F35" s="65"/>
    </row>
    <row r="36" spans="1:8" x14ac:dyDescent="0.25">
      <c r="A36" s="49" t="s">
        <v>25</v>
      </c>
      <c r="C36" s="65"/>
      <c r="D36" s="65"/>
      <c r="E36" s="65"/>
      <c r="F36" s="65">
        <f t="shared" ref="F36:F44" si="0">+C36+D36+E36</f>
        <v>0</v>
      </c>
    </row>
    <row r="37" spans="1:8" x14ac:dyDescent="0.25">
      <c r="A37" s="49" t="s">
        <v>23</v>
      </c>
      <c r="C37" s="65"/>
      <c r="D37" s="65"/>
      <c r="E37" s="65"/>
      <c r="F37" s="65">
        <f t="shared" si="0"/>
        <v>0</v>
      </c>
    </row>
    <row r="38" spans="1:8" x14ac:dyDescent="0.25">
      <c r="A38" s="49" t="s">
        <v>26</v>
      </c>
      <c r="C38" s="65"/>
      <c r="D38" s="65"/>
      <c r="E38" s="65"/>
      <c r="F38" s="65">
        <f t="shared" si="0"/>
        <v>0</v>
      </c>
    </row>
    <row r="39" spans="1:8" x14ac:dyDescent="0.25">
      <c r="A39" s="49" t="s">
        <v>55</v>
      </c>
      <c r="C39" s="65"/>
      <c r="D39" s="65"/>
      <c r="E39" s="65"/>
      <c r="F39" s="65">
        <f t="shared" si="0"/>
        <v>0</v>
      </c>
    </row>
    <row r="40" spans="1:8" x14ac:dyDescent="0.25">
      <c r="A40" s="49" t="s">
        <v>62</v>
      </c>
      <c r="C40" s="65"/>
      <c r="D40" s="65"/>
      <c r="E40" s="65"/>
      <c r="F40" s="65">
        <f t="shared" si="0"/>
        <v>0</v>
      </c>
    </row>
    <row r="41" spans="1:8" x14ac:dyDescent="0.25">
      <c r="A41" s="49" t="s">
        <v>56</v>
      </c>
      <c r="C41" s="65"/>
      <c r="D41" s="65"/>
      <c r="E41" s="65"/>
      <c r="F41" s="65">
        <f t="shared" si="0"/>
        <v>0</v>
      </c>
    </row>
    <row r="42" spans="1:8" x14ac:dyDescent="0.25">
      <c r="A42" s="49" t="s">
        <v>27</v>
      </c>
      <c r="C42" s="65"/>
      <c r="D42" s="65"/>
      <c r="E42" s="65"/>
      <c r="F42" s="65">
        <f t="shared" si="0"/>
        <v>0</v>
      </c>
    </row>
    <row r="43" spans="1:8" x14ac:dyDescent="0.25">
      <c r="A43" s="49" t="s">
        <v>57</v>
      </c>
      <c r="C43" s="65"/>
      <c r="D43" s="65"/>
      <c r="E43" s="65"/>
      <c r="F43" s="65"/>
    </row>
    <row r="44" spans="1:8" x14ac:dyDescent="0.25">
      <c r="A44" s="49" t="s">
        <v>28</v>
      </c>
      <c r="C44" s="65"/>
      <c r="D44" s="65"/>
      <c r="E44" s="65"/>
      <c r="F44" s="65">
        <f t="shared" si="0"/>
        <v>0</v>
      </c>
    </row>
    <row r="45" spans="1:8" x14ac:dyDescent="0.25">
      <c r="A45" s="52" t="s">
        <v>7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.25" x14ac:dyDescent="0.25">
      <c r="A46" s="81" t="s">
        <v>69</v>
      </c>
    </row>
  </sheetData>
  <mergeCells count="1">
    <mergeCell ref="D6:D19"/>
  </mergeCells>
  <phoneticPr fontId="6" type="noConversion"/>
  <pageMargins left="0.75" right="0.75" top="1" bottom="1" header="0.5" footer="0.5"/>
  <pageSetup scale="97" orientation="portrait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8CD805-83C6-4556-B2A3-A6749754A352}">
  <ds:schemaRefs>
    <ds:schemaRef ds:uri="http://purl.org/dc/terms/"/>
    <ds:schemaRef ds:uri="2b4b9d8e-ecb2-49e1-a87e-51dfdfcaee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c1fdd505-2570-46c2-bd04-3e0f2d874cf5"/>
    <ds:schemaRef ds:uri="b966b054-3674-4c4f-a2b0-6a3ffbe0790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2CD035-741E-4FE5-AD3A-891B4B0F56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3E0BA0-1CBB-421B-B0F2-CC51D8FED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Sov Commitments</vt:lpstr>
      <vt:lpstr>'CW-Lending, Grants, and Disb'!Print_Area</vt:lpstr>
      <vt:lpstr>'CW-Sov Approvals by Country'!Print_Area</vt:lpstr>
      <vt:lpstr>'SA-Sov Approvals by Ctry'!Print_Area</vt:lpstr>
      <vt:lpstr>'SE-Sov Approvals by Ctry'!Print_Titles</vt:lpstr>
      <vt:lpstr>'Sov Commitments'!Print_Titles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Sovereign Commitments, 2023</dc:title>
  <dc:subject>This table presents ADB sovereign commitments for 2023.</dc:subject>
  <dc:creator>old</dc:creator>
  <cp:keywords>annual report 2023, adb annual reports, adb operations 2023, adb operational data</cp:keywords>
  <cp:lastModifiedBy>Ma. Melissa Enojado. Dela Torre</cp:lastModifiedBy>
  <cp:lastPrinted>2024-03-13T13:20:42Z</cp:lastPrinted>
  <dcterms:created xsi:type="dcterms:W3CDTF">2010-12-13T09:40:53Z</dcterms:created>
  <dcterms:modified xsi:type="dcterms:W3CDTF">2024-04-19T03:54:43Z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Meetings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2024-04-19T03:54:43Z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c4f4c337-e8a1-49ad-9f89-d2411acb91d2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